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F-nwc04fs01.intra.pref.yamaguchi.lg.jp\00000_山口県\05060_長寿社会課\070_介護保険班\18_事業（補助金・委託）\（R7.11補正）サービス継続支援事業\08_周知\10_実績報告（食料品）\"/>
    </mc:Choice>
  </mc:AlternateContent>
  <xr:revisionPtr revIDLastSave="0" documentId="13_ncr:1_{D0752D83-07D3-4B7E-95F7-8A96B69AD71F}" xr6:coauthVersionLast="47" xr6:coauthVersionMax="47" xr10:uidLastSave="{00000000-0000-0000-0000-000000000000}"/>
  <bookViews>
    <workbookView xWindow="28680" yWindow="-120" windowWidth="29040" windowHeight="15720" firstSheet="1" activeTab="1" xr2:uid="{00000000-000D-0000-FFFF-FFFF00000000}"/>
  </bookViews>
  <sheets>
    <sheet name="(はじめにお読み下さい)申請書の使い方" sheetId="30" state="hidden" r:id="rId1"/>
    <sheet name="(はじめにお読み下さい)報告書の使い方 " sheetId="33" r:id="rId2"/>
    <sheet name="個票1" sheetId="19" r:id="rId3"/>
    <sheet name="個票2" sheetId="38" r:id="rId4"/>
    <sheet name="個票3" sheetId="39" r:id="rId5"/>
    <sheet name="個票4" sheetId="40" r:id="rId6"/>
    <sheet name="個票5" sheetId="41" r:id="rId7"/>
    <sheet name="清算額一覧" sheetId="32" r:id="rId8"/>
    <sheet name="報告書" sheetId="20" r:id="rId9"/>
    <sheet name="単価表" sheetId="28" state="hidden" r:id="rId10"/>
    <sheet name="リスト" sheetId="31" state="hidden" r:id="rId11"/>
  </sheets>
  <definedNames>
    <definedName name="_xlnm.Print_Area" localSheetId="2">個票1!$A$1:$AM$29</definedName>
    <definedName name="_xlnm.Print_Area" localSheetId="3">個票2!$A$1:$AM$29</definedName>
    <definedName name="_xlnm.Print_Area" localSheetId="4">個票3!$A$1:$AM$29</definedName>
    <definedName name="_xlnm.Print_Area" localSheetId="5">個票4!$A$1:$AM$29</definedName>
    <definedName name="_xlnm.Print_Area" localSheetId="6">個票5!$A$1:$AM$29</definedName>
    <definedName name="_xlnm.Print_Area" localSheetId="7">清算額一覧!$A$1:$I$20</definedName>
    <definedName name="_xlnm.Print_Area" localSheetId="9">単価表!$A$1:$K$103</definedName>
    <definedName name="_xlnm.Print_Area" localSheetId="8">報告書!$A$1:$AM$35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7" i="41" l="1"/>
  <c r="AD22" i="41"/>
  <c r="AI22" i="41" s="1"/>
  <c r="H27" i="40"/>
  <c r="AD22" i="40"/>
  <c r="AI22" i="40" s="1"/>
  <c r="H27" i="39"/>
  <c r="AD22" i="39"/>
  <c r="AI22" i="39" s="1"/>
  <c r="H27" i="38"/>
  <c r="AD22" i="38"/>
  <c r="AI22" i="38" s="1"/>
  <c r="A8" i="33"/>
  <c r="H27" i="19"/>
  <c r="AD22" i="19" s="1"/>
  <c r="AI22" i="19" s="1"/>
  <c r="H13" i="32"/>
  <c r="E7" i="32"/>
  <c r="B5" i="32"/>
  <c r="E5" i="32"/>
  <c r="F11" i="32"/>
  <c r="C7" i="32"/>
  <c r="F18" i="32"/>
  <c r="D13" i="32"/>
  <c r="B15" i="32"/>
  <c r="B8" i="32"/>
  <c r="E8" i="32"/>
  <c r="H10" i="32"/>
  <c r="E12" i="32"/>
  <c r="F7" i="32"/>
  <c r="G12" i="32"/>
  <c r="G5" i="32"/>
  <c r="B13" i="32"/>
  <c r="G17" i="32"/>
  <c r="C18" i="32"/>
  <c r="C15" i="32"/>
  <c r="H12" i="32"/>
  <c r="G16" i="32"/>
  <c r="F15" i="32"/>
  <c r="B12" i="32"/>
  <c r="E14" i="32"/>
  <c r="F8" i="32"/>
  <c r="C10" i="32"/>
  <c r="E18" i="32"/>
  <c r="F9" i="32"/>
  <c r="F13" i="32"/>
  <c r="H6" i="32"/>
  <c r="I10" i="32"/>
  <c r="B10" i="32"/>
  <c r="H11" i="32"/>
  <c r="H5" i="32"/>
  <c r="F12" i="32"/>
  <c r="E9" i="32"/>
  <c r="C12" i="32"/>
  <c r="G14" i="32"/>
  <c r="D7" i="32"/>
  <c r="D9" i="32"/>
  <c r="D12" i="32"/>
  <c r="D17" i="32"/>
  <c r="H4" i="32"/>
  <c r="B11" i="32"/>
  <c r="H18" i="32"/>
  <c r="C5" i="32"/>
  <c r="F16" i="32"/>
  <c r="G10" i="32"/>
  <c r="C6" i="32"/>
  <c r="F17" i="32"/>
  <c r="C11" i="32"/>
  <c r="D10" i="32"/>
  <c r="I4" i="32"/>
  <c r="D6" i="32"/>
  <c r="E11" i="32"/>
  <c r="C9" i="32"/>
  <c r="G6" i="32"/>
  <c r="I5" i="32"/>
  <c r="E15" i="32"/>
  <c r="I7" i="32"/>
  <c r="H15" i="32"/>
  <c r="I16" i="32"/>
  <c r="B14" i="32"/>
  <c r="H16" i="32"/>
  <c r="B9" i="32"/>
  <c r="D16" i="32"/>
  <c r="G11" i="32"/>
  <c r="E13" i="32"/>
  <c r="G7" i="32"/>
  <c r="D5" i="32"/>
  <c r="C13" i="32"/>
  <c r="G18" i="32"/>
  <c r="I13" i="32"/>
  <c r="C14" i="32"/>
  <c r="H8" i="32"/>
  <c r="F14" i="32"/>
  <c r="D18" i="32"/>
  <c r="C8" i="32"/>
  <c r="F6" i="32"/>
  <c r="I11" i="32"/>
  <c r="C17" i="32"/>
  <c r="I17" i="32"/>
  <c r="G4" i="32"/>
  <c r="I15" i="32"/>
  <c r="H7" i="32"/>
  <c r="I6" i="32"/>
  <c r="F10" i="32"/>
  <c r="B7" i="32"/>
  <c r="B17" i="32"/>
  <c r="B16" i="32"/>
  <c r="G8" i="32"/>
  <c r="I8" i="32"/>
  <c r="E10" i="32"/>
  <c r="G13" i="32"/>
  <c r="I9" i="32"/>
  <c r="B6" i="32"/>
  <c r="E6" i="32"/>
  <c r="H14" i="32"/>
  <c r="I14" i="32"/>
  <c r="F5" i="32"/>
  <c r="H17" i="32"/>
  <c r="I12" i="32"/>
  <c r="D14" i="32"/>
  <c r="D15" i="32"/>
  <c r="D8" i="32"/>
  <c r="G15" i="32"/>
  <c r="H9" i="32"/>
  <c r="B18" i="32"/>
  <c r="G9" i="32"/>
  <c r="D11" i="32"/>
  <c r="C16" i="32"/>
  <c r="E16" i="32"/>
  <c r="E17" i="32"/>
  <c r="I18" i="32"/>
  <c r="G19" i="32" l="1"/>
  <c r="I19" i="32"/>
  <c r="H19" i="32"/>
  <c r="A18" i="32"/>
  <c r="A17" i="32"/>
  <c r="A16" i="32"/>
  <c r="A15" i="32"/>
  <c r="A14" i="32"/>
  <c r="A13" i="32"/>
  <c r="A12" i="32"/>
  <c r="A11" i="32"/>
  <c r="A10" i="32"/>
  <c r="A9" i="32"/>
  <c r="A8" i="32"/>
  <c r="A7" i="32"/>
  <c r="A6" i="32"/>
  <c r="A5" i="32"/>
  <c r="D4" i="32"/>
  <c r="C4" i="32"/>
  <c r="F4" i="32"/>
  <c r="B4" i="32"/>
  <c r="E4" i="32"/>
  <c r="A6" i="30" l="1"/>
  <c r="A7" i="30" s="1"/>
  <c r="A8" i="30" s="1"/>
  <c r="A9" i="30" s="1"/>
  <c r="A10" i="30" s="1"/>
  <c r="A11" i="30" s="1"/>
  <c r="A12" i="30" s="1"/>
  <c r="A13" i="30" s="1"/>
  <c r="K17" i="20" l="1"/>
  <c r="K18" i="20"/>
  <c r="K19" i="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8" authorId="0" shapeId="0" xr:uid="{9823EC40-F8C0-4BB0-A021-EA777B158AF4}">
      <text>
        <r>
          <rPr>
            <b/>
            <sz val="9"/>
            <color indexed="81"/>
            <rFont val="MS P ゴシック"/>
            <family val="3"/>
            <charset val="128"/>
          </rPr>
          <t xml:space="preserve">「交付決定額」：
</t>
        </r>
        <r>
          <rPr>
            <sz val="9"/>
            <color indexed="81"/>
            <rFont val="MS P ゴシック"/>
            <family val="3"/>
            <charset val="128"/>
          </rPr>
          <t>県から送付された交付決定通知書の額（交付申請書の額）をご記入ください。</t>
        </r>
      </text>
    </comment>
    <comment ref="AV21" authorId="0" shapeId="0" xr:uid="{04BCBD8B-3C20-4800-A11D-114C430CD212}">
      <text>
        <r>
          <rPr>
            <b/>
            <sz val="9"/>
            <color indexed="81"/>
            <rFont val="MS P ゴシック"/>
            <family val="3"/>
            <charset val="128"/>
          </rPr>
          <t xml:space="preserve">「実績額」：
</t>
        </r>
        <r>
          <rPr>
            <sz val="9"/>
            <color indexed="81"/>
            <rFont val="MS P ゴシック"/>
            <family val="3"/>
            <charset val="128"/>
          </rPr>
          <t>支出済額と交付決定額のいずれか低い額が実績額となるよう自動計算されます。</t>
        </r>
      </text>
    </comment>
    <comment ref="AV25" authorId="0" shapeId="0" xr:uid="{3FF5EABD-5E13-4550-8465-78CC989F46B4}">
      <text>
        <r>
          <rPr>
            <b/>
            <sz val="9"/>
            <color indexed="81"/>
            <rFont val="MS P ゴシック"/>
            <family val="3"/>
            <charset val="128"/>
          </rPr>
          <t xml:space="preserve">「食材料費等」：
</t>
        </r>
        <r>
          <rPr>
            <sz val="9"/>
            <color indexed="81"/>
            <rFont val="MS P ゴシック"/>
            <family val="3"/>
            <charset val="128"/>
          </rPr>
          <t xml:space="preserve">令和８年１２月末までの食材料費等の支出済額を記入ください。
　例）　食材料費委託費　○ヶ月×○○○○円　
</t>
        </r>
      </text>
    </comment>
    <comment ref="AV26" authorId="0" shapeId="0" xr:uid="{61162C1B-9F8D-4C9A-B00A-CF879C3F8C50}">
      <text>
        <r>
          <rPr>
            <b/>
            <sz val="9"/>
            <color indexed="81"/>
            <rFont val="MS P ゴシック"/>
            <family val="3"/>
            <charset val="128"/>
          </rPr>
          <t xml:space="preserve">「山口県介護施設等物価高騰対策支援事業補助金申請額又は実績額補助上限額」：
</t>
        </r>
        <r>
          <rPr>
            <sz val="9"/>
            <color indexed="81"/>
            <rFont val="MS P ゴシック"/>
            <family val="3"/>
            <charset val="128"/>
          </rPr>
          <t>本補助金も申請されている場合、申請額（21,600円×定員数）又は実績額を記入してください。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8" authorId="0" shapeId="0" xr:uid="{CACA1401-2D2C-4460-A4D7-C6CEC1A43520}">
      <text>
        <r>
          <rPr>
            <b/>
            <sz val="9"/>
            <color indexed="81"/>
            <rFont val="MS P ゴシック"/>
            <family val="3"/>
            <charset val="128"/>
          </rPr>
          <t xml:space="preserve">「交付決定額」：
</t>
        </r>
        <r>
          <rPr>
            <sz val="9"/>
            <color indexed="81"/>
            <rFont val="MS P ゴシック"/>
            <family val="3"/>
            <charset val="128"/>
          </rPr>
          <t>県から送付された交付決定通知書の額（交付申請書の額）をご記入ください。</t>
        </r>
      </text>
    </comment>
    <comment ref="AV21" authorId="0" shapeId="0" xr:uid="{AD9F39CE-BCF5-4043-8347-95BA07D98B10}">
      <text>
        <r>
          <rPr>
            <b/>
            <sz val="9"/>
            <color indexed="81"/>
            <rFont val="MS P ゴシック"/>
            <family val="3"/>
            <charset val="128"/>
          </rPr>
          <t xml:space="preserve">「実績額」：
</t>
        </r>
        <r>
          <rPr>
            <sz val="9"/>
            <color indexed="81"/>
            <rFont val="MS P ゴシック"/>
            <family val="3"/>
            <charset val="128"/>
          </rPr>
          <t>支出済額と交付決定額のいずれか低い額が実績額となるよう自動計算されます。</t>
        </r>
      </text>
    </comment>
    <comment ref="AV25" authorId="0" shapeId="0" xr:uid="{5DF0F83B-D906-4923-B34E-1EC1209BCD24}">
      <text>
        <r>
          <rPr>
            <b/>
            <sz val="9"/>
            <color indexed="81"/>
            <rFont val="MS P ゴシック"/>
            <family val="3"/>
            <charset val="128"/>
          </rPr>
          <t xml:space="preserve">「食材料費等」：
</t>
        </r>
        <r>
          <rPr>
            <sz val="9"/>
            <color indexed="81"/>
            <rFont val="MS P ゴシック"/>
            <family val="3"/>
            <charset val="128"/>
          </rPr>
          <t xml:space="preserve">令和８年１２月末までの食材料費等の支出済額を記入ください。
　例）　食材料費委託費　○ヶ月×○○○○円　
</t>
        </r>
      </text>
    </comment>
    <comment ref="AV26" authorId="0" shapeId="0" xr:uid="{B21B47CD-87C6-43AE-8CDF-53B30E626846}">
      <text>
        <r>
          <rPr>
            <b/>
            <sz val="9"/>
            <color indexed="81"/>
            <rFont val="MS P ゴシック"/>
            <family val="3"/>
            <charset val="128"/>
          </rPr>
          <t xml:space="preserve">「山口県介護施設等物価高騰対策支援事業補助金申請額又は実績額補助上限額」：
</t>
        </r>
        <r>
          <rPr>
            <sz val="9"/>
            <color indexed="81"/>
            <rFont val="MS P ゴシック"/>
            <family val="3"/>
            <charset val="128"/>
          </rPr>
          <t>本補助金も申請されている場合、申請額（21,600円×定員数）又は実績額を記入してください。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8" authorId="0" shapeId="0" xr:uid="{C0869BFC-DFF0-4CEB-9010-CFF95204E5DE}">
      <text>
        <r>
          <rPr>
            <b/>
            <sz val="9"/>
            <color indexed="81"/>
            <rFont val="MS P ゴシック"/>
            <family val="3"/>
            <charset val="128"/>
          </rPr>
          <t xml:space="preserve">「交付決定額」：
</t>
        </r>
        <r>
          <rPr>
            <sz val="9"/>
            <color indexed="81"/>
            <rFont val="MS P ゴシック"/>
            <family val="3"/>
            <charset val="128"/>
          </rPr>
          <t>県から送付された交付決定通知書の額（交付申請書の額）をご記入ください。</t>
        </r>
      </text>
    </comment>
    <comment ref="AV21" authorId="0" shapeId="0" xr:uid="{46BA56AD-A14E-4B90-8093-DE4379D6D110}">
      <text>
        <r>
          <rPr>
            <b/>
            <sz val="9"/>
            <color indexed="81"/>
            <rFont val="MS P ゴシック"/>
            <family val="3"/>
            <charset val="128"/>
          </rPr>
          <t xml:space="preserve">「実績額」：
</t>
        </r>
        <r>
          <rPr>
            <sz val="9"/>
            <color indexed="81"/>
            <rFont val="MS P ゴシック"/>
            <family val="3"/>
            <charset val="128"/>
          </rPr>
          <t>支出済額と交付決定額のいずれか低い額が実績額となるよう自動計算されます。</t>
        </r>
      </text>
    </comment>
    <comment ref="AV25" authorId="0" shapeId="0" xr:uid="{86588528-D826-450B-8DD0-B699DB063607}">
      <text>
        <r>
          <rPr>
            <b/>
            <sz val="9"/>
            <color indexed="81"/>
            <rFont val="MS P ゴシック"/>
            <family val="3"/>
            <charset val="128"/>
          </rPr>
          <t xml:space="preserve">「食材料費等」：
</t>
        </r>
        <r>
          <rPr>
            <sz val="9"/>
            <color indexed="81"/>
            <rFont val="MS P ゴシック"/>
            <family val="3"/>
            <charset val="128"/>
          </rPr>
          <t xml:space="preserve">令和８年１２月末までの食材料費等の支出済額を記入ください。
　例）　食材料費委託費　○ヶ月×○○○○円　
</t>
        </r>
      </text>
    </comment>
    <comment ref="AV26" authorId="0" shapeId="0" xr:uid="{C6D0055C-DBD4-47BD-8A40-7F1F277EE8DC}">
      <text>
        <r>
          <rPr>
            <b/>
            <sz val="9"/>
            <color indexed="81"/>
            <rFont val="MS P ゴシック"/>
            <family val="3"/>
            <charset val="128"/>
          </rPr>
          <t xml:space="preserve">「山口県介護施設等物価高騰対策支援事業補助金申請額又は実績額補助上限額」：
</t>
        </r>
        <r>
          <rPr>
            <sz val="9"/>
            <color indexed="81"/>
            <rFont val="MS P ゴシック"/>
            <family val="3"/>
            <charset val="128"/>
          </rPr>
          <t>本補助金も申請されている場合、申請額（21,600円×定員数）又は実績額を記入してください。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8" authorId="0" shapeId="0" xr:uid="{3E4D1F03-03BD-492A-8FFB-C89005611F45}">
      <text>
        <r>
          <rPr>
            <b/>
            <sz val="9"/>
            <color indexed="81"/>
            <rFont val="MS P ゴシック"/>
            <family val="3"/>
            <charset val="128"/>
          </rPr>
          <t xml:space="preserve">「交付決定額」：
</t>
        </r>
        <r>
          <rPr>
            <sz val="9"/>
            <color indexed="81"/>
            <rFont val="MS P ゴシック"/>
            <family val="3"/>
            <charset val="128"/>
          </rPr>
          <t>県から送付された交付決定通知書の額（交付申請書の額）をご記入ください。</t>
        </r>
      </text>
    </comment>
    <comment ref="AV21" authorId="0" shapeId="0" xr:uid="{E8F671B8-6999-487E-8690-35B5A3E32A30}">
      <text>
        <r>
          <rPr>
            <b/>
            <sz val="9"/>
            <color indexed="81"/>
            <rFont val="MS P ゴシック"/>
            <family val="3"/>
            <charset val="128"/>
          </rPr>
          <t xml:space="preserve">「実績額」：
</t>
        </r>
        <r>
          <rPr>
            <sz val="9"/>
            <color indexed="81"/>
            <rFont val="MS P ゴシック"/>
            <family val="3"/>
            <charset val="128"/>
          </rPr>
          <t>支出済額と交付決定額のいずれか低い額が実績額となるよう自動計算されます。</t>
        </r>
      </text>
    </comment>
    <comment ref="AV25" authorId="0" shapeId="0" xr:uid="{E8377995-CE3B-43F1-9455-03E96DD5F78E}">
      <text>
        <r>
          <rPr>
            <b/>
            <sz val="9"/>
            <color indexed="81"/>
            <rFont val="MS P ゴシック"/>
            <family val="3"/>
            <charset val="128"/>
          </rPr>
          <t xml:space="preserve">「食材料費等」：
</t>
        </r>
        <r>
          <rPr>
            <sz val="9"/>
            <color indexed="81"/>
            <rFont val="MS P ゴシック"/>
            <family val="3"/>
            <charset val="128"/>
          </rPr>
          <t xml:space="preserve">令和８年１２月末までの食材料費等の支出済額を記入ください。
　例）　食材料費委託費　○ヶ月×○○○○円　
</t>
        </r>
      </text>
    </comment>
    <comment ref="AV26" authorId="0" shapeId="0" xr:uid="{93FC4ABC-FC77-4858-84BC-A7579EC0F783}">
      <text>
        <r>
          <rPr>
            <b/>
            <sz val="9"/>
            <color indexed="81"/>
            <rFont val="MS P ゴシック"/>
            <family val="3"/>
            <charset val="128"/>
          </rPr>
          <t xml:space="preserve">「山口県介護施設等物価高騰対策支援事業補助金申請額又は実績額補助上限額」：
</t>
        </r>
        <r>
          <rPr>
            <sz val="9"/>
            <color indexed="81"/>
            <rFont val="MS P ゴシック"/>
            <family val="3"/>
            <charset val="128"/>
          </rPr>
          <t>本補助金も申請されている場合、申請額（21,600円×定員数）又は実績額を記入してください。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8" authorId="0" shapeId="0" xr:uid="{0E7C7B10-6C61-43D6-A1A4-EDF931C932F9}">
      <text>
        <r>
          <rPr>
            <b/>
            <sz val="9"/>
            <color indexed="81"/>
            <rFont val="MS P ゴシック"/>
            <family val="3"/>
            <charset val="128"/>
          </rPr>
          <t xml:space="preserve">「交付決定額」：
</t>
        </r>
        <r>
          <rPr>
            <sz val="9"/>
            <color indexed="81"/>
            <rFont val="MS P ゴシック"/>
            <family val="3"/>
            <charset val="128"/>
          </rPr>
          <t>県から送付された交付決定通知書の額（交付申請書の額）をご記入ください。</t>
        </r>
      </text>
    </comment>
    <comment ref="AV21" authorId="0" shapeId="0" xr:uid="{61A80770-42D4-448E-8749-D64D9CCEA18A}">
      <text>
        <r>
          <rPr>
            <b/>
            <sz val="9"/>
            <color indexed="81"/>
            <rFont val="MS P ゴシック"/>
            <family val="3"/>
            <charset val="128"/>
          </rPr>
          <t xml:space="preserve">「実績額」：
</t>
        </r>
        <r>
          <rPr>
            <sz val="9"/>
            <color indexed="81"/>
            <rFont val="MS P ゴシック"/>
            <family val="3"/>
            <charset val="128"/>
          </rPr>
          <t>支出済額と交付決定額のいずれか低い額が実績額となるよう自動計算されます。</t>
        </r>
      </text>
    </comment>
    <comment ref="AV25" authorId="0" shapeId="0" xr:uid="{B0C9B668-D2E0-4634-BFC5-3B59E9298C92}">
      <text>
        <r>
          <rPr>
            <b/>
            <sz val="9"/>
            <color indexed="81"/>
            <rFont val="MS P ゴシック"/>
            <family val="3"/>
            <charset val="128"/>
          </rPr>
          <t xml:space="preserve">「食材料費等」：
</t>
        </r>
        <r>
          <rPr>
            <sz val="9"/>
            <color indexed="81"/>
            <rFont val="MS P ゴシック"/>
            <family val="3"/>
            <charset val="128"/>
          </rPr>
          <t xml:space="preserve">令和８年１２月末までの食材料費等の支出済額を記入ください。
　例）　食材料費委託費　○ヶ月×○○○○円　
</t>
        </r>
      </text>
    </comment>
    <comment ref="AV26" authorId="0" shapeId="0" xr:uid="{9BA282FD-9DE7-488F-8990-855A4CD077F3}">
      <text>
        <r>
          <rPr>
            <b/>
            <sz val="9"/>
            <color indexed="81"/>
            <rFont val="MS P ゴシック"/>
            <family val="3"/>
            <charset val="128"/>
          </rPr>
          <t xml:space="preserve">「山口県介護施設等物価高騰対策支援事業補助金申請額又は実績額補助上限額」：
</t>
        </r>
        <r>
          <rPr>
            <sz val="9"/>
            <color indexed="81"/>
            <rFont val="MS P ゴシック"/>
            <family val="3"/>
            <charset val="128"/>
          </rPr>
          <t>本補助金も申請されている場合、申請額（21,600円×定員数）又は実績額を記入してください。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M7" authorId="0" shapeId="0" xr:uid="{6DDFCBDB-CF82-4F63-81EA-83E704E7207E}">
      <text>
        <r>
          <rPr>
            <b/>
            <sz val="9"/>
            <color indexed="81"/>
            <rFont val="MS P ゴシック"/>
            <family val="3"/>
            <charset val="128"/>
          </rPr>
          <t xml:space="preserve">
</t>
        </r>
        <r>
          <rPr>
            <sz val="9"/>
            <color indexed="81"/>
            <rFont val="MS P ゴシック"/>
            <family val="3"/>
            <charset val="128"/>
          </rPr>
          <t>交付申請時のデータを元に入力してください。</t>
        </r>
      </text>
    </comment>
  </commentList>
</comments>
</file>

<file path=xl/sharedStrings.xml><?xml version="1.0" encoding="utf-8"?>
<sst xmlns="http://schemas.openxmlformats.org/spreadsheetml/2006/main" count="506" uniqueCount="228">
  <si>
    <t>本申請書の使い方、申請の手順</t>
    <rPh sb="0" eb="1">
      <t>ホン</t>
    </rPh>
    <rPh sb="1" eb="4">
      <t>シンセイショ</t>
    </rPh>
    <rPh sb="5" eb="6">
      <t>ツカ</t>
    </rPh>
    <rPh sb="7" eb="8">
      <t>カタ</t>
    </rPh>
    <rPh sb="9" eb="11">
      <t>シンセイ</t>
    </rPh>
    <rPh sb="12" eb="14">
      <t>テジュン</t>
    </rPh>
    <phoneticPr fontId="5"/>
  </si>
  <si>
    <t>手順</t>
    <rPh sb="0" eb="2">
      <t>テジュン</t>
    </rPh>
    <phoneticPr fontId="5"/>
  </si>
  <si>
    <t>都道府県の作業</t>
    <rPh sb="0" eb="4">
      <t>トドウフケン</t>
    </rPh>
    <rPh sb="5" eb="7">
      <t>サギョウ</t>
    </rPh>
    <phoneticPr fontId="5"/>
  </si>
  <si>
    <t>事業者（法人本部）の作業</t>
    <rPh sb="0" eb="3">
      <t>ジギョウシャ</t>
    </rPh>
    <rPh sb="4" eb="6">
      <t>ホウジン</t>
    </rPh>
    <rPh sb="6" eb="8">
      <t>ホンブ</t>
    </rPh>
    <rPh sb="10" eb="12">
      <t>サギョウ</t>
    </rPh>
    <phoneticPr fontId="5"/>
  </si>
  <si>
    <t>各事業所の作業</t>
    <rPh sb="0" eb="1">
      <t>カク</t>
    </rPh>
    <rPh sb="1" eb="4">
      <t>ジギョウショ</t>
    </rPh>
    <rPh sb="5" eb="7">
      <t>サギョウ</t>
    </rPh>
    <phoneticPr fontId="5"/>
  </si>
  <si>
    <t>本Excelを管内の介護サービス事業者に配布</t>
    <rPh sb="0" eb="1">
      <t>ホン</t>
    </rPh>
    <rPh sb="7" eb="9">
      <t>カンナイ</t>
    </rPh>
    <rPh sb="10" eb="12">
      <t>カイゴ</t>
    </rPh>
    <rPh sb="16" eb="19">
      <t>ジギョウシャ</t>
    </rPh>
    <rPh sb="20" eb="22">
      <t>ハイフ</t>
    </rPh>
    <phoneticPr fontId="5"/>
  </si>
  <si>
    <t>各事業所の個票のシートを１つのExcelファイルに集約し、個票シート名を「個票●」（●は１からの通し番号）に修正</t>
    <rPh sb="0" eb="1">
      <t>カク</t>
    </rPh>
    <rPh sb="1" eb="4">
      <t>ジギョウショ</t>
    </rPh>
    <rPh sb="5" eb="7">
      <t>コヒョウ</t>
    </rPh>
    <rPh sb="25" eb="27">
      <t>シュウヤク</t>
    </rPh>
    <rPh sb="29" eb="31">
      <t>コヒョウ</t>
    </rPh>
    <rPh sb="34" eb="35">
      <t>メイ</t>
    </rPh>
    <rPh sb="37" eb="39">
      <t>コヒョウ</t>
    </rPh>
    <rPh sb="48" eb="49">
      <t>トオ</t>
    </rPh>
    <rPh sb="50" eb="52">
      <t>バンゴウ</t>
    </rPh>
    <rPh sb="54" eb="56">
      <t>シュウセイ</t>
    </rPh>
    <phoneticPr fontId="5"/>
  </si>
  <si>
    <r>
      <t xml:space="preserve">様式２（個票）の内容が、様式１（申請額一覧）に正しく反映されていることを確認
</t>
    </r>
    <r>
      <rPr>
        <sz val="10"/>
        <color rgb="FF0070C0"/>
        <rFont val="ＭＳ ゴシック"/>
        <family val="3"/>
        <charset val="128"/>
      </rPr>
      <t>※15事業所以上ある場合には6行目～15行目を行ごとコピーし、16行目に右クリック→「コピーしたセルの挿入」で挿入すること。</t>
    </r>
    <rPh sb="0" eb="2">
      <t>ヨウシキ</t>
    </rPh>
    <rPh sb="4" eb="6">
      <t>コヒョウ</t>
    </rPh>
    <rPh sb="8" eb="10">
      <t>ナイヨウ</t>
    </rPh>
    <rPh sb="12" eb="14">
      <t>ヨウシキ</t>
    </rPh>
    <rPh sb="16" eb="19">
      <t>シンセイガク</t>
    </rPh>
    <rPh sb="19" eb="21">
      <t>イチラン</t>
    </rPh>
    <rPh sb="23" eb="24">
      <t>タダ</t>
    </rPh>
    <rPh sb="24" eb="25">
      <t>テキセイ</t>
    </rPh>
    <rPh sb="26" eb="28">
      <t>ハンエイ</t>
    </rPh>
    <rPh sb="36" eb="38">
      <t>カクニン</t>
    </rPh>
    <rPh sb="62" eb="63">
      <t>ギョウ</t>
    </rPh>
    <rPh sb="75" eb="76">
      <t>ミギ</t>
    </rPh>
    <phoneticPr fontId="5"/>
  </si>
  <si>
    <t>申請書に、申請者の法人名、代表者名、日付、提出先（○○県知事）を入力</t>
    <rPh sb="0" eb="3">
      <t>シンセイショ</t>
    </rPh>
    <rPh sb="5" eb="8">
      <t>シンセイシャ</t>
    </rPh>
    <rPh sb="9" eb="11">
      <t>ホウジン</t>
    </rPh>
    <rPh sb="11" eb="12">
      <t>メイ</t>
    </rPh>
    <rPh sb="13" eb="16">
      <t>ダイヒョウシャ</t>
    </rPh>
    <rPh sb="16" eb="17">
      <t>メイ</t>
    </rPh>
    <rPh sb="18" eb="20">
      <t>ヒヅケ</t>
    </rPh>
    <rPh sb="21" eb="24">
      <t>テイシュツサキ</t>
    </rPh>
    <rPh sb="27" eb="30">
      <t>ケンチジ</t>
    </rPh>
    <rPh sb="32" eb="34">
      <t>ニュウリョク</t>
    </rPh>
    <phoneticPr fontId="5"/>
  </si>
  <si>
    <t>　　令和</t>
    <rPh sb="2" eb="4">
      <t>レイワ</t>
    </rPh>
    <phoneticPr fontId="5"/>
  </si>
  <si>
    <t>年</t>
    <rPh sb="0" eb="1">
      <t>ネン</t>
    </rPh>
    <phoneticPr fontId="5"/>
  </si>
  <si>
    <t>月</t>
    <rPh sb="0" eb="1">
      <t>ゲツ</t>
    </rPh>
    <phoneticPr fontId="5"/>
  </si>
  <si>
    <t>日</t>
    <rPh sb="0" eb="1">
      <t>ニチ</t>
    </rPh>
    <phoneticPr fontId="5"/>
  </si>
  <si>
    <t>殿</t>
    <rPh sb="0" eb="1">
      <t>トノ</t>
    </rPh>
    <phoneticPr fontId="5"/>
  </si>
  <si>
    <t>千円</t>
    <rPh sb="0" eb="2">
      <t>センエン</t>
    </rPh>
    <phoneticPr fontId="5"/>
  </si>
  <si>
    <t>（添付書類）</t>
    <rPh sb="1" eb="3">
      <t>テンプ</t>
    </rPh>
    <rPh sb="3" eb="5">
      <t>ショルイ</t>
    </rPh>
    <phoneticPr fontId="5"/>
  </si>
  <si>
    <t>（事業所単位）（様式２）</t>
    <rPh sb="8" eb="10">
      <t>ヨウシキ</t>
    </rPh>
    <phoneticPr fontId="5"/>
  </si>
  <si>
    <t xml:space="preserve"> 部署名</t>
    <rPh sb="1" eb="4">
      <t>ブショメイ</t>
    </rPh>
    <phoneticPr fontId="5"/>
  </si>
  <si>
    <t xml:space="preserve"> 担当者氏名</t>
    <rPh sb="1" eb="4">
      <t>タントウシャ</t>
    </rPh>
    <rPh sb="4" eb="6">
      <t>シメイ</t>
    </rPh>
    <phoneticPr fontId="5"/>
  </si>
  <si>
    <t xml:space="preserve"> 連絡先</t>
    <rPh sb="1" eb="4">
      <t>レンラクサキ</t>
    </rPh>
    <phoneticPr fontId="5"/>
  </si>
  <si>
    <t>電話番号</t>
    <rPh sb="0" eb="2">
      <t>デンワ</t>
    </rPh>
    <rPh sb="2" eb="4">
      <t>バンゴウ</t>
    </rPh>
    <phoneticPr fontId="5"/>
  </si>
  <si>
    <t>e-mail</t>
    <phoneticPr fontId="5"/>
  </si>
  <si>
    <t>No.</t>
    <phoneticPr fontId="5"/>
  </si>
  <si>
    <t>事業所・施設名</t>
    <rPh sb="0" eb="3">
      <t>ジギョウショ</t>
    </rPh>
    <rPh sb="4" eb="7">
      <t>シセツメイ</t>
    </rPh>
    <phoneticPr fontId="5"/>
  </si>
  <si>
    <t>介護保険
事業所番号</t>
    <rPh sb="0" eb="2">
      <t>カイゴ</t>
    </rPh>
    <rPh sb="2" eb="4">
      <t>ホケン</t>
    </rPh>
    <rPh sb="5" eb="8">
      <t>ジギョウショ</t>
    </rPh>
    <rPh sb="8" eb="10">
      <t>バンゴウ</t>
    </rPh>
    <phoneticPr fontId="5"/>
  </si>
  <si>
    <t>サービス種別</t>
    <rPh sb="4" eb="6">
      <t>シュベツ</t>
    </rPh>
    <phoneticPr fontId="5"/>
  </si>
  <si>
    <t>住所</t>
    <rPh sb="0" eb="2">
      <t>ジュウショ</t>
    </rPh>
    <phoneticPr fontId="5"/>
  </si>
  <si>
    <t>合計</t>
    <rPh sb="0" eb="2">
      <t>ゴウケイ</t>
    </rPh>
    <phoneticPr fontId="5"/>
  </si>
  <si>
    <t>　</t>
    <phoneticPr fontId="5"/>
  </si>
  <si>
    <t>（様式２）</t>
    <rPh sb="1" eb="3">
      <t>ヨウシキ</t>
    </rPh>
    <phoneticPr fontId="5"/>
  </si>
  <si>
    <t>施設概要</t>
    <rPh sb="0" eb="2">
      <t>シセツ</t>
    </rPh>
    <rPh sb="2" eb="4">
      <t>ガイヨウ</t>
    </rPh>
    <phoneticPr fontId="5"/>
  </si>
  <si>
    <t>介護保険事業所番号</t>
    <rPh sb="0" eb="2">
      <t>カイゴ</t>
    </rPh>
    <rPh sb="2" eb="4">
      <t>ホケン</t>
    </rPh>
    <rPh sb="4" eb="7">
      <t>ジギョウショ</t>
    </rPh>
    <rPh sb="7" eb="9">
      <t>バンゴウ</t>
    </rPh>
    <phoneticPr fontId="5"/>
  </si>
  <si>
    <t>事業所名称</t>
    <rPh sb="0" eb="3">
      <t>ジギョウショ</t>
    </rPh>
    <rPh sb="3" eb="5">
      <t>メイショウ</t>
    </rPh>
    <phoneticPr fontId="5"/>
  </si>
  <si>
    <t>所在地</t>
    <rPh sb="0" eb="3">
      <t>ショザイチ</t>
    </rPh>
    <phoneticPr fontId="5"/>
  </si>
  <si>
    <t>都道府県名</t>
    <rPh sb="0" eb="4">
      <t>トドウフケン</t>
    </rPh>
    <rPh sb="4" eb="5">
      <t>メイ</t>
    </rPh>
    <phoneticPr fontId="5"/>
  </si>
  <si>
    <t>連絡先</t>
    <rPh sb="0" eb="3">
      <t>レンラクサキ</t>
    </rPh>
    <phoneticPr fontId="5"/>
  </si>
  <si>
    <t>担当部署名</t>
    <rPh sb="0" eb="2">
      <t>タントウ</t>
    </rPh>
    <rPh sb="2" eb="5">
      <t>ブショメイ</t>
    </rPh>
    <phoneticPr fontId="5"/>
  </si>
  <si>
    <t>東京都</t>
  </si>
  <si>
    <r>
      <t>提供サービス</t>
    </r>
    <r>
      <rPr>
        <sz val="6"/>
        <rFont val="ＭＳ Ｐ明朝"/>
        <family val="1"/>
        <charset val="128"/>
      </rPr>
      <t>（プルダウンから選択）</t>
    </r>
    <rPh sb="0" eb="2">
      <t>テイキョウ</t>
    </rPh>
    <rPh sb="14" eb="16">
      <t>センタク</t>
    </rPh>
    <phoneticPr fontId="5"/>
  </si>
  <si>
    <t>科目</t>
    <rPh sb="0" eb="2">
      <t>カモク</t>
    </rPh>
    <phoneticPr fontId="5"/>
  </si>
  <si>
    <t>用途・品目・数量等</t>
    <rPh sb="0" eb="2">
      <t>ヨウト</t>
    </rPh>
    <rPh sb="3" eb="5">
      <t>ヒンモク</t>
    </rPh>
    <rPh sb="6" eb="8">
      <t>スウリョウ</t>
    </rPh>
    <rPh sb="8" eb="9">
      <t>トウ</t>
    </rPh>
    <phoneticPr fontId="5"/>
  </si>
  <si>
    <t>別添</t>
    <rPh sb="0" eb="2">
      <t>ベッテン</t>
    </rPh>
    <phoneticPr fontId="17"/>
  </si>
  <si>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7"/>
  </si>
  <si>
    <t>基準単価（単位：千円、１事業所又は１定員当たり）</t>
  </si>
  <si>
    <t>（１）②ⅰ今後に備えた都道府県における消毒液・マスク等の備蓄</t>
    <phoneticPr fontId="17"/>
  </si>
  <si>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7"/>
  </si>
  <si>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7"/>
  </si>
  <si>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7"/>
  </si>
  <si>
    <t>通所系</t>
    <rPh sb="0" eb="2">
      <t>ツウショ</t>
    </rPh>
    <rPh sb="2" eb="3">
      <t>ケイ</t>
    </rPh>
    <phoneticPr fontId="17"/>
  </si>
  <si>
    <t>通所介護事業所</t>
    <rPh sb="0" eb="2">
      <t>ツウショ</t>
    </rPh>
    <phoneticPr fontId="17"/>
  </si>
  <si>
    <t>通常規模型</t>
    <rPh sb="0" eb="2">
      <t>ツウジョウ</t>
    </rPh>
    <rPh sb="2" eb="4">
      <t>キボ</t>
    </rPh>
    <rPh sb="4" eb="5">
      <t>ガタ</t>
    </rPh>
    <phoneticPr fontId="17"/>
  </si>
  <si>
    <t>/事業所</t>
    <rPh sb="1" eb="4">
      <t>ジギョウショ</t>
    </rPh>
    <phoneticPr fontId="17"/>
  </si>
  <si>
    <t>大規模型（Ⅰ）</t>
    <rPh sb="0" eb="3">
      <t>ダイキボ</t>
    </rPh>
    <rPh sb="3" eb="4">
      <t>ガタ</t>
    </rPh>
    <phoneticPr fontId="17"/>
  </si>
  <si>
    <t>大規模型（Ⅱ）</t>
    <rPh sb="0" eb="3">
      <t>ダイキボ</t>
    </rPh>
    <rPh sb="3" eb="4">
      <t>ガタ</t>
    </rPh>
    <phoneticPr fontId="17"/>
  </si>
  <si>
    <t>地域密着型通所介護事業所（療養通所介護事業所を含む）</t>
    <rPh sb="13" eb="15">
      <t>リョウヨウ</t>
    </rPh>
    <rPh sb="15" eb="17">
      <t>ツウショ</t>
    </rPh>
    <rPh sb="17" eb="19">
      <t>カイゴ</t>
    </rPh>
    <rPh sb="19" eb="22">
      <t>ジギョウショ</t>
    </rPh>
    <rPh sb="23" eb="24">
      <t>フク</t>
    </rPh>
    <phoneticPr fontId="17"/>
  </si>
  <si>
    <t>認知症対応型通所介護事業所</t>
    <phoneticPr fontId="17"/>
  </si>
  <si>
    <t>通所リハビリテーション事業所</t>
    <phoneticPr fontId="17"/>
  </si>
  <si>
    <t>短期入所系</t>
    <rPh sb="0" eb="2">
      <t>タンキ</t>
    </rPh>
    <rPh sb="2" eb="4">
      <t>ニュウショ</t>
    </rPh>
    <rPh sb="4" eb="5">
      <t>ケイ</t>
    </rPh>
    <phoneticPr fontId="17"/>
  </si>
  <si>
    <t>短期入所生活介護事業所、短期入所療養介護事業所</t>
    <phoneticPr fontId="17"/>
  </si>
  <si>
    <t>/定員</t>
    <rPh sb="1" eb="3">
      <t>テイイン</t>
    </rPh>
    <phoneticPr fontId="17"/>
  </si>
  <si>
    <t>訪問系</t>
    <rPh sb="0" eb="2">
      <t>ホウモン</t>
    </rPh>
    <rPh sb="2" eb="3">
      <t>ケイ</t>
    </rPh>
    <phoneticPr fontId="17"/>
  </si>
  <si>
    <t>訪問介護事業所</t>
    <phoneticPr fontId="17"/>
  </si>
  <si>
    <t>訪問入浴介護事業所</t>
    <phoneticPr fontId="17"/>
  </si>
  <si>
    <t>訪問看護事業所</t>
    <phoneticPr fontId="17"/>
  </si>
  <si>
    <t>訪問リハビリテーション事業所</t>
    <phoneticPr fontId="17"/>
  </si>
  <si>
    <t>定期巡回・随時対応型訪問介護看護事業所</t>
    <phoneticPr fontId="17"/>
  </si>
  <si>
    <t>夜間対応型訪問介護事業所</t>
    <phoneticPr fontId="17"/>
  </si>
  <si>
    <t>居宅介護支援事業所</t>
    <phoneticPr fontId="17"/>
  </si>
  <si>
    <t>福祉用具貸与事業所</t>
    <phoneticPr fontId="17"/>
  </si>
  <si>
    <t>居宅療養管理指導事業所</t>
    <rPh sb="0" eb="2">
      <t>キョタク</t>
    </rPh>
    <rPh sb="2" eb="4">
      <t>リョウヨウ</t>
    </rPh>
    <rPh sb="4" eb="6">
      <t>カンリ</t>
    </rPh>
    <rPh sb="6" eb="8">
      <t>シドウ</t>
    </rPh>
    <rPh sb="8" eb="11">
      <t>ジギョウショ</t>
    </rPh>
    <phoneticPr fontId="17"/>
  </si>
  <si>
    <t>多機能型</t>
    <rPh sb="0" eb="3">
      <t>タキノウ</t>
    </rPh>
    <rPh sb="3" eb="4">
      <t>ガタ</t>
    </rPh>
    <phoneticPr fontId="17"/>
  </si>
  <si>
    <t>小規模多機能型居宅介護事業所</t>
    <phoneticPr fontId="17"/>
  </si>
  <si>
    <t>看護小規模多機能型居宅介護事業所</t>
    <phoneticPr fontId="17"/>
  </si>
  <si>
    <t>入所施設・
居住系</t>
    <rPh sb="0" eb="2">
      <t>ニュウショ</t>
    </rPh>
    <rPh sb="2" eb="4">
      <t>シセツ</t>
    </rPh>
    <rPh sb="6" eb="8">
      <t>キョジュウ</t>
    </rPh>
    <rPh sb="8" eb="9">
      <t>ケイ</t>
    </rPh>
    <phoneticPr fontId="17"/>
  </si>
  <si>
    <t>介護老人福祉施設</t>
    <rPh sb="0" eb="2">
      <t>カイゴ</t>
    </rPh>
    <rPh sb="2" eb="4">
      <t>ロウジン</t>
    </rPh>
    <rPh sb="4" eb="6">
      <t>フクシ</t>
    </rPh>
    <rPh sb="6" eb="8">
      <t>シセツ</t>
    </rPh>
    <phoneticPr fontId="17"/>
  </si>
  <si>
    <t>地域密着型介護老人福祉施設</t>
    <rPh sb="0" eb="2">
      <t>チイキ</t>
    </rPh>
    <rPh sb="2" eb="5">
      <t>ミッチャクガタ</t>
    </rPh>
    <phoneticPr fontId="17"/>
  </si>
  <si>
    <t>介護老人保健施設</t>
    <rPh sb="0" eb="8">
      <t>カイゴロウジンホケンシセツ</t>
    </rPh>
    <phoneticPr fontId="17"/>
  </si>
  <si>
    <t>介護医療院</t>
    <phoneticPr fontId="17"/>
  </si>
  <si>
    <t>介護療養型医療施設</t>
    <phoneticPr fontId="17"/>
  </si>
  <si>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7"/>
  </si>
  <si>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7"/>
  </si>
  <si>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7"/>
  </si>
  <si>
    <t>対象経費（※３）</t>
    <rPh sb="0" eb="2">
      <t>タイショウ</t>
    </rPh>
    <rPh sb="2" eb="4">
      <t>ケイヒ</t>
    </rPh>
    <phoneticPr fontId="17"/>
  </si>
  <si>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7"/>
  </si>
  <si>
    <t>助成額</t>
    <rPh sb="0" eb="3">
      <t>ジョセイガク</t>
    </rPh>
    <phoneticPr fontId="17"/>
  </si>
  <si>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7"/>
  </si>
  <si>
    <t>※１　事業所・施設等について、助成の申請時点で指定等を受けている者であり、また</t>
    <rPh sb="9" eb="10">
      <t>トウ</t>
    </rPh>
    <rPh sb="25" eb="26">
      <t>トウ</t>
    </rPh>
    <rPh sb="32" eb="33">
      <t>モノ</t>
    </rPh>
    <phoneticPr fontId="17"/>
  </si>
  <si>
    <t>　　　・　各介護予防サービスを含むが、介護サービスと介護予防サービスの両方の指定を受けている場合は、１つの事業所・施設として取扱う。</t>
    <phoneticPr fontId="17"/>
  </si>
  <si>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</si>
  <si>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7"/>
  </si>
  <si>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7"/>
  </si>
  <si>
    <t>※２　利用者又は職員に感染者が発生しているか否かは問わない</t>
    <phoneticPr fontId="17"/>
  </si>
  <si>
    <t>※３　かかり増し経費等として考えられるものを例示したものであるが、実際の助成に当たっては、実施主体である都道府県が、個々の事情を勘案し、新型コロナ</t>
    <phoneticPr fontId="17"/>
  </si>
  <si>
    <t>　　　ウイルス感染症拡大に伴うものであり、通常の介護サービスの提供時では想定されないと判断できるものであれば、幅広く対象とする。</t>
    <phoneticPr fontId="17"/>
  </si>
  <si>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7"/>
  </si>
  <si>
    <t>基準単価（単位：千円、1利用者又は１事業所又は１定員当たり）</t>
    <rPh sb="12" eb="15">
      <t>リヨウシャ</t>
    </rPh>
    <rPh sb="15" eb="16">
      <t>マタ</t>
    </rPh>
    <phoneticPr fontId="17"/>
  </si>
  <si>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7"/>
  </si>
  <si>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7"/>
  </si>
  <si>
    <t>助成対象
事業所・施設等の種別（※１）</t>
    <rPh sb="0" eb="2">
      <t>ジョセイ</t>
    </rPh>
    <rPh sb="2" eb="4">
      <t>タイショウ</t>
    </rPh>
    <rPh sb="6" eb="9">
      <t>ジギョウショ</t>
    </rPh>
    <rPh sb="10" eb="12">
      <t>シセツ</t>
    </rPh>
    <rPh sb="12" eb="13">
      <t>トウ</t>
    </rPh>
    <rPh sb="14" eb="16">
      <t>シュベツ</t>
    </rPh>
    <phoneticPr fontId="17"/>
  </si>
  <si>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7"/>
  </si>
  <si>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7"/>
  </si>
  <si>
    <t>/利用者</t>
    <rPh sb="1" eb="4">
      <t>リヨウシャ</t>
    </rPh>
    <phoneticPr fontId="17"/>
  </si>
  <si>
    <t>電話による確認（※3）</t>
    <rPh sb="0" eb="2">
      <t>デンワ</t>
    </rPh>
    <rPh sb="5" eb="7">
      <t>カクニン</t>
    </rPh>
    <phoneticPr fontId="17"/>
  </si>
  <si>
    <t>1.5（看護師等（※４）が協力した場合：4.5）</t>
    <phoneticPr fontId="17"/>
  </si>
  <si>
    <t>訪問による確認（※3）</t>
    <rPh sb="0" eb="2">
      <t>ホウモン</t>
    </rPh>
    <rPh sb="5" eb="7">
      <t>カクニン</t>
    </rPh>
    <phoneticPr fontId="17"/>
  </si>
  <si>
    <t>3（看護師等（※４）が協力した場合：6）</t>
    <phoneticPr fontId="17"/>
  </si>
  <si>
    <t>-</t>
    <phoneticPr fontId="17"/>
  </si>
  <si>
    <t>対象経費（※４）</t>
    <rPh sb="0" eb="2">
      <t>タイショウ</t>
    </rPh>
    <rPh sb="2" eb="4">
      <t>ケイヒ</t>
    </rPh>
    <phoneticPr fontId="17"/>
  </si>
  <si>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7"/>
  </si>
  <si>
    <t>・また、１事業所・施設における１利用者につき１回まで助成することができる。
・１事業所・施設に（１）①と（２）①・②両方を助成することができる。</t>
    <rPh sb="16" eb="19">
      <t>リヨウシャ</t>
    </rPh>
    <phoneticPr fontId="17"/>
  </si>
  <si>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7"/>
  </si>
  <si>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</si>
  <si>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は、１つの事業所として取扱う。</t>
    <phoneticPr fontId="17"/>
  </si>
  <si>
    <t xml:space="preserve">※２　具体的には以下の事業所を指す。なお、実際にサービス再開につながったか否かは問わない。
</t>
    <rPh sb="11" eb="14">
      <t>ジギョウショ</t>
    </rPh>
    <rPh sb="15" eb="16">
      <t>サ</t>
    </rPh>
    <phoneticPr fontId="17"/>
  </si>
  <si>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7"/>
  </si>
  <si>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7"/>
  </si>
  <si>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7"/>
  </si>
  <si>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7"/>
  </si>
  <si>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7"/>
  </si>
  <si>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7"/>
  </si>
  <si>
    <t>※３　１利用者につき、16と17は併給不可である。</t>
    <rPh sb="4" eb="7">
      <t>リヨウシャ</t>
    </rPh>
    <rPh sb="17" eb="19">
      <t>ヘイキュウ</t>
    </rPh>
    <rPh sb="19" eb="21">
      <t>フカ</t>
    </rPh>
    <phoneticPr fontId="17"/>
  </si>
  <si>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7"/>
  </si>
  <si>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7"/>
  </si>
  <si>
    <t>基準単価（単位：千円、１都道府県・指定都市・中核市当たり）</t>
    <rPh sb="12" eb="16">
      <t>トドウフケン</t>
    </rPh>
    <rPh sb="17" eb="21">
      <t>シテイトシ</t>
    </rPh>
    <rPh sb="22" eb="25">
      <t>チュウカクシ</t>
    </rPh>
    <phoneticPr fontId="17"/>
  </si>
  <si>
    <t>（４）　都道府県の事務費支援事業</t>
    <phoneticPr fontId="17"/>
  </si>
  <si>
    <t>厚生労働大臣が必要と認める額</t>
    <rPh sb="0" eb="2">
      <t>コウセイ</t>
    </rPh>
    <rPh sb="2" eb="4">
      <t>ロウドウ</t>
    </rPh>
    <rPh sb="4" eb="6">
      <t>ダイジン</t>
    </rPh>
    <rPh sb="7" eb="9">
      <t>ヒツヨウ</t>
    </rPh>
    <phoneticPr fontId="17"/>
  </si>
  <si>
    <t>対象経費</t>
    <rPh sb="0" eb="2">
      <t>タイショウ</t>
    </rPh>
    <rPh sb="2" eb="4">
      <t>ケイヒ</t>
    </rPh>
    <phoneticPr fontId="17"/>
  </si>
  <si>
    <t>・（１）から（３）の事業実施及び指導監督等を行うために要する経費
＊他の補助金等により人件費の補助が行われている職員については、本事業の補助対象とはしない。</t>
    <phoneticPr fontId="17"/>
  </si>
  <si>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7"/>
  </si>
  <si>
    <t>短期入所生活介護事業所</t>
  </si>
  <si>
    <t>/定員</t>
    <rPh sb="1" eb="3">
      <t>テイイン</t>
    </rPh>
    <phoneticPr fontId="3"/>
  </si>
  <si>
    <t>介護老人福祉施設</t>
  </si>
  <si>
    <t>地域密着型介護老人福祉施設</t>
  </si>
  <si>
    <t>介護老人保健施設</t>
  </si>
  <si>
    <t>介護医療院</t>
  </si>
  <si>
    <t>岐阜県</t>
    <rPh sb="0" eb="3">
      <t>ギフケン</t>
    </rPh>
    <phoneticPr fontId="6"/>
  </si>
  <si>
    <t>静岡県</t>
    <rPh sb="0" eb="3">
      <t>シズオカケン</t>
    </rPh>
    <phoneticPr fontId="6"/>
  </si>
  <si>
    <t>愛知県</t>
    <rPh sb="0" eb="3">
      <t>アイチケン</t>
    </rPh>
    <phoneticPr fontId="6"/>
  </si>
  <si>
    <t>三重県</t>
    <rPh sb="0" eb="3">
      <t>ミエケン</t>
    </rPh>
    <phoneticPr fontId="6"/>
  </si>
  <si>
    <t>滋賀県</t>
    <rPh sb="0" eb="3">
      <t>シガケン</t>
    </rPh>
    <phoneticPr fontId="6"/>
  </si>
  <si>
    <t>京都府</t>
    <rPh sb="0" eb="3">
      <t>キョウトフ</t>
    </rPh>
    <phoneticPr fontId="6"/>
  </si>
  <si>
    <t>大阪府</t>
    <rPh sb="0" eb="3">
      <t>オオサカフ</t>
    </rPh>
    <phoneticPr fontId="6"/>
  </si>
  <si>
    <t>兵庫県</t>
    <rPh sb="0" eb="3">
      <t>ヒョウゴケン</t>
    </rPh>
    <phoneticPr fontId="6"/>
  </si>
  <si>
    <t>奈良県</t>
    <rPh sb="0" eb="3">
      <t>ナラケン</t>
    </rPh>
    <phoneticPr fontId="6"/>
  </si>
  <si>
    <t>和歌山県</t>
    <rPh sb="0" eb="4">
      <t>ワカヤマケン</t>
    </rPh>
    <phoneticPr fontId="6"/>
  </si>
  <si>
    <t>鳥取県</t>
    <rPh sb="0" eb="3">
      <t>トットリケン</t>
    </rPh>
    <phoneticPr fontId="6"/>
  </si>
  <si>
    <t>島根県</t>
    <rPh sb="0" eb="3">
      <t>シマネケン</t>
    </rPh>
    <phoneticPr fontId="6"/>
  </si>
  <si>
    <t>岡山県</t>
    <rPh sb="0" eb="3">
      <t>オカヤマケン</t>
    </rPh>
    <phoneticPr fontId="6"/>
  </si>
  <si>
    <t>広島県</t>
    <rPh sb="0" eb="3">
      <t>ヒロシマケン</t>
    </rPh>
    <phoneticPr fontId="6"/>
  </si>
  <si>
    <t>山口県</t>
    <rPh sb="0" eb="3">
      <t>ヤマグチケン</t>
    </rPh>
    <phoneticPr fontId="6"/>
  </si>
  <si>
    <t>徳島県</t>
    <rPh sb="0" eb="3">
      <t>トクシマケン</t>
    </rPh>
    <phoneticPr fontId="6"/>
  </si>
  <si>
    <t>香川県</t>
    <rPh sb="0" eb="3">
      <t>カガワケン</t>
    </rPh>
    <phoneticPr fontId="6"/>
  </si>
  <si>
    <t>愛媛県</t>
    <rPh sb="0" eb="3">
      <t>エヒメケン</t>
    </rPh>
    <phoneticPr fontId="6"/>
  </si>
  <si>
    <t>高知県</t>
    <rPh sb="0" eb="3">
      <t>コウチケン</t>
    </rPh>
    <phoneticPr fontId="6"/>
  </si>
  <si>
    <t>福岡県</t>
    <rPh sb="0" eb="3">
      <t>フクオカケン</t>
    </rPh>
    <phoneticPr fontId="6"/>
  </si>
  <si>
    <t>佐賀県</t>
    <rPh sb="0" eb="3">
      <t>サガケン</t>
    </rPh>
    <phoneticPr fontId="6"/>
  </si>
  <si>
    <t>長崎県</t>
    <rPh sb="0" eb="3">
      <t>ナガサキケン</t>
    </rPh>
    <phoneticPr fontId="6"/>
  </si>
  <si>
    <t>熊本県</t>
    <rPh sb="0" eb="3">
      <t>クマモトケン</t>
    </rPh>
    <phoneticPr fontId="6"/>
  </si>
  <si>
    <t>大分県</t>
    <rPh sb="0" eb="3">
      <t>オオイタケン</t>
    </rPh>
    <phoneticPr fontId="6"/>
  </si>
  <si>
    <t>宮崎県</t>
    <rPh sb="0" eb="3">
      <t>ミヤザキケン</t>
    </rPh>
    <phoneticPr fontId="6"/>
  </si>
  <si>
    <t>鹿児島県</t>
    <rPh sb="0" eb="4">
      <t>カゴシマケン</t>
    </rPh>
    <phoneticPr fontId="6"/>
  </si>
  <si>
    <t>事業所・施設等の種別</t>
  </si>
  <si>
    <t>養護老人ホーム</t>
  </si>
  <si>
    <t>軽費老人ホーム</t>
  </si>
  <si>
    <t>/定員</t>
    <rPh sb="1" eb="3">
      <t>テイイン</t>
    </rPh>
    <phoneticPr fontId="2"/>
  </si>
  <si>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</si>
  <si>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</si>
  <si>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</si>
  <si>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</si>
  <si>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</si>
  <si>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</si>
  <si>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</si>
  <si>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</si>
  <si>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</si>
  <si>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</si>
  <si>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</si>
  <si>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</si>
  <si>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</si>
  <si>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</si>
  <si>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</si>
  <si>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</si>
  <si>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</si>
  <si>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</si>
  <si>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</si>
  <si>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5"/>
  </si>
  <si>
    <t>本Excelを各事業所に配布し、以下の様式への記入を依頼
・様式２（個票）</t>
    <rPh sb="16" eb="18">
      <t>イカ</t>
    </rPh>
    <rPh sb="19" eb="21">
      <t>ヨウシキ</t>
    </rPh>
    <rPh sb="23" eb="25">
      <t>キニュウ</t>
    </rPh>
    <rPh sb="26" eb="28">
      <t>イライ</t>
    </rPh>
    <phoneticPr fontId="5"/>
  </si>
  <si>
    <t>以下の作業を行った上で、事業者（法人本部）へ返送
【様式２（個票）】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26" eb="28">
      <t>ヨウシキ</t>
    </rPh>
    <rPh sb="30" eb="32">
      <t>コヒョウ</t>
    </rPh>
    <rPh sb="36" eb="38">
      <t>ミズイロ</t>
    </rPh>
    <rPh sb="41" eb="43">
      <t>ヒツヨウ</t>
    </rPh>
    <rPh sb="43" eb="45">
      <t>ジョウホウ</t>
    </rPh>
    <rPh sb="46" eb="48">
      <t>ニュウリョク</t>
    </rPh>
    <rPh sb="50" eb="52">
      <t>ミドリイロ</t>
    </rPh>
    <rPh sb="62" eb="64">
      <t>センタク</t>
    </rPh>
    <phoneticPr fontId="5"/>
  </si>
  <si>
    <t>完成したExcelファイルを都道府県（都道府県が受付業務を民間事業者に委託する場合は、各都道府県の委託事業者）に送付</t>
    <rPh sb="29" eb="31">
      <t>ミンカン</t>
    </rPh>
    <rPh sb="31" eb="34">
      <t>ジギョウシャ</t>
    </rPh>
    <rPh sb="43" eb="44">
      <t>カク</t>
    </rPh>
    <rPh sb="49" eb="51">
      <t>イタク</t>
    </rPh>
    <rPh sb="51" eb="54">
      <t>ジギョウシャ</t>
    </rPh>
    <phoneticPr fontId="5"/>
  </si>
  <si>
    <r>
      <t xml:space="preserve">事業者からExcelファイルを受領し、内容を審査
</t>
    </r>
    <r>
      <rPr>
        <sz val="10"/>
        <color rgb="FF0070C0"/>
        <rFont val="ＭＳ 明朝"/>
        <family val="1"/>
        <charset val="128"/>
      </rPr>
      <t>※都道府県が受付業務を民間事業者に委託する場合は、委託事業者を通じて都道府県に送付</t>
    </r>
    <rPh sb="0" eb="3">
      <t>ジギョウシャ</t>
    </rPh>
    <rPh sb="15" eb="17">
      <t>ジュリョウ</t>
    </rPh>
    <rPh sb="19" eb="21">
      <t>ナイヨウ</t>
    </rPh>
    <rPh sb="22" eb="24">
      <t>シンサ</t>
    </rPh>
    <rPh sb="26" eb="30">
      <t>トドウフケン</t>
    </rPh>
    <rPh sb="31" eb="33">
      <t>ウケツケ</t>
    </rPh>
    <rPh sb="33" eb="35">
      <t>ギョウム</t>
    </rPh>
    <rPh sb="36" eb="38">
      <t>ミンカン</t>
    </rPh>
    <rPh sb="38" eb="41">
      <t>ジギョウシャ</t>
    </rPh>
    <rPh sb="42" eb="44">
      <t>イタク</t>
    </rPh>
    <rPh sb="46" eb="48">
      <t>バアイ</t>
    </rPh>
    <rPh sb="50" eb="52">
      <t>イタク</t>
    </rPh>
    <rPh sb="52" eb="54">
      <t>ジギョウ</t>
    </rPh>
    <rPh sb="54" eb="55">
      <t>シャ</t>
    </rPh>
    <rPh sb="56" eb="57">
      <t>ツウ</t>
    </rPh>
    <rPh sb="59" eb="63">
      <t>トドウフケン</t>
    </rPh>
    <rPh sb="64" eb="66">
      <t>ソウフ</t>
    </rPh>
    <phoneticPr fontId="5"/>
  </si>
  <si>
    <t>都道府県等内で必要な作業を行い、事業者に補助金を交付</t>
    <rPh sb="20" eb="22">
      <t>ホジョ</t>
    </rPh>
    <phoneticPr fontId="5"/>
  </si>
  <si>
    <t>　標記の補助金に係る事業実績について、次のとおり関係書類を添えて報告する。</t>
    <rPh sb="1" eb="3">
      <t>ヒョウキ</t>
    </rPh>
    <rPh sb="4" eb="7">
      <t>ホジョキン</t>
    </rPh>
    <rPh sb="8" eb="9">
      <t>カカ</t>
    </rPh>
    <rPh sb="10" eb="12">
      <t>ジギョウ</t>
    </rPh>
    <rPh sb="12" eb="14">
      <t>ジッセキ</t>
    </rPh>
    <rPh sb="19" eb="20">
      <t>ツギ</t>
    </rPh>
    <rPh sb="24" eb="26">
      <t>カンケイ</t>
    </rPh>
    <rPh sb="26" eb="28">
      <t>ショルイ</t>
    </rPh>
    <rPh sb="29" eb="30">
      <t>ソ</t>
    </rPh>
    <rPh sb="32" eb="34">
      <t>ホウコク</t>
    </rPh>
    <phoneticPr fontId="5"/>
  </si>
  <si>
    <t>１　事業所・施設別清算額一覧（様式１）</t>
    <rPh sb="9" eb="11">
      <t>セイサン</t>
    </rPh>
    <rPh sb="15" eb="17">
      <t>ヨウシキ</t>
    </rPh>
    <phoneticPr fontId="5"/>
  </si>
  <si>
    <t>【報告内容に関する問い合わせ先】</t>
    <rPh sb="1" eb="3">
      <t>ホウコク</t>
    </rPh>
    <rPh sb="3" eb="5">
      <t>ナイヨウ</t>
    </rPh>
    <rPh sb="6" eb="7">
      <t>カン</t>
    </rPh>
    <rPh sb="9" eb="10">
      <t>ト</t>
    </rPh>
    <rPh sb="11" eb="12">
      <t>ア</t>
    </rPh>
    <rPh sb="14" eb="15">
      <t>サキ</t>
    </rPh>
    <phoneticPr fontId="5"/>
  </si>
  <si>
    <t xml:space="preserve"> 報告法人住所</t>
    <rPh sb="1" eb="3">
      <t>ホウコク</t>
    </rPh>
    <rPh sb="3" eb="5">
      <t>ホウジン</t>
    </rPh>
    <rPh sb="5" eb="7">
      <t>ジュウショ</t>
    </rPh>
    <phoneticPr fontId="5"/>
  </si>
  <si>
    <t>（様式１）事業所・施設別清算額一覧</t>
    <rPh sb="1" eb="3">
      <t>ヨウシキ</t>
    </rPh>
    <rPh sb="5" eb="8">
      <t>ジギョウショ</t>
    </rPh>
    <rPh sb="9" eb="11">
      <t>シセツ</t>
    </rPh>
    <rPh sb="11" eb="12">
      <t>ベツ</t>
    </rPh>
    <rPh sb="12" eb="14">
      <t>セイサン</t>
    </rPh>
    <rPh sb="14" eb="15">
      <t>ガク</t>
    </rPh>
    <rPh sb="15" eb="17">
      <t>イチラン</t>
    </rPh>
    <phoneticPr fontId="5"/>
  </si>
  <si>
    <t>支出した費用について、重点支援交付金と重複は生じていない。</t>
    <rPh sb="0" eb="2">
      <t>シシュツ</t>
    </rPh>
    <rPh sb="4" eb="6">
      <t>ヒヨウ</t>
    </rPh>
    <rPh sb="11" eb="13">
      <t>ジュウテン</t>
    </rPh>
    <rPh sb="13" eb="15">
      <t>シエン</t>
    </rPh>
    <rPh sb="15" eb="18">
      <t>コウフキン</t>
    </rPh>
    <rPh sb="19" eb="21">
      <t>ジュウフク</t>
    </rPh>
    <rPh sb="22" eb="23">
      <t>ショウ</t>
    </rPh>
    <phoneticPr fontId="5"/>
  </si>
  <si>
    <t>交付決定額</t>
    <rPh sb="0" eb="2">
      <t>コウフ</t>
    </rPh>
    <rPh sb="2" eb="4">
      <t>ケッテイ</t>
    </rPh>
    <rPh sb="4" eb="5">
      <t>ガク</t>
    </rPh>
    <phoneticPr fontId="5"/>
  </si>
  <si>
    <t>差引額</t>
    <rPh sb="0" eb="1">
      <t>サ</t>
    </rPh>
    <rPh sb="1" eb="2">
      <t>ヒ</t>
    </rPh>
    <rPh sb="2" eb="3">
      <t>ガク</t>
    </rPh>
    <phoneticPr fontId="5"/>
  </si>
  <si>
    <t>領収書、レシート等の根拠資料は事業所において適切に保管している。</t>
    <rPh sb="10" eb="12">
      <t>コンキョ</t>
    </rPh>
    <rPh sb="12" eb="14">
      <t>シリョウ</t>
    </rPh>
    <rPh sb="17" eb="18">
      <t>ショ</t>
    </rPh>
    <phoneticPr fontId="5"/>
  </si>
  <si>
    <t>（注）差引額は、交付決定額と清算額を比較して交付決定額が大きい場合（返還が生じる場合）に表示される。</t>
    <rPh sb="1" eb="2">
      <t>チュウ</t>
    </rPh>
    <rPh sb="3" eb="5">
      <t>サシヒキ</t>
    </rPh>
    <rPh sb="5" eb="6">
      <t>ガク</t>
    </rPh>
    <rPh sb="8" eb="10">
      <t>コウフ</t>
    </rPh>
    <rPh sb="10" eb="12">
      <t>ケッテイ</t>
    </rPh>
    <rPh sb="12" eb="13">
      <t>ガク</t>
    </rPh>
    <rPh sb="14" eb="16">
      <t>セイサン</t>
    </rPh>
    <rPh sb="16" eb="17">
      <t>ガク</t>
    </rPh>
    <rPh sb="18" eb="20">
      <t>ヒカク</t>
    </rPh>
    <rPh sb="22" eb="24">
      <t>コウフ</t>
    </rPh>
    <rPh sb="24" eb="26">
      <t>ケッテイ</t>
    </rPh>
    <rPh sb="26" eb="27">
      <t>ガク</t>
    </rPh>
    <rPh sb="28" eb="29">
      <t>オオ</t>
    </rPh>
    <rPh sb="31" eb="33">
      <t>バアイ</t>
    </rPh>
    <rPh sb="34" eb="36">
      <t>ヘンカン</t>
    </rPh>
    <rPh sb="37" eb="38">
      <t>ショウ</t>
    </rPh>
    <rPh sb="40" eb="42">
      <t>バアイ</t>
    </rPh>
    <rPh sb="44" eb="46">
      <t>ヒョウジ</t>
    </rPh>
    <phoneticPr fontId="5"/>
  </si>
  <si>
    <t>　　交付決定額　：　</t>
    <rPh sb="1" eb="2">
      <t>ガク</t>
    </rPh>
    <rPh sb="2" eb="4">
      <t>コウフ</t>
    </rPh>
    <rPh sb="4" eb="6">
      <t>ケッテイ</t>
    </rPh>
    <phoneticPr fontId="5"/>
  </si>
  <si>
    <t>報告にあたっての確認事項</t>
    <rPh sb="0" eb="2">
      <t>ホウコク</t>
    </rPh>
    <rPh sb="8" eb="10">
      <t>カクニン</t>
    </rPh>
    <rPh sb="10" eb="12">
      <t>ジコウ</t>
    </rPh>
    <phoneticPr fontId="5"/>
  </si>
  <si>
    <t>支出済額</t>
    <rPh sb="0" eb="2">
      <t>シシュツ</t>
    </rPh>
    <rPh sb="2" eb="3">
      <t>ズ</t>
    </rPh>
    <phoneticPr fontId="5"/>
  </si>
  <si>
    <t>交付決定額（千円）</t>
    <rPh sb="0" eb="2">
      <t>コウフ</t>
    </rPh>
    <rPh sb="2" eb="4">
      <t>ケッテイ</t>
    </rPh>
    <rPh sb="4" eb="5">
      <t>ガク</t>
    </rPh>
    <rPh sb="6" eb="8">
      <t>センエン</t>
    </rPh>
    <phoneticPr fontId="5"/>
  </si>
  <si>
    <t>差引額（千円）</t>
    <rPh sb="0" eb="2">
      <t>サシヒキ</t>
    </rPh>
    <rPh sb="2" eb="3">
      <t>ガク</t>
    </rPh>
    <rPh sb="4" eb="6">
      <t>センエン</t>
    </rPh>
    <phoneticPr fontId="5"/>
  </si>
  <si>
    <t>　　返　還　額　：　</t>
    <rPh sb="2" eb="3">
      <t>ヘン</t>
    </rPh>
    <rPh sb="4" eb="5">
      <t>カン</t>
    </rPh>
    <rPh sb="6" eb="7">
      <t>ガク</t>
    </rPh>
    <phoneticPr fontId="5"/>
  </si>
  <si>
    <t>　　実　績　額　：　</t>
    <rPh sb="2" eb="3">
      <t>ジツ</t>
    </rPh>
    <rPh sb="4" eb="5">
      <t>イサオ</t>
    </rPh>
    <rPh sb="6" eb="7">
      <t>ガク</t>
    </rPh>
    <phoneticPr fontId="5"/>
  </si>
  <si>
    <t>実績額（千円）</t>
    <rPh sb="0" eb="2">
      <t>ジッセキ</t>
    </rPh>
    <rPh sb="2" eb="3">
      <t>ガク</t>
    </rPh>
    <rPh sb="4" eb="6">
      <t>センエン</t>
    </rPh>
    <phoneticPr fontId="5"/>
  </si>
  <si>
    <t>実績額</t>
    <rPh sb="2" eb="3">
      <t>ガク</t>
    </rPh>
    <phoneticPr fontId="5"/>
  </si>
  <si>
    <t>郵便番号</t>
    <rPh sb="0" eb="1">
      <t>ユウ</t>
    </rPh>
    <rPh sb="1" eb="2">
      <t>ビン</t>
    </rPh>
    <rPh sb="2" eb="3">
      <t>バン</t>
    </rPh>
    <rPh sb="3" eb="4">
      <t>ゴウ</t>
    </rPh>
    <phoneticPr fontId="17"/>
  </si>
  <si>
    <t>住所</t>
    <rPh sb="0" eb="1">
      <t>ジュウ</t>
    </rPh>
    <rPh sb="1" eb="2">
      <t>ショ</t>
    </rPh>
    <phoneticPr fontId="17"/>
  </si>
  <si>
    <t>名称</t>
    <rPh sb="0" eb="1">
      <t>メイ</t>
    </rPh>
    <rPh sb="1" eb="2">
      <t>ショウ</t>
    </rPh>
    <phoneticPr fontId="17"/>
  </si>
  <si>
    <t>代表者の職・氏名</t>
    <phoneticPr fontId="17"/>
  </si>
  <si>
    <t>山口県知事</t>
    <rPh sb="0" eb="2">
      <t>ヤマグチ</t>
    </rPh>
    <rPh sb="2" eb="3">
      <t>ケン</t>
    </rPh>
    <rPh sb="3" eb="5">
      <t>チジ</t>
    </rPh>
    <phoneticPr fontId="5"/>
  </si>
  <si>
    <t>介護施設等に対するサービス継続支援事業（食料品等購入費等）に関する事業実績報告書（事業所単位）</t>
    <rPh sb="20" eb="23">
      <t>ショクリョウヒン</t>
    </rPh>
    <rPh sb="23" eb="24">
      <t>トウ</t>
    </rPh>
    <rPh sb="24" eb="27">
      <t>コウニュウヒ</t>
    </rPh>
    <rPh sb="27" eb="28">
      <t>トウ</t>
    </rPh>
    <rPh sb="35" eb="37">
      <t>ジッセキ</t>
    </rPh>
    <rPh sb="37" eb="39">
      <t>ホウコク</t>
    </rPh>
    <rPh sb="41" eb="44">
      <t>ジギョウショ</t>
    </rPh>
    <rPh sb="44" eb="46">
      <t>タンイ</t>
    </rPh>
    <phoneticPr fontId="5"/>
  </si>
  <si>
    <t>支出済額（円）
（税抜き）</t>
    <rPh sb="2" eb="3">
      <t>ズ</t>
    </rPh>
    <rPh sb="9" eb="11">
      <t>ゼイヌキ</t>
    </rPh>
    <phoneticPr fontId="5"/>
  </si>
  <si>
    <t>食材料費等</t>
    <rPh sb="0" eb="1">
      <t>ショク</t>
    </rPh>
    <rPh sb="1" eb="4">
      <t>ザイリョウヒ</t>
    </rPh>
    <rPh sb="4" eb="5">
      <t>トウ</t>
    </rPh>
    <phoneticPr fontId="5"/>
  </si>
  <si>
    <t>差引額</t>
    <rPh sb="0" eb="2">
      <t>サシヒキ</t>
    </rPh>
    <rPh sb="2" eb="3">
      <t>ガク</t>
    </rPh>
    <phoneticPr fontId="5"/>
  </si>
  <si>
    <t>山口県介護施設等物価高騰対策支援事業補助金申請額又は実績額</t>
    <rPh sb="21" eb="23">
      <t>シンセイ</t>
    </rPh>
    <rPh sb="23" eb="24">
      <t>ガク</t>
    </rPh>
    <rPh sb="24" eb="25">
      <t>マタ</t>
    </rPh>
    <rPh sb="26" eb="28">
      <t>ジッセキ</t>
    </rPh>
    <rPh sb="28" eb="29">
      <t>ガク</t>
    </rPh>
    <phoneticPr fontId="5"/>
  </si>
  <si>
    <t>介護施設等に対するサービス継続支援事業（食料品等購入費等）に係る事業実績報告書</t>
    <rPh sb="0" eb="2">
      <t>カイゴ</t>
    </rPh>
    <rPh sb="2" eb="4">
      <t>シセツ</t>
    </rPh>
    <rPh sb="4" eb="5">
      <t>トウ</t>
    </rPh>
    <rPh sb="6" eb="7">
      <t>タイ</t>
    </rPh>
    <rPh sb="20" eb="23">
      <t>ショクリョウヒン</t>
    </rPh>
    <rPh sb="23" eb="24">
      <t>トウ</t>
    </rPh>
    <rPh sb="24" eb="27">
      <t>コウニュウヒ</t>
    </rPh>
    <rPh sb="27" eb="28">
      <t>トウ</t>
    </rPh>
    <rPh sb="32" eb="34">
      <t>ジギョウ</t>
    </rPh>
    <rPh sb="34" eb="36">
      <t>ジッセキ</t>
    </rPh>
    <rPh sb="36" eb="39">
      <t>ホウコクショ</t>
    </rPh>
    <phoneticPr fontId="5"/>
  </si>
  <si>
    <t>別記第６号様式</t>
    <rPh sb="0" eb="2">
      <t>ベッキ</t>
    </rPh>
    <rPh sb="2" eb="3">
      <t>ダイ</t>
    </rPh>
    <rPh sb="4" eb="5">
      <t>ゴウ</t>
    </rPh>
    <rPh sb="5" eb="7">
      <t>ヨウシキ</t>
    </rPh>
    <phoneticPr fontId="5"/>
  </si>
  <si>
    <t>２　介護施設等に対するサービス継続支援事業（食料品等購入費等）に関する事業実績報告書</t>
    <rPh sb="2" eb="4">
      <t>カイゴ</t>
    </rPh>
    <rPh sb="4" eb="6">
      <t>シセツ</t>
    </rPh>
    <rPh sb="6" eb="7">
      <t>トウ</t>
    </rPh>
    <rPh sb="8" eb="9">
      <t>タイ</t>
    </rPh>
    <rPh sb="15" eb="17">
      <t>ケイゾク</t>
    </rPh>
    <rPh sb="17" eb="19">
      <t>シエン</t>
    </rPh>
    <rPh sb="19" eb="21">
      <t>ジギョウ</t>
    </rPh>
    <rPh sb="29" eb="30">
      <t>トウ</t>
    </rPh>
    <rPh sb="32" eb="33">
      <t>カン</t>
    </rPh>
    <rPh sb="35" eb="37">
      <t>ジギョウ</t>
    </rPh>
    <rPh sb="37" eb="39">
      <t>ジッセキ</t>
    </rPh>
    <rPh sb="39" eb="42">
      <t>ホウコクショ</t>
    </rPh>
    <phoneticPr fontId="5"/>
  </si>
  <si>
    <t>本報告書の使い方、報告の手順</t>
    <rPh sb="0" eb="1">
      <t>ホン</t>
    </rPh>
    <rPh sb="1" eb="4">
      <t>ホウコクショ</t>
    </rPh>
    <rPh sb="5" eb="6">
      <t>ツカ</t>
    </rPh>
    <rPh sb="7" eb="8">
      <t>カタ</t>
    </rPh>
    <rPh sb="9" eb="11">
      <t>ホウコク</t>
    </rPh>
    <rPh sb="12" eb="14">
      <t>テジュン</t>
    </rPh>
    <phoneticPr fontId="5"/>
  </si>
  <si>
    <t>申請者の作業</t>
    <rPh sb="0" eb="3">
      <t>シンセイシャ</t>
    </rPh>
    <rPh sb="4" eb="6">
      <t>サギョウ</t>
    </rPh>
    <phoneticPr fontId="5"/>
  </si>
  <si>
    <r>
      <rPr>
        <sz val="12"/>
        <color rgb="FFFF0000"/>
        <rFont val="ＭＳ 明朝"/>
        <family val="1"/>
        <charset val="128"/>
      </rPr>
      <t>（赤着色シート）</t>
    </r>
    <r>
      <rPr>
        <sz val="12"/>
        <color theme="1"/>
        <rFont val="ＭＳ 明朝"/>
        <family val="1"/>
      </rPr>
      <t xml:space="preserve">「個票●」（●は１からの通し番号）に報告する各事業所の内容を作成
（水色セル：必要情報の入力、緑色セル：クリックしてプルダウンから選択）
※６以上の事業所について作成する場合はシート名を右クリックし、「移動またはコピー」→「コピーを作成する」により行い、シート名を６以降の通し番号に修正してください
</t>
    </r>
    <r>
      <rPr>
        <sz val="10"/>
        <color theme="1"/>
        <rFont val="ＭＳ 明朝"/>
        <family val="1"/>
      </rPr>
      <t xml:space="preserve">
</t>
    </r>
    <r>
      <rPr>
        <sz val="10"/>
        <color theme="9" tint="-0.499984740745262"/>
        <rFont val="ＭＳ ゴシック"/>
        <family val="3"/>
        <charset val="128"/>
      </rPr>
      <t xml:space="preserve">※ 例えば、報告する事業所数が３事業所の場合、個票１～３の作成が必要
　です。（３事業所の場合は、個票４、５の作成は不要です）
※ 事業所数が６以上の場合、必要事業所の数だけ「個票」シートを複写
   の上、「個票６」のように、それぞれ番号を付けて下さい
</t>
    </r>
    <r>
      <rPr>
        <sz val="10"/>
        <color theme="1"/>
        <rFont val="ＭＳ 明朝"/>
        <family val="1"/>
      </rPr>
      <t>　</t>
    </r>
    <rPh sb="1" eb="2">
      <t>アカ</t>
    </rPh>
    <rPh sb="2" eb="4">
      <t>チャクショク</t>
    </rPh>
    <rPh sb="9" eb="11">
      <t>コヒョウ</t>
    </rPh>
    <rPh sb="20" eb="21">
      <t>トオ</t>
    </rPh>
    <rPh sb="22" eb="24">
      <t>バンゴウ</t>
    </rPh>
    <rPh sb="26" eb="28">
      <t>ホウコク</t>
    </rPh>
    <rPh sb="30" eb="31">
      <t>カク</t>
    </rPh>
    <rPh sb="31" eb="34">
      <t>ジギョウショ</t>
    </rPh>
    <rPh sb="35" eb="37">
      <t>ナイヨウ</t>
    </rPh>
    <rPh sb="38" eb="40">
      <t>サクセイ</t>
    </rPh>
    <rPh sb="79" eb="81">
      <t>イジョウ</t>
    </rPh>
    <rPh sb="132" eb="133">
      <t>オコナ</t>
    </rPh>
    <rPh sb="159" eb="160">
      <t>タト</t>
    </rPh>
    <rPh sb="168" eb="171">
      <t>ジギョウショ</t>
    </rPh>
    <rPh sb="171" eb="172">
      <t>スウ</t>
    </rPh>
    <rPh sb="174" eb="177">
      <t>ジギョウショ</t>
    </rPh>
    <rPh sb="178" eb="180">
      <t>バアイ</t>
    </rPh>
    <rPh sb="181" eb="183">
      <t>コヒョウ</t>
    </rPh>
    <rPh sb="187" eb="189">
      <t>サクセイ</t>
    </rPh>
    <rPh sb="190" eb="192">
      <t>ヒツヨウ</t>
    </rPh>
    <rPh sb="199" eb="202">
      <t>ジギョウショ</t>
    </rPh>
    <rPh sb="203" eb="205">
      <t>バアイ</t>
    </rPh>
    <rPh sb="207" eb="209">
      <t>コヒョウ</t>
    </rPh>
    <rPh sb="213" eb="215">
      <t>サクセイ</t>
    </rPh>
    <rPh sb="216" eb="218">
      <t>フヨウ</t>
    </rPh>
    <rPh sb="227" eb="228">
      <t>スウ</t>
    </rPh>
    <rPh sb="230" eb="232">
      <t>イジョウ</t>
    </rPh>
    <rPh sb="233" eb="235">
      <t>バアイ</t>
    </rPh>
    <rPh sb="236" eb="238">
      <t>ヒツヨウ</t>
    </rPh>
    <rPh sb="238" eb="241">
      <t>ジギョウショ</t>
    </rPh>
    <rPh sb="242" eb="243">
      <t>カズ</t>
    </rPh>
    <rPh sb="246" eb="248">
      <t>コヒョウ</t>
    </rPh>
    <rPh sb="253" eb="255">
      <t>フクシャ</t>
    </rPh>
    <rPh sb="275" eb="277">
      <t>バンゴウ</t>
    </rPh>
    <rPh sb="278" eb="279">
      <t>ツ</t>
    </rPh>
    <rPh sb="281" eb="282">
      <t>クダ</t>
    </rPh>
    <phoneticPr fontId="5"/>
  </si>
  <si>
    <r>
      <t>様式２（個票）の内容が、</t>
    </r>
    <r>
      <rPr>
        <sz val="12"/>
        <color rgb="FF00B0F0"/>
        <rFont val="ＭＳ 明朝"/>
        <family val="1"/>
        <charset val="128"/>
      </rPr>
      <t>（青着色シート）</t>
    </r>
    <r>
      <rPr>
        <sz val="12"/>
        <color theme="1"/>
        <rFont val="ＭＳ 明朝"/>
        <family val="1"/>
      </rPr>
      <t xml:space="preserve">（清算額一覧）に正しく反映されていることを確認してください
</t>
    </r>
    <rPh sb="0" eb="2">
      <t>ヨウシキ</t>
    </rPh>
    <rPh sb="4" eb="6">
      <t>コヒョウ</t>
    </rPh>
    <rPh sb="8" eb="10">
      <t>ナイヨウ</t>
    </rPh>
    <rPh sb="13" eb="14">
      <t>アオ</t>
    </rPh>
    <rPh sb="14" eb="16">
      <t>チャクショク</t>
    </rPh>
    <rPh sb="24" eb="26">
      <t>イチラン</t>
    </rPh>
    <rPh sb="28" eb="29">
      <t>タダ</t>
    </rPh>
    <rPh sb="29" eb="30">
      <t>テキセイ</t>
    </rPh>
    <rPh sb="31" eb="33">
      <t>ハンエイ</t>
    </rPh>
    <rPh sb="41" eb="43">
      <t>カクニン</t>
    </rPh>
    <phoneticPr fontId="5"/>
  </si>
  <si>
    <t>「報告書」シートに、日付、問い合わせ先欄等を入力及び清算額一覧の内容が、交付決定額、実績額に正しく反映されてることを確認してください。</t>
    <rPh sb="1" eb="3">
      <t>ホウコク</t>
    </rPh>
    <rPh sb="3" eb="4">
      <t>ショ</t>
    </rPh>
    <rPh sb="10" eb="12">
      <t>ヒヅケ</t>
    </rPh>
    <rPh sb="13" eb="14">
      <t>ト</t>
    </rPh>
    <rPh sb="15" eb="16">
      <t>ア</t>
    </rPh>
    <rPh sb="18" eb="19">
      <t>サキ</t>
    </rPh>
    <rPh sb="19" eb="20">
      <t>ラン</t>
    </rPh>
    <rPh sb="20" eb="21">
      <t>トウ</t>
    </rPh>
    <rPh sb="22" eb="24">
      <t>ニュウリョク</t>
    </rPh>
    <rPh sb="24" eb="25">
      <t>オヨ</t>
    </rPh>
    <rPh sb="26" eb="28">
      <t>セイサン</t>
    </rPh>
    <rPh sb="28" eb="29">
      <t>ガク</t>
    </rPh>
    <rPh sb="29" eb="31">
      <t>イチラン</t>
    </rPh>
    <rPh sb="32" eb="34">
      <t>ナイヨウ</t>
    </rPh>
    <rPh sb="36" eb="38">
      <t>コウフ</t>
    </rPh>
    <rPh sb="38" eb="40">
      <t>ケッテイ</t>
    </rPh>
    <rPh sb="40" eb="41">
      <t>ガク</t>
    </rPh>
    <rPh sb="42" eb="44">
      <t>ジッセキ</t>
    </rPh>
    <rPh sb="44" eb="45">
      <t>ガク</t>
    </rPh>
    <rPh sb="46" eb="47">
      <t>タダ</t>
    </rPh>
    <rPh sb="49" eb="51">
      <t>ハンエイ</t>
    </rPh>
    <rPh sb="58" eb="60">
      <t>カクニン</t>
    </rPh>
    <phoneticPr fontId="5"/>
  </si>
  <si>
    <t>完成したExcelファイルを期限内に補助金事務局までメールで送付してください</t>
    <rPh sb="14" eb="17">
      <t>キゲンナイ</t>
    </rPh>
    <rPh sb="18" eb="20">
      <t>ホジョ</t>
    </rPh>
    <rPh sb="20" eb="21">
      <t>キン</t>
    </rPh>
    <rPh sb="21" eb="24">
      <t>ジムキョク</t>
    </rPh>
    <rPh sb="30" eb="32">
      <t>ソウフ</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</si>
</sst>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Red]\-#,##0\ "/>
    <numFmt numFmtId="178" formatCode="#,##0;\-#,##0;&quot;&quot;"/>
    <numFmt numFmtId="179" formatCode="#,##0_);[Red]\(#,##0\)"/>
  </numFmts>
  <fonts count="3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b/>
      <sz val="14"/>
      <color theme="1"/>
      <name val="ＭＳ 明朝"/>
      <family val="1"/>
      <charset val="128"/>
    </font>
    <font>
      <sz val="12"/>
      <color theme="1"/>
      <name val="ＭＳ 明朝"/>
      <family val="1"/>
      <charset val="128"/>
    </font>
    <font>
      <sz val="10"/>
      <color rgb="FF0070C0"/>
      <name val="ＭＳ 明朝"/>
      <family val="1"/>
      <charset val="128"/>
    </font>
    <font>
      <sz val="10"/>
      <color rgb="FF0070C0"/>
      <name val="ＭＳ ゴシック"/>
      <family val="3"/>
      <charset val="128"/>
    </font>
    <font>
      <b/>
      <sz val="9"/>
      <color indexed="81"/>
      <name val="MS P ゴシック"/>
      <family val="3"/>
      <charset val="128"/>
    </font>
    <font>
      <sz val="11"/>
      <color theme="1"/>
      <name val="ＭＳ 明朝"/>
      <family val="1"/>
      <charset val="128"/>
    </font>
    <font>
      <sz val="11"/>
      <name val="ＭＳ 明朝"/>
      <family val="1"/>
    </font>
    <font>
      <sz val="12"/>
      <color rgb="FFFF0000"/>
      <name val="ＭＳ 明朝"/>
      <family val="1"/>
      <charset val="128"/>
    </font>
    <font>
      <sz val="12"/>
      <color theme="1"/>
      <name val="ＭＳ 明朝"/>
      <family val="1"/>
    </font>
    <font>
      <sz val="10"/>
      <color theme="1"/>
      <name val="ＭＳ 明朝"/>
      <family val="1"/>
    </font>
    <font>
      <sz val="10"/>
      <color theme="9" tint="-0.499984740745262"/>
      <name val="ＭＳ ゴシック"/>
      <family val="3"/>
      <charset val="128"/>
    </font>
    <font>
      <sz val="12"/>
      <color rgb="FF00B0F0"/>
      <name val="ＭＳ 明朝"/>
      <family val="1"/>
      <charset val="128"/>
    </font>
  </fonts>
  <fills count="10">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CCFFCC"/>
        <bgColor indexed="64"/>
      </patternFill>
    </fill>
  </fills>
  <borders count="3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hair">
        <color indexed="64"/>
      </top>
      <bottom style="thin">
        <color indexed="64"/>
      </bottom>
      <diagonal style="thin">
        <color indexed="64"/>
      </diagonal>
    </border>
    <border diagonalUp="1">
      <left/>
      <right/>
      <top style="hair">
        <color indexed="64"/>
      </top>
      <bottom style="thin">
        <color indexed="64"/>
      </bottom>
      <diagonal style="thin">
        <color indexed="64"/>
      </diagonal>
    </border>
    <border diagonalUp="1">
      <left/>
      <right style="thin">
        <color indexed="64"/>
      </right>
      <top style="hair">
        <color indexed="64"/>
      </top>
      <bottom style="thin">
        <color indexed="64"/>
      </bottom>
      <diagonal style="thin">
        <color indexed="64"/>
      </diagonal>
    </border>
  </borders>
  <cellStyleXfs count="8">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4" fillId="0" borderId="0">
      <alignment vertical="center"/>
    </xf>
    <xf numFmtId="38" fontId="6"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1" fillId="0" borderId="0">
      <alignment vertical="center"/>
    </xf>
  </cellStyleXfs>
  <cellXfs count="284">
    <xf numFmtId="0" fontId="0" fillId="0" borderId="0" xfId="0">
      <alignment vertical="center"/>
    </xf>
    <xf numFmtId="0" fontId="7" fillId="0" borderId="0" xfId="0" applyFont="1">
      <alignment vertical="center"/>
    </xf>
    <xf numFmtId="0" fontId="9" fillId="0" borderId="0" xfId="0" applyFont="1">
      <alignment vertical="center"/>
    </xf>
    <xf numFmtId="0" fontId="10" fillId="0" borderId="0" xfId="0" applyFont="1">
      <alignment vertical="center"/>
    </xf>
    <xf numFmtId="0" fontId="10" fillId="0" borderId="0" xfId="0" applyFont="1" applyAlignment="1">
      <alignment horizontal="center" vertical="center"/>
    </xf>
    <xf numFmtId="0" fontId="16" fillId="0" borderId="0" xfId="5" applyFont="1">
      <alignment vertical="center"/>
    </xf>
    <xf numFmtId="0" fontId="18" fillId="0" borderId="0" xfId="5" applyFont="1">
      <alignment vertical="center"/>
    </xf>
    <xf numFmtId="0" fontId="19" fillId="0" borderId="0" xfId="5" applyFont="1">
      <alignment vertical="center"/>
    </xf>
    <xf numFmtId="0" fontId="20" fillId="6" borderId="4" xfId="5" applyFont="1" applyFill="1" applyBorder="1">
      <alignment vertical="center"/>
    </xf>
    <xf numFmtId="0" fontId="18" fillId="6" borderId="5" xfId="5" applyFont="1" applyFill="1" applyBorder="1">
      <alignment vertical="center"/>
    </xf>
    <xf numFmtId="0" fontId="19" fillId="6" borderId="5" xfId="5" applyFont="1" applyFill="1" applyBorder="1">
      <alignment vertical="center"/>
    </xf>
    <xf numFmtId="0" fontId="19" fillId="6" borderId="6" xfId="5" applyFont="1" applyFill="1" applyBorder="1">
      <alignment vertical="center"/>
    </xf>
    <xf numFmtId="0" fontId="19" fillId="6" borderId="8" xfId="5" applyFont="1" applyFill="1" applyBorder="1">
      <alignment vertical="center"/>
    </xf>
    <xf numFmtId="0" fontId="19" fillId="3" borderId="4" xfId="5" applyFont="1" applyFill="1" applyBorder="1">
      <alignment vertical="center"/>
    </xf>
    <xf numFmtId="0" fontId="19" fillId="3" borderId="5" xfId="5" applyFont="1" applyFill="1" applyBorder="1">
      <alignment vertical="center"/>
    </xf>
    <xf numFmtId="0" fontId="22" fillId="3" borderId="1" xfId="5" applyFont="1" applyFill="1" applyBorder="1">
      <alignment vertical="center"/>
    </xf>
    <xf numFmtId="0" fontId="20" fillId="3" borderId="3" xfId="5" applyFont="1" applyFill="1" applyBorder="1">
      <alignment vertical="center"/>
    </xf>
    <xf numFmtId="0" fontId="19" fillId="6" borderId="13" xfId="5" applyFont="1" applyFill="1" applyBorder="1" applyAlignment="1">
      <alignment vertical="top"/>
    </xf>
    <xf numFmtId="0" fontId="19" fillId="3" borderId="8" xfId="5" applyFont="1" applyFill="1" applyBorder="1" applyAlignment="1">
      <alignment vertical="top"/>
    </xf>
    <xf numFmtId="0" fontId="19" fillId="6" borderId="13" xfId="5" applyFont="1" applyFill="1" applyBorder="1" applyAlignment="1">
      <alignment vertical="center" wrapText="1"/>
    </xf>
    <xf numFmtId="0" fontId="19" fillId="3" borderId="8" xfId="5" applyFont="1" applyFill="1" applyBorder="1" applyAlignment="1">
      <alignment horizontal="left" vertical="center" wrapText="1"/>
    </xf>
    <xf numFmtId="0" fontId="19" fillId="0" borderId="27" xfId="5" applyFont="1" applyBorder="1" applyAlignment="1">
      <alignment horizontal="center" vertical="center"/>
    </xf>
    <xf numFmtId="38" fontId="16" fillId="0" borderId="12" xfId="6" applyFont="1" applyFill="1" applyBorder="1" applyAlignment="1">
      <alignment horizontal="center" vertical="center"/>
    </xf>
    <xf numFmtId="38" fontId="19" fillId="0" borderId="6" xfId="6" applyFont="1" applyFill="1" applyBorder="1" applyAlignment="1">
      <alignment horizontal="center" vertical="center"/>
    </xf>
    <xf numFmtId="38" fontId="22" fillId="0" borderId="0" xfId="6" applyFont="1" applyFill="1" applyBorder="1" applyAlignment="1">
      <alignment horizontal="center" vertical="center"/>
    </xf>
    <xf numFmtId="0" fontId="22" fillId="0" borderId="0" xfId="5" applyFont="1" applyAlignment="1">
      <alignment horizontal="center" vertical="center"/>
    </xf>
    <xf numFmtId="0" fontId="19" fillId="0" borderId="0" xfId="5" applyFont="1" applyAlignment="1">
      <alignment horizontal="center" vertical="center"/>
    </xf>
    <xf numFmtId="0" fontId="19" fillId="0" borderId="27" xfId="5" applyFont="1" applyBorder="1" applyAlignment="1">
      <alignment horizontal="center" vertical="center" wrapText="1"/>
    </xf>
    <xf numFmtId="0" fontId="19" fillId="7" borderId="0" xfId="5" applyFont="1" applyFill="1">
      <alignment vertical="center"/>
    </xf>
    <xf numFmtId="0" fontId="19" fillId="6" borderId="14" xfId="5" applyFont="1" applyFill="1" applyBorder="1" applyAlignment="1">
      <alignment vertical="center" wrapText="1"/>
    </xf>
    <xf numFmtId="0" fontId="19" fillId="3" borderId="10" xfId="5" applyFont="1" applyFill="1" applyBorder="1" applyAlignment="1">
      <alignment horizontal="left" vertical="center" wrapText="1"/>
    </xf>
    <xf numFmtId="0" fontId="20" fillId="6" borderId="1" xfId="5" applyFont="1" applyFill="1" applyBorder="1" applyAlignment="1">
      <alignment horizontal="left" vertical="center"/>
    </xf>
    <xf numFmtId="0" fontId="19" fillId="6" borderId="1" xfId="5" applyFont="1" applyFill="1" applyBorder="1" applyAlignment="1">
      <alignment horizontal="left" vertical="center"/>
    </xf>
    <xf numFmtId="0" fontId="19" fillId="6" borderId="1" xfId="5" applyFont="1" applyFill="1" applyBorder="1" applyAlignment="1">
      <alignment horizontal="center" vertical="center"/>
    </xf>
    <xf numFmtId="0" fontId="19" fillId="6" borderId="2" xfId="5" applyFont="1" applyFill="1" applyBorder="1" applyAlignment="1">
      <alignment horizontal="center" vertical="center"/>
    </xf>
    <xf numFmtId="0" fontId="19" fillId="6" borderId="2" xfId="5" applyFont="1" applyFill="1" applyBorder="1" applyAlignment="1">
      <alignment horizontal="left" vertical="center" shrinkToFit="1"/>
    </xf>
    <xf numFmtId="0" fontId="19" fillId="6" borderId="3" xfId="5" applyFont="1" applyFill="1" applyBorder="1" applyAlignment="1">
      <alignment horizontal="left" vertical="center" shrinkToFit="1"/>
    </xf>
    <xf numFmtId="0" fontId="20" fillId="6" borderId="27" xfId="5" applyFont="1" applyFill="1" applyBorder="1" applyAlignment="1">
      <alignment horizontal="left" vertical="center"/>
    </xf>
    <xf numFmtId="0" fontId="19" fillId="6" borderId="10" xfId="5" applyFont="1" applyFill="1" applyBorder="1" applyAlignment="1">
      <alignment horizontal="left" vertical="center" wrapText="1"/>
    </xf>
    <xf numFmtId="0" fontId="19" fillId="6" borderId="10" xfId="5" applyFont="1" applyFill="1" applyBorder="1" applyAlignment="1">
      <alignment horizontal="center" vertical="center" wrapText="1"/>
    </xf>
    <xf numFmtId="0" fontId="19" fillId="6" borderId="7" xfId="5" applyFont="1" applyFill="1" applyBorder="1" applyAlignment="1">
      <alignment horizontal="center" vertical="center" wrapText="1"/>
    </xf>
    <xf numFmtId="0" fontId="19" fillId="6" borderId="7" xfId="5" applyFont="1" applyFill="1" applyBorder="1" applyAlignment="1">
      <alignment horizontal="left" vertical="center" shrinkToFit="1"/>
    </xf>
    <xf numFmtId="0" fontId="19" fillId="6" borderId="11" xfId="5" applyFont="1" applyFill="1" applyBorder="1" applyAlignment="1">
      <alignment horizontal="left" vertical="center" shrinkToFit="1"/>
    </xf>
    <xf numFmtId="0" fontId="19" fillId="0" borderId="0" xfId="5" applyFont="1" applyAlignment="1">
      <alignment horizontal="left" vertical="center"/>
    </xf>
    <xf numFmtId="38" fontId="19" fillId="0" borderId="0" xfId="6" applyFont="1" applyFill="1" applyBorder="1" applyAlignment="1">
      <alignment horizontal="right" vertical="center"/>
    </xf>
    <xf numFmtId="0" fontId="16" fillId="0" borderId="0" xfId="5" applyFont="1" applyAlignment="1">
      <alignment horizontal="center" vertical="center"/>
    </xf>
    <xf numFmtId="0" fontId="19" fillId="6" borderId="2" xfId="5" applyFont="1" applyFill="1" applyBorder="1">
      <alignment vertical="center"/>
    </xf>
    <xf numFmtId="0" fontId="19" fillId="6" borderId="13" xfId="5" applyFont="1" applyFill="1" applyBorder="1" applyAlignment="1">
      <alignment horizontal="center" vertical="center"/>
    </xf>
    <xf numFmtId="0" fontId="19" fillId="3" borderId="8" xfId="5" applyFont="1" applyFill="1" applyBorder="1" applyAlignment="1">
      <alignment horizontal="center" vertical="center"/>
    </xf>
    <xf numFmtId="38" fontId="16" fillId="0" borderId="27" xfId="6" applyFont="1" applyFill="1" applyBorder="1" applyAlignment="1">
      <alignment horizontal="center" vertical="center"/>
    </xf>
    <xf numFmtId="38" fontId="16" fillId="0" borderId="6" xfId="6" applyFont="1" applyFill="1" applyBorder="1" applyAlignment="1">
      <alignment horizontal="center" vertical="center"/>
    </xf>
    <xf numFmtId="0" fontId="19" fillId="0" borderId="12" xfId="5" applyFont="1" applyBorder="1">
      <alignment vertical="center"/>
    </xf>
    <xf numFmtId="0" fontId="19" fillId="0" borderId="27" xfId="5" applyFont="1" applyBorder="1">
      <alignment vertical="center"/>
    </xf>
    <xf numFmtId="38" fontId="16" fillId="0" borderId="27" xfId="6" applyFont="1" applyFill="1" applyBorder="1" applyAlignment="1">
      <alignment horizontal="center" vertical="center" wrapText="1"/>
    </xf>
    <xf numFmtId="0" fontId="24" fillId="0" borderId="1" xfId="5" applyFont="1" applyBorder="1" applyAlignment="1">
      <alignment horizontal="left" vertical="top" wrapText="1"/>
    </xf>
    <xf numFmtId="0" fontId="24" fillId="0" borderId="3" xfId="5" applyFont="1" applyBorder="1" applyAlignment="1">
      <alignment horizontal="left" vertical="top" wrapText="1"/>
    </xf>
    <xf numFmtId="0" fontId="19" fillId="0" borderId="0" xfId="5" applyFont="1" applyAlignment="1">
      <alignment horizontal="center" vertical="center" wrapText="1"/>
    </xf>
    <xf numFmtId="0" fontId="19" fillId="0" borderId="0" xfId="5" applyFont="1" applyAlignment="1">
      <alignment vertical="center" wrapText="1"/>
    </xf>
    <xf numFmtId="0" fontId="19" fillId="6" borderId="5" xfId="5" applyFont="1" applyFill="1" applyBorder="1" applyAlignment="1">
      <alignment horizontal="center" vertical="center"/>
    </xf>
    <xf numFmtId="0" fontId="19" fillId="6" borderId="6" xfId="5" applyFont="1" applyFill="1" applyBorder="1" applyAlignment="1">
      <alignment horizontal="center" vertical="center"/>
    </xf>
    <xf numFmtId="0" fontId="19" fillId="6" borderId="0" xfId="5" applyFont="1" applyFill="1">
      <alignment vertical="center"/>
    </xf>
    <xf numFmtId="0" fontId="7" fillId="4" borderId="0" xfId="0" applyFont="1" applyFill="1">
      <alignment vertical="center"/>
    </xf>
    <xf numFmtId="0" fontId="12" fillId="4" borderId="0" xfId="0" applyFont="1" applyFill="1">
      <alignment vertical="center"/>
    </xf>
    <xf numFmtId="0" fontId="10" fillId="4" borderId="0" xfId="0" applyFont="1" applyFill="1">
      <alignment vertical="center"/>
    </xf>
    <xf numFmtId="0" fontId="10" fillId="4" borderId="0" xfId="0" applyFont="1" applyFill="1" applyAlignment="1">
      <alignment horizontal="left" vertical="center"/>
    </xf>
    <xf numFmtId="0" fontId="10" fillId="4" borderId="0" xfId="0" applyFont="1" applyFill="1" applyAlignment="1">
      <alignment horizontal="center" vertical="center"/>
    </xf>
    <xf numFmtId="0" fontId="10" fillId="4" borderId="0" xfId="0" applyFont="1" applyFill="1" applyProtection="1">
      <alignment vertical="center"/>
      <protection locked="0"/>
    </xf>
    <xf numFmtId="49" fontId="12" fillId="4" borderId="15" xfId="0" applyNumberFormat="1" applyFont="1" applyFill="1" applyBorder="1">
      <alignment vertical="center"/>
    </xf>
    <xf numFmtId="49" fontId="12" fillId="4" borderId="16" xfId="0" applyNumberFormat="1" applyFont="1" applyFill="1" applyBorder="1" applyAlignment="1">
      <alignment vertical="center" wrapText="1"/>
    </xf>
    <xf numFmtId="0" fontId="11" fillId="4" borderId="16" xfId="0" applyFont="1" applyFill="1" applyBorder="1" applyAlignment="1">
      <alignment vertical="center" shrinkToFit="1"/>
    </xf>
    <xf numFmtId="0" fontId="11" fillId="4" borderId="17" xfId="0" applyFont="1" applyFill="1" applyBorder="1" applyAlignment="1">
      <alignment vertical="center" shrinkToFit="1"/>
    </xf>
    <xf numFmtId="49" fontId="12" fillId="4" borderId="1" xfId="0" applyNumberFormat="1" applyFont="1" applyFill="1" applyBorder="1">
      <alignment vertical="center"/>
    </xf>
    <xf numFmtId="49" fontId="12" fillId="4" borderId="2" xfId="0" applyNumberFormat="1" applyFont="1" applyFill="1" applyBorder="1" applyAlignment="1">
      <alignment vertical="center" wrapText="1"/>
    </xf>
    <xf numFmtId="49" fontId="12" fillId="4" borderId="3" xfId="0" applyNumberFormat="1" applyFont="1" applyFill="1" applyBorder="1" applyAlignment="1">
      <alignment vertical="center" wrapText="1"/>
    </xf>
    <xf numFmtId="0" fontId="12" fillId="4" borderId="0" xfId="0" applyFont="1" applyFill="1" applyAlignment="1">
      <alignment vertical="center" wrapText="1"/>
    </xf>
    <xf numFmtId="49" fontId="12" fillId="4" borderId="2" xfId="0" applyNumberFormat="1" applyFont="1" applyFill="1" applyBorder="1">
      <alignment vertical="center"/>
    </xf>
    <xf numFmtId="0" fontId="8" fillId="0" borderId="0" xfId="0" applyFont="1" applyAlignment="1">
      <alignment horizontal="left" vertical="center"/>
    </xf>
    <xf numFmtId="178" fontId="9" fillId="0" borderId="27" xfId="0" applyNumberFormat="1" applyFont="1" applyBorder="1" applyAlignment="1">
      <alignment horizontal="center" vertical="center" shrinkToFit="1"/>
    </xf>
    <xf numFmtId="0" fontId="10" fillId="0" borderId="0" xfId="0" applyFont="1" applyAlignment="1">
      <alignment horizontal="center" vertical="center" shrinkToFit="1"/>
    </xf>
    <xf numFmtId="0" fontId="10" fillId="0" borderId="0" xfId="0" applyFont="1" applyAlignment="1">
      <alignment horizontal="left" vertical="center"/>
    </xf>
    <xf numFmtId="178" fontId="9" fillId="0" borderId="27" xfId="4" applyNumberFormat="1" applyFont="1" applyBorder="1" applyAlignment="1">
      <alignment horizontal="right" vertical="center" shrinkToFit="1"/>
    </xf>
    <xf numFmtId="0" fontId="14" fillId="0" borderId="0" xfId="0" applyFont="1" applyAlignment="1">
      <alignment horizontal="left" vertical="top"/>
    </xf>
    <xf numFmtId="0" fontId="26" fillId="0" borderId="0" xfId="0" applyFont="1" applyAlignment="1">
      <alignment horizontal="left" vertical="top"/>
    </xf>
    <xf numFmtId="0" fontId="14" fillId="0" borderId="0" xfId="0" applyFont="1">
      <alignment vertical="center"/>
    </xf>
    <xf numFmtId="0" fontId="14" fillId="0" borderId="27" xfId="0" applyFont="1" applyBorder="1" applyAlignment="1">
      <alignment horizontal="center" vertical="center"/>
    </xf>
    <xf numFmtId="49" fontId="26" fillId="0" borderId="27" xfId="0" applyNumberFormat="1" applyFont="1" applyBorder="1" applyAlignment="1">
      <alignment horizontal="left" vertical="center" wrapText="1"/>
    </xf>
    <xf numFmtId="0" fontId="26" fillId="0" borderId="27" xfId="0" applyFont="1" applyBorder="1" applyAlignment="1">
      <alignment horizontal="left" vertical="center" wrapText="1"/>
    </xf>
    <xf numFmtId="49" fontId="26" fillId="0" borderId="12" xfId="0" applyNumberFormat="1" applyFont="1" applyBorder="1" applyAlignment="1">
      <alignment vertical="center" wrapText="1"/>
    </xf>
    <xf numFmtId="0" fontId="26" fillId="0" borderId="12" xfId="0" applyFont="1" applyBorder="1" applyAlignment="1">
      <alignment horizontal="left" vertical="center" wrapText="1"/>
    </xf>
    <xf numFmtId="0" fontId="26" fillId="0" borderId="12" xfId="0" applyFont="1" applyBorder="1" applyAlignment="1">
      <alignment vertical="center" wrapText="1"/>
    </xf>
    <xf numFmtId="0" fontId="7" fillId="2" borderId="0" xfId="0" applyFont="1" applyFill="1">
      <alignment vertical="center"/>
    </xf>
    <xf numFmtId="0" fontId="7" fillId="2" borderId="3" xfId="0" applyFont="1" applyFill="1" applyBorder="1">
      <alignment vertical="center"/>
    </xf>
    <xf numFmtId="0" fontId="7" fillId="2" borderId="11" xfId="0" applyFont="1" applyFill="1" applyBorder="1">
      <alignment vertical="center"/>
    </xf>
    <xf numFmtId="0" fontId="14" fillId="5" borderId="27" xfId="0" applyFont="1" applyFill="1" applyBorder="1" applyAlignment="1">
      <alignment horizontal="center" vertical="center"/>
    </xf>
    <xf numFmtId="49" fontId="26" fillId="5" borderId="27" xfId="0" applyNumberFormat="1" applyFont="1" applyFill="1" applyBorder="1" applyAlignment="1">
      <alignment horizontal="center" vertical="top"/>
    </xf>
    <xf numFmtId="0" fontId="26" fillId="5" borderId="27" xfId="0" applyFont="1" applyFill="1" applyBorder="1" applyAlignment="1">
      <alignment horizontal="center" vertical="top"/>
    </xf>
    <xf numFmtId="0" fontId="14" fillId="0" borderId="9" xfId="0" applyFont="1" applyBorder="1">
      <alignment vertical="center"/>
    </xf>
    <xf numFmtId="0" fontId="14" fillId="3" borderId="0" xfId="0" applyFont="1" applyFill="1" applyAlignment="1">
      <alignment horizontal="right" vertical="center"/>
    </xf>
    <xf numFmtId="0" fontId="14" fillId="3" borderId="0" xfId="0" applyFont="1" applyFill="1">
      <alignment vertical="center"/>
    </xf>
    <xf numFmtId="0" fontId="14" fillId="3" borderId="0" xfId="0" applyFont="1" applyFill="1" applyAlignment="1">
      <alignment horizontal="center" vertical="center"/>
    </xf>
    <xf numFmtId="49" fontId="9" fillId="0" borderId="27" xfId="0" applyNumberFormat="1" applyFont="1" applyBorder="1" applyAlignment="1">
      <alignment vertical="center" shrinkToFit="1"/>
    </xf>
    <xf numFmtId="0" fontId="12" fillId="0" borderId="0" xfId="0" applyFont="1">
      <alignment vertical="center"/>
    </xf>
    <xf numFmtId="0" fontId="9" fillId="0" borderId="0" xfId="0" applyFont="1" applyAlignment="1">
      <alignment horizontal="center" vertical="center"/>
    </xf>
    <xf numFmtId="0" fontId="10" fillId="0" borderId="2" xfId="0" applyFont="1" applyBorder="1" applyAlignment="1">
      <alignment horizontal="center" vertical="center"/>
    </xf>
    <xf numFmtId="0" fontId="12" fillId="0" borderId="2" xfId="0" applyFont="1" applyBorder="1">
      <alignment vertical="center"/>
    </xf>
    <xf numFmtId="0" fontId="10" fillId="0" borderId="2" xfId="0" applyFont="1" applyBorder="1">
      <alignment vertical="center"/>
    </xf>
    <xf numFmtId="0" fontId="10" fillId="0" borderId="2" xfId="0" applyFont="1" applyBorder="1" applyAlignment="1">
      <alignment horizontal="left" vertical="center"/>
    </xf>
    <xf numFmtId="0" fontId="10" fillId="0" borderId="2" xfId="0" applyFont="1" applyBorder="1" applyProtection="1">
      <alignment vertical="center"/>
      <protection locked="0"/>
    </xf>
    <xf numFmtId="0" fontId="10" fillId="0" borderId="0" xfId="0" applyFont="1" applyProtection="1">
      <alignment vertical="center"/>
      <protection locked="0"/>
    </xf>
    <xf numFmtId="49" fontId="12" fillId="0" borderId="0" xfId="0" applyNumberFormat="1" applyFont="1" applyAlignment="1">
      <alignment horizontal="center" vertical="center" wrapText="1"/>
    </xf>
    <xf numFmtId="49" fontId="12" fillId="0" borderId="0" xfId="0" applyNumberFormat="1" applyFont="1" applyAlignment="1">
      <alignment vertical="center" wrapText="1"/>
    </xf>
    <xf numFmtId="177" fontId="9" fillId="0" borderId="0" xfId="4" applyNumberFormat="1" applyFont="1" applyFill="1" applyBorder="1" applyAlignment="1">
      <alignment vertical="center" shrinkToFit="1"/>
    </xf>
    <xf numFmtId="0" fontId="11" fillId="0" borderId="0" xfId="0" applyFont="1" applyAlignment="1">
      <alignment vertical="center" shrinkToFit="1"/>
    </xf>
    <xf numFmtId="177" fontId="11" fillId="0" borderId="0" xfId="4" applyNumberFormat="1" applyFont="1" applyFill="1" applyBorder="1" applyAlignment="1">
      <alignment vertical="center" shrinkToFit="1"/>
    </xf>
    <xf numFmtId="0" fontId="11" fillId="0" borderId="5" xfId="0" applyFont="1" applyBorder="1" applyAlignment="1">
      <alignment vertical="center" shrinkToFit="1"/>
    </xf>
    <xf numFmtId="0" fontId="8" fillId="4" borderId="0" xfId="0" applyFont="1" applyFill="1" applyAlignment="1">
      <alignment horizontal="left" vertical="center"/>
    </xf>
    <xf numFmtId="0" fontId="12" fillId="0" borderId="0" xfId="0" applyFont="1" applyAlignment="1">
      <alignment vertical="center" shrinkToFit="1"/>
    </xf>
    <xf numFmtId="0" fontId="14" fillId="0" borderId="0" xfId="0" applyFont="1" applyAlignment="1">
      <alignment horizontal="right" vertical="center"/>
    </xf>
    <xf numFmtId="0" fontId="14" fillId="0" borderId="0" xfId="0" applyFont="1" applyAlignment="1">
      <alignment horizontal="center" vertical="center"/>
    </xf>
    <xf numFmtId="0" fontId="7" fillId="0" borderId="0" xfId="0" applyFont="1" applyAlignment="1">
      <alignment horizontal="right" vertical="center"/>
    </xf>
    <xf numFmtId="0" fontId="10" fillId="2" borderId="27" xfId="0" applyFont="1" applyFill="1" applyBorder="1" applyAlignment="1">
      <alignment horizontal="center" vertical="center"/>
    </xf>
    <xf numFmtId="0" fontId="12" fillId="2" borderId="27" xfId="0" applyFont="1" applyFill="1" applyBorder="1" applyAlignment="1">
      <alignment horizontal="center" vertical="center" shrinkToFit="1"/>
    </xf>
    <xf numFmtId="0" fontId="9" fillId="2" borderId="27" xfId="0" applyFont="1" applyFill="1" applyBorder="1" applyAlignment="1">
      <alignment horizontal="center" vertical="center" shrinkToFit="1"/>
    </xf>
    <xf numFmtId="0" fontId="10" fillId="2" borderId="27" xfId="0" applyFont="1" applyFill="1" applyBorder="1" applyAlignment="1">
      <alignment horizontal="center" vertical="center" wrapText="1"/>
    </xf>
    <xf numFmtId="0" fontId="10" fillId="2" borderId="6" xfId="0" applyFont="1" applyFill="1" applyBorder="1" applyAlignment="1">
      <alignment horizontal="center" vertical="center"/>
    </xf>
    <xf numFmtId="0" fontId="9" fillId="0" borderId="7" xfId="0" applyFont="1" applyBorder="1">
      <alignment vertical="center"/>
    </xf>
    <xf numFmtId="0" fontId="31" fillId="0" borderId="27" xfId="0" applyFont="1" applyBorder="1" applyAlignment="1">
      <alignment horizontal="center" vertical="center"/>
    </xf>
    <xf numFmtId="0" fontId="26" fillId="0" borderId="27" xfId="0" applyFont="1" applyBorder="1" applyAlignment="1">
      <alignment horizontal="left" vertical="top" wrapText="1"/>
    </xf>
    <xf numFmtId="0" fontId="33" fillId="0" borderId="12" xfId="0" applyFont="1" applyBorder="1" applyAlignment="1">
      <alignment horizontal="left" vertical="center" wrapText="1"/>
    </xf>
    <xf numFmtId="0" fontId="33" fillId="0" borderId="27" xfId="0" applyFont="1" applyBorder="1" applyAlignment="1">
      <alignment horizontal="left" vertical="center" wrapText="1"/>
    </xf>
    <xf numFmtId="0" fontId="25" fillId="0" borderId="0" xfId="0" applyFont="1" applyAlignment="1">
      <alignment horizontal="center" vertical="center"/>
    </xf>
    <xf numFmtId="0" fontId="10" fillId="8" borderId="1" xfId="0" applyFont="1" applyFill="1" applyBorder="1" applyAlignment="1">
      <alignment horizontal="center" vertical="center"/>
    </xf>
    <xf numFmtId="0" fontId="10" fillId="8" borderId="2" xfId="0" applyFont="1" applyFill="1" applyBorder="1" applyAlignment="1">
      <alignment horizontal="center" vertical="center"/>
    </xf>
    <xf numFmtId="0" fontId="10" fillId="8" borderId="3" xfId="0" applyFont="1" applyFill="1" applyBorder="1" applyAlignment="1">
      <alignment horizontal="center" vertical="center"/>
    </xf>
    <xf numFmtId="0" fontId="12" fillId="2" borderId="1" xfId="0" applyFont="1" applyFill="1" applyBorder="1" applyAlignment="1">
      <alignment vertical="center" shrinkToFit="1"/>
    </xf>
    <xf numFmtId="0" fontId="12" fillId="2" borderId="2" xfId="0" applyFont="1" applyFill="1" applyBorder="1" applyAlignment="1">
      <alignment vertical="center" shrinkToFit="1"/>
    </xf>
    <xf numFmtId="179" fontId="12" fillId="3" borderId="8" xfId="0" applyNumberFormat="1" applyFont="1" applyFill="1" applyBorder="1" applyAlignment="1" applyProtection="1">
      <alignment vertical="center" wrapText="1"/>
      <protection locked="0"/>
    </xf>
    <xf numFmtId="179" fontId="12" fillId="3" borderId="0" xfId="0" applyNumberFormat="1" applyFont="1" applyFill="1" applyAlignment="1" applyProtection="1">
      <alignment vertical="center" wrapText="1"/>
      <protection locked="0"/>
    </xf>
    <xf numFmtId="179" fontId="12" fillId="3" borderId="10" xfId="0" applyNumberFormat="1" applyFont="1" applyFill="1" applyBorder="1" applyAlignment="1" applyProtection="1">
      <alignment vertical="center" wrapText="1"/>
      <protection locked="0"/>
    </xf>
    <xf numFmtId="179" fontId="12" fillId="3" borderId="7" xfId="0" applyNumberFormat="1" applyFont="1" applyFill="1" applyBorder="1" applyAlignment="1" applyProtection="1">
      <alignment vertical="center" wrapText="1"/>
      <protection locked="0"/>
    </xf>
    <xf numFmtId="0" fontId="12" fillId="4" borderId="0" xfId="0" applyFont="1" applyFill="1">
      <alignment vertical="center"/>
    </xf>
    <xf numFmtId="0" fontId="12" fillId="4" borderId="9" xfId="0" applyFont="1" applyFill="1" applyBorder="1">
      <alignment vertical="center"/>
    </xf>
    <xf numFmtId="0" fontId="12" fillId="4" borderId="7" xfId="0" applyFont="1" applyFill="1" applyBorder="1">
      <alignment vertical="center"/>
    </xf>
    <xf numFmtId="0" fontId="12" fillId="4" borderId="11" xfId="0" applyFont="1" applyFill="1" applyBorder="1">
      <alignment vertical="center"/>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179" fontId="12" fillId="0" borderId="4" xfId="0" applyNumberFormat="1" applyFont="1" applyBorder="1" applyAlignment="1">
      <alignment vertical="center" shrinkToFit="1"/>
    </xf>
    <xf numFmtId="179" fontId="12" fillId="0" borderId="5" xfId="0" applyNumberFormat="1" applyFont="1" applyBorder="1" applyAlignment="1">
      <alignment vertical="center" shrinkToFit="1"/>
    </xf>
    <xf numFmtId="179" fontId="12" fillId="0" borderId="10" xfId="0" applyNumberFormat="1" applyFont="1" applyBorder="1" applyAlignment="1">
      <alignment vertical="center" shrinkToFit="1"/>
    </xf>
    <xf numFmtId="179" fontId="12" fillId="0" borderId="7" xfId="0" applyNumberFormat="1" applyFont="1" applyBorder="1" applyAlignment="1">
      <alignment vertical="center" shrinkToFi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9" borderId="1" xfId="0" applyFont="1" applyFill="1" applyBorder="1" applyAlignment="1" applyProtection="1">
      <alignment vertical="center" shrinkToFit="1"/>
      <protection locked="0"/>
    </xf>
    <xf numFmtId="0" fontId="12" fillId="9" borderId="2" xfId="0" applyFont="1" applyFill="1" applyBorder="1" applyAlignment="1" applyProtection="1">
      <alignment vertical="center" shrinkToFit="1"/>
      <protection locked="0"/>
    </xf>
    <xf numFmtId="0" fontId="12" fillId="9" borderId="3" xfId="0" applyFont="1" applyFill="1" applyBorder="1" applyAlignment="1" applyProtection="1">
      <alignment vertical="center" shrinkToFit="1"/>
      <protection locked="0"/>
    </xf>
    <xf numFmtId="0" fontId="10" fillId="9" borderId="1" xfId="0" applyFont="1" applyFill="1" applyBorder="1" applyAlignment="1" applyProtection="1">
      <alignment horizontal="center" vertical="center"/>
      <protection locked="0"/>
    </xf>
    <xf numFmtId="0" fontId="10" fillId="9" borderId="2" xfId="0" applyFont="1" applyFill="1" applyBorder="1" applyAlignment="1" applyProtection="1">
      <alignment horizontal="center" vertical="center"/>
      <protection locked="0"/>
    </xf>
    <xf numFmtId="0" fontId="10" fillId="9" borderId="3" xfId="0" applyFont="1" applyFill="1" applyBorder="1" applyAlignment="1" applyProtection="1">
      <alignment horizontal="center" vertical="center"/>
      <protection locked="0"/>
    </xf>
    <xf numFmtId="0" fontId="9" fillId="8" borderId="1"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11" xfId="0" applyFont="1" applyFill="1" applyBorder="1" applyAlignment="1">
      <alignment horizontal="center" vertical="center"/>
    </xf>
    <xf numFmtId="0" fontId="12" fillId="0" borderId="10" xfId="0" applyFont="1" applyBorder="1" applyAlignment="1">
      <alignment horizontal="center" vertical="center"/>
    </xf>
    <xf numFmtId="0" fontId="12" fillId="0" borderId="7" xfId="0" applyFont="1" applyBorder="1" applyAlignment="1">
      <alignment horizontal="center" vertical="center"/>
    </xf>
    <xf numFmtId="0" fontId="12" fillId="0" borderId="11" xfId="0" applyFont="1" applyBorder="1" applyAlignment="1">
      <alignment horizontal="center" vertical="center"/>
    </xf>
    <xf numFmtId="0" fontId="12" fillId="2" borderId="1" xfId="0" applyFont="1" applyFill="1" applyBorder="1" applyAlignment="1">
      <alignment horizontal="center" vertical="center" shrinkToFit="1"/>
    </xf>
    <xf numFmtId="0" fontId="12" fillId="2" borderId="2"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12" fillId="3" borderId="1" xfId="0" applyFont="1" applyFill="1" applyBorder="1" applyAlignment="1" applyProtection="1">
      <alignment horizontal="left" vertical="center"/>
      <protection locked="0"/>
    </xf>
    <xf numFmtId="0" fontId="12" fillId="3" borderId="2" xfId="0" applyFont="1" applyFill="1" applyBorder="1" applyAlignment="1" applyProtection="1">
      <alignment horizontal="left" vertical="center"/>
      <protection locked="0"/>
    </xf>
    <xf numFmtId="0" fontId="12" fillId="3" borderId="3" xfId="0" applyFont="1" applyFill="1" applyBorder="1" applyAlignment="1" applyProtection="1">
      <alignment horizontal="left" vertical="center"/>
      <protection locked="0"/>
    </xf>
    <xf numFmtId="0" fontId="12" fillId="3" borderId="10" xfId="0" applyFont="1" applyFill="1" applyBorder="1" applyAlignment="1" applyProtection="1">
      <alignment vertical="center" shrinkToFit="1"/>
      <protection locked="0"/>
    </xf>
    <xf numFmtId="0" fontId="12" fillId="3" borderId="7" xfId="0" applyFont="1" applyFill="1" applyBorder="1" applyAlignment="1" applyProtection="1">
      <alignment vertical="center" shrinkToFit="1"/>
      <protection locked="0"/>
    </xf>
    <xf numFmtId="0" fontId="12" fillId="3" borderId="11" xfId="0" applyFont="1" applyFill="1" applyBorder="1" applyAlignment="1" applyProtection="1">
      <alignment vertical="center" shrinkToFit="1"/>
      <protection locked="0"/>
    </xf>
    <xf numFmtId="49" fontId="7" fillId="3" borderId="10" xfId="0" applyNumberFormat="1" applyFont="1" applyFill="1" applyBorder="1" applyAlignment="1" applyProtection="1">
      <alignment horizontal="center" vertical="center" shrinkToFit="1"/>
      <protection locked="0"/>
    </xf>
    <xf numFmtId="49" fontId="7" fillId="3" borderId="7" xfId="0" applyNumberFormat="1" applyFont="1" applyFill="1" applyBorder="1" applyAlignment="1" applyProtection="1">
      <alignment horizontal="center" vertical="center" shrinkToFit="1"/>
      <protection locked="0"/>
    </xf>
    <xf numFmtId="49" fontId="7" fillId="3" borderId="11" xfId="0" applyNumberFormat="1" applyFont="1" applyFill="1" applyBorder="1" applyAlignment="1" applyProtection="1">
      <alignment horizontal="center" vertical="center" shrinkToFit="1"/>
      <protection locked="0"/>
    </xf>
    <xf numFmtId="0" fontId="10" fillId="3" borderId="1" xfId="0" applyFont="1" applyFill="1" applyBorder="1" applyAlignment="1" applyProtection="1">
      <alignment vertical="center" shrinkToFit="1"/>
      <protection locked="0"/>
    </xf>
    <xf numFmtId="0" fontId="10" fillId="3" borderId="2" xfId="0" applyFont="1" applyFill="1" applyBorder="1" applyAlignment="1" applyProtection="1">
      <alignment vertical="center" shrinkToFit="1"/>
      <protection locked="0"/>
    </xf>
    <xf numFmtId="0" fontId="10" fillId="3" borderId="3" xfId="0" applyFont="1" applyFill="1" applyBorder="1" applyAlignment="1" applyProtection="1">
      <alignment vertical="center" shrinkToFit="1"/>
      <protection locked="0"/>
    </xf>
    <xf numFmtId="0" fontId="11" fillId="0" borderId="0" xfId="0" applyFont="1" applyAlignment="1">
      <alignment horizontal="center" vertical="center"/>
    </xf>
    <xf numFmtId="0" fontId="12" fillId="0" borderId="0" xfId="0" applyFont="1" applyAlignment="1">
      <alignment horizontal="center" vertical="center"/>
    </xf>
    <xf numFmtId="177" fontId="12" fillId="0" borderId="2" xfId="4" applyNumberFormat="1" applyFont="1" applyFill="1" applyBorder="1" applyAlignment="1">
      <alignment vertical="center" shrinkToFit="1"/>
    </xf>
    <xf numFmtId="177" fontId="12" fillId="0" borderId="3" xfId="4" applyNumberFormat="1" applyFont="1" applyFill="1" applyBorder="1" applyAlignment="1">
      <alignment vertical="center" shrinkToFit="1"/>
    </xf>
    <xf numFmtId="49" fontId="12" fillId="0" borderId="1"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177" fontId="12" fillId="3" borderId="16" xfId="4" applyNumberFormat="1" applyFont="1" applyFill="1" applyBorder="1" applyAlignment="1" applyProtection="1">
      <alignment vertical="center" shrinkToFit="1"/>
      <protection locked="0"/>
    </xf>
    <xf numFmtId="49" fontId="12" fillId="4" borderId="30" xfId="0" applyNumberFormat="1" applyFont="1" applyFill="1" applyBorder="1" applyAlignment="1">
      <alignment horizontal="left" vertical="center" wrapText="1"/>
    </xf>
    <xf numFmtId="49" fontId="12" fillId="4" borderId="31" xfId="0" applyNumberFormat="1" applyFont="1" applyFill="1" applyBorder="1" applyAlignment="1">
      <alignment horizontal="left" vertical="center" wrapText="1"/>
    </xf>
    <xf numFmtId="49" fontId="12" fillId="4" borderId="32" xfId="0" applyNumberFormat="1" applyFont="1" applyFill="1" applyBorder="1" applyAlignment="1">
      <alignment horizontal="left" vertical="center" wrapText="1"/>
    </xf>
    <xf numFmtId="0" fontId="11" fillId="3" borderId="18" xfId="0" applyFont="1" applyFill="1" applyBorder="1" applyAlignment="1" applyProtection="1">
      <alignment horizontal="center" vertical="center" shrinkToFit="1"/>
      <protection locked="0"/>
    </xf>
    <xf numFmtId="0" fontId="11" fillId="3" borderId="19" xfId="0" applyFont="1" applyFill="1" applyBorder="1" applyAlignment="1" applyProtection="1">
      <alignment horizontal="center" vertical="center" shrinkToFit="1"/>
      <protection locked="0"/>
    </xf>
    <xf numFmtId="0" fontId="11" fillId="3" borderId="20" xfId="0" applyFont="1" applyFill="1" applyBorder="1" applyAlignment="1" applyProtection="1">
      <alignment horizontal="center" vertical="center" shrinkToFit="1"/>
      <protection locked="0"/>
    </xf>
    <xf numFmtId="177" fontId="12" fillId="3" borderId="10" xfId="4" applyNumberFormat="1" applyFont="1" applyFill="1" applyBorder="1" applyAlignment="1" applyProtection="1">
      <alignment horizontal="right" vertical="center" shrinkToFit="1"/>
      <protection locked="0"/>
    </xf>
    <xf numFmtId="177" fontId="12" fillId="3" borderId="7" xfId="4" applyNumberFormat="1" applyFont="1" applyFill="1" applyBorder="1" applyAlignment="1" applyProtection="1">
      <alignment horizontal="right" vertical="center" shrinkToFit="1"/>
      <protection locked="0"/>
    </xf>
    <xf numFmtId="177" fontId="12" fillId="3" borderId="11" xfId="4" applyNumberFormat="1" applyFont="1" applyFill="1" applyBorder="1" applyAlignment="1" applyProtection="1">
      <alignment horizontal="right" vertical="center" shrinkToFit="1"/>
      <protection locked="0"/>
    </xf>
    <xf numFmtId="0" fontId="11" fillId="0" borderId="33" xfId="0" applyFont="1" applyBorder="1" applyAlignment="1">
      <alignment horizontal="left" vertical="center" shrinkToFit="1"/>
    </xf>
    <xf numFmtId="0" fontId="11" fillId="0" borderId="34" xfId="0" applyFont="1" applyBorder="1" applyAlignment="1">
      <alignment horizontal="left" vertical="center" shrinkToFit="1"/>
    </xf>
    <xf numFmtId="0" fontId="11" fillId="0" borderId="35" xfId="0" applyFont="1" applyBorder="1" applyAlignment="1">
      <alignment horizontal="left" vertical="center" shrinkToFit="1"/>
    </xf>
    <xf numFmtId="179" fontId="12" fillId="0" borderId="1" xfId="0" applyNumberFormat="1" applyFont="1" applyBorder="1" applyAlignment="1">
      <alignment vertical="center" shrinkToFit="1"/>
    </xf>
    <xf numFmtId="179" fontId="12" fillId="0" borderId="2" xfId="0" applyNumberFormat="1" applyFont="1" applyBorder="1" applyAlignment="1">
      <alignment vertical="center" shrinkToFit="1"/>
    </xf>
    <xf numFmtId="0" fontId="12" fillId="0" borderId="10" xfId="0" applyFont="1" applyBorder="1" applyAlignment="1" applyProtection="1">
      <alignment horizontal="center" vertical="center"/>
      <protection locked="0"/>
    </xf>
    <xf numFmtId="0" fontId="12" fillId="0" borderId="7" xfId="0" applyFont="1" applyBorder="1" applyAlignment="1" applyProtection="1">
      <alignment horizontal="center" vertical="center"/>
      <protection locked="0"/>
    </xf>
    <xf numFmtId="0" fontId="12" fillId="0" borderId="11" xfId="0" applyFont="1" applyBorder="1" applyAlignment="1" applyProtection="1">
      <alignment horizontal="center" vertical="center"/>
      <protection locked="0"/>
    </xf>
    <xf numFmtId="178" fontId="9" fillId="0" borderId="1" xfId="0" applyNumberFormat="1" applyFont="1" applyBorder="1" applyAlignment="1">
      <alignment horizontal="center" vertical="center" shrinkToFit="1"/>
    </xf>
    <xf numFmtId="178" fontId="9" fillId="0" borderId="2" xfId="0" applyNumberFormat="1" applyFont="1" applyBorder="1" applyAlignment="1">
      <alignment horizontal="center" vertical="center" shrinkToFit="1"/>
    </xf>
    <xf numFmtId="178" fontId="9" fillId="0" borderId="3" xfId="0" applyNumberFormat="1" applyFont="1" applyBorder="1" applyAlignment="1">
      <alignment horizontal="center" vertical="center" shrinkToFit="1"/>
    </xf>
    <xf numFmtId="0" fontId="7" fillId="3" borderId="27" xfId="0" applyFont="1" applyFill="1" applyBorder="1" applyAlignment="1" applyProtection="1">
      <alignment vertical="center" shrinkToFit="1"/>
      <protection locked="0"/>
    </xf>
    <xf numFmtId="0" fontId="7" fillId="2" borderId="4" xfId="0" applyFont="1" applyFill="1" applyBorder="1">
      <alignment vertical="center"/>
    </xf>
    <xf numFmtId="0" fontId="7" fillId="2" borderId="5" xfId="0" applyFont="1" applyFill="1" applyBorder="1">
      <alignment vertical="center"/>
    </xf>
    <xf numFmtId="0" fontId="7" fillId="2" borderId="10" xfId="0" applyFont="1" applyFill="1" applyBorder="1">
      <alignment vertical="center"/>
    </xf>
    <xf numFmtId="0" fontId="7" fillId="2" borderId="7" xfId="0" applyFont="1" applyFill="1" applyBorder="1">
      <alignment vertical="center"/>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14" fillId="0" borderId="0" xfId="0" applyFont="1" applyAlignment="1">
      <alignment horizontal="center" vertical="center"/>
    </xf>
    <xf numFmtId="0" fontId="7" fillId="2" borderId="1" xfId="0" applyFont="1" applyFill="1" applyBorder="1">
      <alignment vertical="center"/>
    </xf>
    <xf numFmtId="0" fontId="7" fillId="2" borderId="2" xfId="0" applyFont="1" applyFill="1" applyBorder="1">
      <alignment vertical="center"/>
    </xf>
    <xf numFmtId="0" fontId="14" fillId="0" borderId="0" xfId="0" applyFont="1">
      <alignment vertical="center"/>
    </xf>
    <xf numFmtId="176" fontId="14" fillId="0" borderId="0" xfId="0" applyNumberFormat="1" applyFont="1">
      <alignment vertical="center"/>
    </xf>
    <xf numFmtId="0" fontId="14" fillId="3" borderId="0" xfId="0" applyFont="1" applyFill="1" applyAlignment="1" applyProtection="1">
      <alignment horizontal="center" vertical="center"/>
      <protection locked="0"/>
    </xf>
    <xf numFmtId="0" fontId="14" fillId="0" borderId="0" xfId="0" applyFont="1" applyAlignment="1">
      <alignment horizontal="right" vertical="center"/>
    </xf>
    <xf numFmtId="0" fontId="30" fillId="0" borderId="0" xfId="7" applyFont="1" applyAlignment="1">
      <alignment horizontal="distributed" vertical="center"/>
    </xf>
    <xf numFmtId="0" fontId="14" fillId="3" borderId="0" xfId="0" applyFont="1" applyFill="1" applyAlignment="1" applyProtection="1">
      <alignment vertical="center" shrinkToFit="1"/>
      <protection locked="0"/>
    </xf>
    <xf numFmtId="0" fontId="30" fillId="0" borderId="0" xfId="7" applyFont="1" applyAlignment="1">
      <alignment horizontal="distributed" vertical="center" shrinkToFit="1"/>
    </xf>
    <xf numFmtId="0" fontId="30" fillId="0" borderId="0" xfId="7" applyFont="1" applyAlignment="1">
      <alignment horizontal="center" vertical="center" shrinkToFit="1"/>
    </xf>
    <xf numFmtId="0" fontId="21" fillId="0" borderId="8" xfId="5" applyFont="1" applyBorder="1" applyAlignment="1">
      <alignment horizontal="center" vertical="center"/>
    </xf>
    <xf numFmtId="0" fontId="20" fillId="0" borderId="0" xfId="5" applyFont="1" applyAlignment="1">
      <alignment horizontal="center" vertical="center"/>
    </xf>
    <xf numFmtId="0" fontId="19" fillId="0" borderId="21" xfId="5" applyFont="1" applyBorder="1" applyAlignment="1">
      <alignment horizontal="center" vertical="top" wrapText="1"/>
    </xf>
    <xf numFmtId="0" fontId="19" fillId="0" borderId="22" xfId="5" applyFont="1" applyBorder="1" applyAlignment="1">
      <alignment horizontal="center" vertical="top"/>
    </xf>
    <xf numFmtId="0" fontId="19" fillId="0" borderId="23" xfId="5" applyFont="1" applyBorder="1" applyAlignment="1">
      <alignment horizontal="center" vertical="top"/>
    </xf>
    <xf numFmtId="0" fontId="23" fillId="0" borderId="1" xfId="5" applyFont="1" applyBorder="1" applyAlignment="1">
      <alignment horizontal="left" vertical="top" wrapText="1"/>
    </xf>
    <xf numFmtId="0" fontId="23" fillId="0" borderId="3" xfId="5" applyFont="1" applyBorder="1" applyAlignment="1">
      <alignment horizontal="left" vertical="top" wrapText="1"/>
    </xf>
    <xf numFmtId="0" fontId="19" fillId="0" borderId="27" xfId="5" applyFont="1" applyBorder="1" applyAlignment="1">
      <alignment horizontal="center" vertical="center"/>
    </xf>
    <xf numFmtId="0" fontId="19" fillId="0" borderId="27" xfId="5" applyFont="1" applyBorder="1" applyAlignment="1">
      <alignment horizontal="left" vertical="center"/>
    </xf>
    <xf numFmtId="0" fontId="19" fillId="0" borderId="27" xfId="5" applyFont="1" applyBorder="1" applyAlignment="1">
      <alignment horizontal="left" vertical="center" shrinkToFit="1"/>
    </xf>
    <xf numFmtId="0" fontId="21" fillId="0" borderId="0" xfId="5" applyFont="1" applyAlignment="1">
      <alignment horizontal="center" vertical="center"/>
    </xf>
    <xf numFmtId="0" fontId="19" fillId="0" borderId="27" xfId="5" applyFont="1" applyBorder="1">
      <alignment vertical="center"/>
    </xf>
    <xf numFmtId="0" fontId="19" fillId="0" borderId="27" xfId="5" applyFont="1" applyBorder="1" applyAlignment="1">
      <alignment horizontal="center" vertical="center" wrapText="1"/>
    </xf>
    <xf numFmtId="38" fontId="24" fillId="0" borderId="1" xfId="6" applyFont="1" applyFill="1" applyBorder="1" applyAlignment="1">
      <alignment horizontal="left" vertical="top" wrapText="1"/>
    </xf>
    <xf numFmtId="38" fontId="24" fillId="0" borderId="3" xfId="6" applyFont="1" applyFill="1" applyBorder="1" applyAlignment="1">
      <alignment horizontal="left" vertical="top" wrapText="1"/>
    </xf>
    <xf numFmtId="38" fontId="19" fillId="0" borderId="1" xfId="6" applyFont="1" applyFill="1" applyBorder="1" applyAlignment="1">
      <alignment horizontal="left" vertical="center" wrapText="1"/>
    </xf>
    <xf numFmtId="38" fontId="19" fillId="0" borderId="3" xfId="6" applyFont="1" applyFill="1" applyBorder="1" applyAlignment="1">
      <alignment horizontal="left" vertical="center" wrapText="1"/>
    </xf>
    <xf numFmtId="0" fontId="22" fillId="3" borderId="1" xfId="5" applyFont="1" applyFill="1" applyBorder="1" applyAlignment="1">
      <alignment horizontal="center" vertical="center"/>
    </xf>
    <xf numFmtId="0" fontId="22" fillId="3" borderId="3" xfId="5" applyFont="1" applyFill="1" applyBorder="1" applyAlignment="1">
      <alignment horizontal="center" vertical="center"/>
    </xf>
    <xf numFmtId="0" fontId="19" fillId="0" borderId="24" xfId="5" applyFont="1" applyBorder="1" applyAlignment="1">
      <alignment horizontal="center" vertical="top"/>
    </xf>
    <xf numFmtId="0" fontId="19" fillId="0" borderId="25" xfId="5" applyFont="1" applyBorder="1" applyAlignment="1">
      <alignment horizontal="center" vertical="top"/>
    </xf>
    <xf numFmtId="0" fontId="19" fillId="0" borderId="26" xfId="5" applyFont="1" applyBorder="1" applyAlignment="1">
      <alignment horizontal="center" vertical="top"/>
    </xf>
    <xf numFmtId="0" fontId="23" fillId="0" borderId="4" xfId="5" applyFont="1" applyBorder="1" applyAlignment="1">
      <alignment horizontal="left" vertical="top" wrapText="1"/>
    </xf>
    <xf numFmtId="0" fontId="23" fillId="0" borderId="6" xfId="5" applyFont="1" applyBorder="1" applyAlignment="1">
      <alignment horizontal="left" vertical="top" wrapText="1"/>
    </xf>
    <xf numFmtId="0" fontId="23" fillId="0" borderId="10" xfId="5" applyFont="1" applyBorder="1" applyAlignment="1">
      <alignment horizontal="left" vertical="top" wrapText="1"/>
    </xf>
    <xf numFmtId="0" fontId="23" fillId="0" borderId="11" xfId="5" applyFont="1" applyBorder="1" applyAlignment="1">
      <alignment horizontal="left" vertical="top" wrapText="1"/>
    </xf>
    <xf numFmtId="0" fontId="23" fillId="0" borderId="4" xfId="5" applyFont="1" applyBorder="1" applyAlignment="1">
      <alignment horizontal="center" vertical="top" wrapText="1"/>
    </xf>
    <xf numFmtId="0" fontId="23" fillId="0" borderId="6" xfId="5" applyFont="1" applyBorder="1" applyAlignment="1">
      <alignment horizontal="center" vertical="top" wrapText="1"/>
    </xf>
    <xf numFmtId="0" fontId="23" fillId="0" borderId="10" xfId="5" applyFont="1" applyBorder="1" applyAlignment="1">
      <alignment horizontal="center" vertical="top" wrapText="1"/>
    </xf>
    <xf numFmtId="0" fontId="23" fillId="0" borderId="11" xfId="5" applyFont="1" applyBorder="1" applyAlignment="1">
      <alignment horizontal="center" vertical="top" wrapText="1"/>
    </xf>
    <xf numFmtId="0" fontId="19" fillId="0" borderId="12" xfId="5" applyFont="1" applyBorder="1" applyAlignment="1">
      <alignment horizontal="center" vertical="center"/>
    </xf>
    <xf numFmtId="0" fontId="19" fillId="0" borderId="14" xfId="5" applyFont="1" applyBorder="1" applyAlignment="1">
      <alignment horizontal="center" vertical="center"/>
    </xf>
    <xf numFmtId="38" fontId="16" fillId="0" borderId="12" xfId="6" applyFont="1" applyFill="1" applyBorder="1" applyAlignment="1">
      <alignment horizontal="center" vertical="center"/>
    </xf>
    <xf numFmtId="38" fontId="16" fillId="0" borderId="14" xfId="6" applyFont="1" applyFill="1" applyBorder="1" applyAlignment="1">
      <alignment horizontal="center" vertical="center"/>
    </xf>
    <xf numFmtId="38" fontId="19" fillId="0" borderId="1" xfId="6" applyFont="1" applyFill="1" applyBorder="1" applyAlignment="1">
      <alignment horizontal="left" vertical="top" wrapText="1"/>
    </xf>
    <xf numFmtId="38" fontId="19" fillId="0" borderId="2" xfId="6" applyFont="1" applyFill="1" applyBorder="1" applyAlignment="1">
      <alignment horizontal="left" vertical="top" wrapText="1"/>
    </xf>
    <xf numFmtId="38" fontId="19" fillId="0" borderId="3" xfId="6" applyFont="1" applyFill="1" applyBorder="1" applyAlignment="1">
      <alignment horizontal="left" vertical="top" wrapText="1"/>
    </xf>
    <xf numFmtId="38" fontId="22" fillId="0" borderId="28" xfId="6" applyFont="1" applyFill="1" applyBorder="1" applyAlignment="1">
      <alignment horizontal="left" vertical="top" wrapText="1"/>
    </xf>
    <xf numFmtId="38" fontId="22" fillId="0" borderId="29" xfId="6" applyFont="1" applyFill="1" applyBorder="1" applyAlignment="1">
      <alignment horizontal="left" vertical="top" wrapText="1"/>
    </xf>
    <xf numFmtId="0" fontId="20" fillId="0" borderId="4" xfId="5" applyFont="1" applyBorder="1" applyAlignment="1">
      <alignment horizontal="center" vertical="center"/>
    </xf>
    <xf numFmtId="0" fontId="20" fillId="0" borderId="5" xfId="5" applyFont="1" applyBorder="1" applyAlignment="1">
      <alignment horizontal="center" vertical="center"/>
    </xf>
    <xf numFmtId="0" fontId="20" fillId="0" borderId="6" xfId="5" applyFont="1" applyBorder="1" applyAlignment="1">
      <alignment horizontal="center" vertical="center"/>
    </xf>
    <xf numFmtId="38" fontId="22" fillId="0" borderId="10" xfId="6" applyFont="1" applyFill="1" applyBorder="1" applyAlignment="1">
      <alignment horizontal="center" vertical="center"/>
    </xf>
    <xf numFmtId="38" fontId="22" fillId="0" borderId="7" xfId="6" applyFont="1" applyFill="1" applyBorder="1" applyAlignment="1">
      <alignment horizontal="center" vertical="center"/>
    </xf>
    <xf numFmtId="38" fontId="22" fillId="0" borderId="11" xfId="6" applyFont="1" applyFill="1" applyBorder="1" applyAlignment="1">
      <alignment horizontal="center" vertical="center"/>
    </xf>
    <xf numFmtId="38" fontId="19" fillId="0" borderId="2" xfId="6" applyFont="1" applyFill="1" applyBorder="1" applyAlignment="1">
      <alignment horizontal="left" vertical="center" wrapText="1"/>
    </xf>
    <xf numFmtId="49" fontId="7" fillId="3" borderId="27" xfId="0" applyNumberFormat="1" applyFont="1" applyFill="1" applyBorder="1" applyAlignment="1" applyProtection="1">
      <alignment vertical="center" shrinkToFit="1"/>
      <protection locked="0"/>
    </xf>
    <xf numFmtId="49" fontId="12" fillId="3" borderId="10" xfId="0" applyNumberFormat="1" applyFont="1" applyFill="1" applyBorder="1" applyProtection="1">
      <alignment vertical="center"/>
      <protection locked="0"/>
    </xf>
    <xf numFmtId="49" fontId="12" fillId="3" borderId="7" xfId="0" applyNumberFormat="1" applyFont="1" applyFill="1" applyBorder="1" applyProtection="1">
      <alignment vertical="center"/>
      <protection locked="0"/>
    </xf>
    <xf numFmtId="49" fontId="12" fillId="3" borderId="11" xfId="0" applyNumberFormat="1" applyFont="1" applyFill="1" applyBorder="1" applyProtection="1">
      <alignment vertical="center"/>
      <protection locked="0"/>
    </xf>
  </cellXfs>
  <cellStyles count="8">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 name="標準 5 2" xfId="7" xr:uid="{1AEC994C-3A56-4F04-AFC3-4536BE9BA48C}"/>
  </cellStyles>
  <dxfs count="0"/>
  <tableStyles count="0" defaultTableStyle="TableStyleMedium2" defaultPivotStyle="PivotStyleLight16"/>
  <colors>
    <mruColors>
      <color rgb="FFCCFFCC"/>
      <color rgb="FFFF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14"/>
  <sheetViews>
    <sheetView showGridLines="0" zoomScaleNormal="100" zoomScaleSheetLayoutView="115" workbookViewId="0"/>
  </sheetViews>
  <sheetFormatPr defaultColWidth="9" defaultRowHeight="13.5"/>
  <cols>
    <col min="1" max="1" width="5.375" style="83" bestFit="1" customWidth="1"/>
    <col min="2" max="4" width="32.875" style="81" customWidth="1"/>
    <col min="5" max="5" width="4.25" style="83" customWidth="1"/>
    <col min="6" max="16384" width="9" style="83"/>
  </cols>
  <sheetData>
    <row r="2" spans="1:4" ht="17.25">
      <c r="A2" s="130" t="s">
        <v>0</v>
      </c>
      <c r="B2" s="130"/>
      <c r="C2" s="130"/>
      <c r="D2" s="130"/>
    </row>
    <row r="3" spans="1:4" ht="14.25">
      <c r="B3" s="82"/>
      <c r="C3" s="82"/>
    </row>
    <row r="4" spans="1:4" ht="14.25">
      <c r="A4" s="93" t="s">
        <v>1</v>
      </c>
      <c r="B4" s="94" t="s">
        <v>2</v>
      </c>
      <c r="C4" s="95" t="s">
        <v>3</v>
      </c>
      <c r="D4" s="95" t="s">
        <v>4</v>
      </c>
    </row>
    <row r="5" spans="1:4" ht="63.75" customHeight="1">
      <c r="A5" s="84">
        <v>1</v>
      </c>
      <c r="B5" s="85" t="s">
        <v>5</v>
      </c>
      <c r="C5" s="86"/>
      <c r="D5" s="86"/>
    </row>
    <row r="6" spans="1:4" ht="63.75" customHeight="1">
      <c r="A6" s="84">
        <f>A5+1</f>
        <v>2</v>
      </c>
      <c r="B6" s="85"/>
      <c r="C6" s="86" t="s">
        <v>185</v>
      </c>
      <c r="D6" s="86"/>
    </row>
    <row r="7" spans="1:4" ht="90" customHeight="1">
      <c r="A7" s="84">
        <f t="shared" ref="A7:A13" si="0">A6+1</f>
        <v>3</v>
      </c>
      <c r="B7" s="85"/>
      <c r="C7" s="86"/>
      <c r="D7" s="86" t="s">
        <v>186</v>
      </c>
    </row>
    <row r="8" spans="1:4" ht="63.75" customHeight="1">
      <c r="A8" s="84">
        <f t="shared" si="0"/>
        <v>4</v>
      </c>
      <c r="B8" s="85"/>
      <c r="C8" s="86" t="s">
        <v>6</v>
      </c>
      <c r="D8" s="86"/>
    </row>
    <row r="9" spans="1:4" ht="120" customHeight="1">
      <c r="A9" s="84">
        <f t="shared" si="0"/>
        <v>5</v>
      </c>
      <c r="B9" s="85"/>
      <c r="C9" s="88" t="s">
        <v>7</v>
      </c>
      <c r="D9" s="96"/>
    </row>
    <row r="10" spans="1:4" ht="63.75" customHeight="1">
      <c r="A10" s="84">
        <f t="shared" si="0"/>
        <v>6</v>
      </c>
      <c r="B10" s="87"/>
      <c r="C10" s="86" t="s">
        <v>8</v>
      </c>
      <c r="D10" s="89"/>
    </row>
    <row r="11" spans="1:4" ht="75" customHeight="1">
      <c r="A11" s="84">
        <f t="shared" si="0"/>
        <v>7</v>
      </c>
      <c r="B11" s="85"/>
      <c r="C11" s="86" t="s">
        <v>187</v>
      </c>
      <c r="D11" s="86"/>
    </row>
    <row r="12" spans="1:4" ht="75" customHeight="1">
      <c r="A12" s="84">
        <f t="shared" si="0"/>
        <v>8</v>
      </c>
      <c r="B12" s="85" t="s">
        <v>188</v>
      </c>
      <c r="C12" s="86"/>
      <c r="D12" s="86"/>
    </row>
    <row r="13" spans="1:4" ht="63.75" customHeight="1">
      <c r="A13" s="84">
        <f t="shared" si="0"/>
        <v>9</v>
      </c>
      <c r="B13" s="85" t="s">
        <v>189</v>
      </c>
      <c r="C13" s="86"/>
      <c r="D13" s="86"/>
    </row>
    <row r="14" spans="1:4" ht="54" customHeight="1"/>
  </sheetData>
  <mergeCells count="1">
    <mergeCell ref="A2:D2"/>
  </mergeCells>
  <phoneticPr fontId="5"/>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25"/>
  <cols>
    <col min="1" max="2" width="3.875" style="7" customWidth="1"/>
    <col min="3" max="3" width="13.875" style="7" customWidth="1"/>
    <col min="4" max="4" width="3.875" style="7" customWidth="1"/>
    <col min="5" max="5" width="35.625" style="7" customWidth="1"/>
    <col min="6" max="6" width="26.125" style="7" customWidth="1"/>
    <col min="7" max="7" width="63.625" style="7" customWidth="1"/>
    <col min="8" max="8" width="26.375" style="7" customWidth="1"/>
    <col min="9" max="9" width="63.625" style="7" customWidth="1"/>
    <col min="10" max="10" width="26.375" style="7" customWidth="1"/>
    <col min="11" max="16384" width="9" style="7"/>
  </cols>
  <sheetData>
    <row r="1" spans="1:15" ht="26.25" customHeight="1">
      <c r="A1" s="5" t="s">
        <v>41</v>
      </c>
      <c r="B1" s="6"/>
      <c r="C1" s="5" t="s">
        <v>42</v>
      </c>
      <c r="I1" s="5"/>
      <c r="J1" s="5"/>
    </row>
    <row r="2" spans="1:15" ht="27" customHeight="1">
      <c r="A2" s="8" t="s">
        <v>43</v>
      </c>
      <c r="B2" s="9"/>
      <c r="C2" s="10"/>
      <c r="D2" s="10"/>
      <c r="E2" s="10"/>
      <c r="F2" s="10"/>
      <c r="G2" s="10"/>
      <c r="H2" s="11"/>
      <c r="I2" s="234" t="s">
        <v>44</v>
      </c>
      <c r="J2" s="235"/>
    </row>
    <row r="3" spans="1:15" ht="30" customHeight="1">
      <c r="A3" s="12"/>
      <c r="B3" s="13"/>
      <c r="C3" s="14"/>
      <c r="D3" s="14"/>
      <c r="E3" s="14"/>
      <c r="F3" s="14"/>
      <c r="G3" s="15" t="s">
        <v>45</v>
      </c>
      <c r="H3" s="16"/>
    </row>
    <row r="4" spans="1:15" ht="71.25" customHeight="1">
      <c r="A4" s="17"/>
      <c r="B4" s="18"/>
      <c r="C4" s="236" t="s">
        <v>46</v>
      </c>
      <c r="D4" s="237"/>
      <c r="E4" s="237"/>
      <c r="F4" s="238"/>
      <c r="G4" s="239" t="s">
        <v>47</v>
      </c>
      <c r="H4" s="240"/>
    </row>
    <row r="5" spans="1:15" ht="18.95" customHeight="1">
      <c r="A5" s="19"/>
      <c r="B5" s="20"/>
      <c r="C5" s="241" t="s">
        <v>48</v>
      </c>
      <c r="D5" s="21">
        <v>1</v>
      </c>
      <c r="E5" s="242" t="s">
        <v>49</v>
      </c>
      <c r="F5" s="21" t="s">
        <v>50</v>
      </c>
      <c r="G5" s="22">
        <v>653</v>
      </c>
      <c r="H5" s="23" t="s">
        <v>51</v>
      </c>
      <c r="K5" s="24"/>
      <c r="L5" s="25"/>
      <c r="M5" s="24"/>
      <c r="N5" s="25"/>
      <c r="O5" s="26"/>
    </row>
    <row r="6" spans="1:15" ht="18.95" customHeight="1">
      <c r="A6" s="19"/>
      <c r="B6" s="20"/>
      <c r="C6" s="241"/>
      <c r="D6" s="21">
        <v>2</v>
      </c>
      <c r="E6" s="242"/>
      <c r="F6" s="21" t="s">
        <v>52</v>
      </c>
      <c r="G6" s="22">
        <v>831</v>
      </c>
      <c r="H6" s="23" t="s">
        <v>51</v>
      </c>
      <c r="K6" s="24"/>
      <c r="L6" s="25"/>
      <c r="M6" s="24"/>
      <c r="N6" s="25"/>
      <c r="O6" s="26"/>
    </row>
    <row r="7" spans="1:15" ht="18.95" customHeight="1">
      <c r="A7" s="19"/>
      <c r="B7" s="20"/>
      <c r="C7" s="241"/>
      <c r="D7" s="21">
        <v>3</v>
      </c>
      <c r="E7" s="242"/>
      <c r="F7" s="21" t="s">
        <v>53</v>
      </c>
      <c r="G7" s="22">
        <v>1075</v>
      </c>
      <c r="H7" s="23" t="s">
        <v>51</v>
      </c>
      <c r="K7" s="24"/>
      <c r="L7" s="25"/>
      <c r="M7" s="24"/>
      <c r="N7" s="25"/>
      <c r="O7" s="26"/>
    </row>
    <row r="8" spans="1:15" ht="18.95" customHeight="1">
      <c r="A8" s="19"/>
      <c r="B8" s="20"/>
      <c r="C8" s="241"/>
      <c r="D8" s="21">
        <v>4</v>
      </c>
      <c r="E8" s="243" t="s">
        <v>54</v>
      </c>
      <c r="F8" s="243"/>
      <c r="G8" s="22">
        <v>305</v>
      </c>
      <c r="H8" s="23" t="s">
        <v>51</v>
      </c>
      <c r="K8" s="24"/>
      <c r="L8" s="25"/>
      <c r="M8" s="24"/>
      <c r="N8" s="25"/>
      <c r="O8" s="26"/>
    </row>
    <row r="9" spans="1:15" ht="18.95" customHeight="1">
      <c r="A9" s="19"/>
      <c r="B9" s="20"/>
      <c r="C9" s="241"/>
      <c r="D9" s="21">
        <v>5</v>
      </c>
      <c r="E9" s="242" t="s">
        <v>55</v>
      </c>
      <c r="F9" s="242"/>
      <c r="G9" s="22">
        <v>340</v>
      </c>
      <c r="H9" s="23" t="s">
        <v>51</v>
      </c>
      <c r="K9" s="24"/>
      <c r="L9" s="25"/>
      <c r="M9" s="24"/>
      <c r="N9" s="25"/>
      <c r="O9" s="26"/>
    </row>
    <row r="10" spans="1:15" ht="18.95" customHeight="1">
      <c r="A10" s="19"/>
      <c r="B10" s="20"/>
      <c r="C10" s="241"/>
      <c r="D10" s="21">
        <v>6</v>
      </c>
      <c r="E10" s="242" t="s">
        <v>56</v>
      </c>
      <c r="F10" s="21" t="s">
        <v>50</v>
      </c>
      <c r="G10" s="22">
        <v>642</v>
      </c>
      <c r="H10" s="23" t="s">
        <v>51</v>
      </c>
      <c r="K10" s="24"/>
      <c r="L10" s="25"/>
      <c r="M10" s="24"/>
      <c r="N10" s="25"/>
      <c r="O10" s="26"/>
    </row>
    <row r="11" spans="1:15" ht="18.95" customHeight="1">
      <c r="A11" s="19"/>
      <c r="B11" s="20"/>
      <c r="C11" s="241"/>
      <c r="D11" s="21">
        <v>7</v>
      </c>
      <c r="E11" s="242"/>
      <c r="F11" s="21" t="s">
        <v>52</v>
      </c>
      <c r="G11" s="22">
        <v>776</v>
      </c>
      <c r="H11" s="23" t="s">
        <v>51</v>
      </c>
      <c r="K11" s="24"/>
      <c r="L11" s="25"/>
      <c r="M11" s="24"/>
      <c r="N11" s="25"/>
      <c r="O11" s="26"/>
    </row>
    <row r="12" spans="1:15" ht="18.95" customHeight="1">
      <c r="A12" s="19"/>
      <c r="B12" s="20"/>
      <c r="C12" s="241"/>
      <c r="D12" s="21">
        <v>8</v>
      </c>
      <c r="E12" s="242"/>
      <c r="F12" s="21" t="s">
        <v>53</v>
      </c>
      <c r="G12" s="22">
        <v>1272</v>
      </c>
      <c r="H12" s="23" t="s">
        <v>51</v>
      </c>
      <c r="K12" s="24"/>
      <c r="L12" s="25"/>
      <c r="M12" s="24"/>
      <c r="N12" s="25"/>
      <c r="O12" s="26"/>
    </row>
    <row r="13" spans="1:15" ht="18.95" customHeight="1">
      <c r="A13" s="19"/>
      <c r="B13" s="20"/>
      <c r="C13" s="27" t="s">
        <v>57</v>
      </c>
      <c r="D13" s="21">
        <v>9</v>
      </c>
      <c r="E13" s="242" t="s">
        <v>58</v>
      </c>
      <c r="F13" s="242"/>
      <c r="G13" s="22">
        <v>44</v>
      </c>
      <c r="H13" s="23" t="s">
        <v>59</v>
      </c>
      <c r="K13" s="24"/>
      <c r="L13" s="26"/>
      <c r="M13" s="26"/>
      <c r="N13" s="25"/>
      <c r="O13" s="24"/>
    </row>
    <row r="14" spans="1:15" ht="18.95" customHeight="1">
      <c r="A14" s="19"/>
      <c r="B14" s="20"/>
      <c r="C14" s="241" t="s">
        <v>60</v>
      </c>
      <c r="D14" s="21">
        <v>10</v>
      </c>
      <c r="E14" s="242" t="s">
        <v>61</v>
      </c>
      <c r="F14" s="242"/>
      <c r="G14" s="22">
        <v>500</v>
      </c>
      <c r="H14" s="23" t="s">
        <v>51</v>
      </c>
      <c r="K14" s="24"/>
      <c r="L14" s="25"/>
      <c r="M14" s="24"/>
      <c r="N14" s="25"/>
      <c r="O14" s="26"/>
    </row>
    <row r="15" spans="1:15" ht="18.95" customHeight="1">
      <c r="A15" s="19"/>
      <c r="B15" s="20"/>
      <c r="C15" s="241"/>
      <c r="D15" s="21">
        <v>11</v>
      </c>
      <c r="E15" s="242" t="s">
        <v>62</v>
      </c>
      <c r="F15" s="242"/>
      <c r="G15" s="22">
        <v>431</v>
      </c>
      <c r="H15" s="23" t="s">
        <v>51</v>
      </c>
      <c r="K15" s="24"/>
      <c r="L15" s="25"/>
      <c r="M15" s="24"/>
      <c r="N15" s="25"/>
      <c r="O15" s="26"/>
    </row>
    <row r="16" spans="1:15" ht="18.95" customHeight="1">
      <c r="A16" s="19"/>
      <c r="B16" s="20"/>
      <c r="C16" s="241"/>
      <c r="D16" s="21">
        <v>12</v>
      </c>
      <c r="E16" s="242" t="s">
        <v>63</v>
      </c>
      <c r="F16" s="242"/>
      <c r="G16" s="22">
        <v>464</v>
      </c>
      <c r="H16" s="23" t="s">
        <v>51</v>
      </c>
      <c r="K16" s="24"/>
      <c r="L16" s="25"/>
      <c r="M16" s="24"/>
      <c r="N16" s="25"/>
      <c r="O16" s="26"/>
    </row>
    <row r="17" spans="1:28" ht="18.95" customHeight="1">
      <c r="A17" s="19"/>
      <c r="B17" s="20"/>
      <c r="C17" s="241"/>
      <c r="D17" s="21">
        <v>13</v>
      </c>
      <c r="E17" s="242" t="s">
        <v>64</v>
      </c>
      <c r="F17" s="242"/>
      <c r="G17" s="22">
        <v>153</v>
      </c>
      <c r="H17" s="23" t="s">
        <v>51</v>
      </c>
      <c r="K17" s="24"/>
      <c r="L17" s="25"/>
      <c r="M17" s="24"/>
      <c r="N17" s="25"/>
      <c r="O17" s="26"/>
    </row>
    <row r="18" spans="1:28" ht="18.95" customHeight="1">
      <c r="A18" s="19"/>
      <c r="B18" s="20"/>
      <c r="C18" s="241"/>
      <c r="D18" s="21">
        <v>14</v>
      </c>
      <c r="E18" s="242" t="s">
        <v>65</v>
      </c>
      <c r="F18" s="242"/>
      <c r="G18" s="22">
        <v>1002</v>
      </c>
      <c r="H18" s="23" t="s">
        <v>51</v>
      </c>
      <c r="K18" s="24"/>
      <c r="L18" s="25"/>
      <c r="M18" s="24"/>
      <c r="N18" s="25"/>
      <c r="O18" s="26"/>
    </row>
    <row r="19" spans="1:28" ht="18.95" customHeight="1">
      <c r="A19" s="19"/>
      <c r="B19" s="20"/>
      <c r="C19" s="241"/>
      <c r="D19" s="21">
        <v>15</v>
      </c>
      <c r="E19" s="242" t="s">
        <v>66</v>
      </c>
      <c r="F19" s="242"/>
      <c r="G19" s="22">
        <v>573</v>
      </c>
      <c r="H19" s="23" t="s">
        <v>51</v>
      </c>
      <c r="K19" s="24"/>
      <c r="L19" s="25"/>
      <c r="M19" s="24"/>
      <c r="N19" s="25"/>
      <c r="O19" s="26"/>
    </row>
    <row r="20" spans="1:28" ht="18.95" customHeight="1">
      <c r="A20" s="19"/>
      <c r="B20" s="20"/>
      <c r="C20" s="241"/>
      <c r="D20" s="21">
        <v>16</v>
      </c>
      <c r="E20" s="242" t="s">
        <v>67</v>
      </c>
      <c r="F20" s="242"/>
      <c r="G20" s="22">
        <v>227</v>
      </c>
      <c r="H20" s="23" t="s">
        <v>51</v>
      </c>
      <c r="K20" s="24"/>
      <c r="L20" s="25"/>
      <c r="M20" s="24"/>
      <c r="N20" s="25"/>
      <c r="O20" s="26"/>
    </row>
    <row r="21" spans="1:28" s="28" customFormat="1" ht="18.95" customHeight="1">
      <c r="A21" s="19"/>
      <c r="B21" s="20"/>
      <c r="C21" s="241"/>
      <c r="D21" s="21">
        <v>17</v>
      </c>
      <c r="E21" s="242" t="s">
        <v>68</v>
      </c>
      <c r="F21" s="242"/>
      <c r="G21" s="22">
        <v>252</v>
      </c>
      <c r="H21" s="23" t="s">
        <v>51</v>
      </c>
      <c r="I21" s="7"/>
      <c r="J21" s="7"/>
      <c r="K21" s="24"/>
      <c r="L21" s="25"/>
      <c r="M21" s="24"/>
      <c r="N21" s="25"/>
      <c r="O21" s="26"/>
      <c r="P21" s="7"/>
      <c r="Q21" s="7"/>
      <c r="R21" s="7"/>
      <c r="S21" s="7"/>
      <c r="T21" s="7"/>
      <c r="U21" s="7"/>
      <c r="V21" s="7"/>
      <c r="W21" s="7"/>
      <c r="X21" s="7"/>
      <c r="Y21" s="7"/>
      <c r="Z21" s="7"/>
      <c r="AA21" s="7"/>
      <c r="AB21" s="7"/>
    </row>
    <row r="22" spans="1:28" ht="18.75" customHeight="1">
      <c r="A22" s="19"/>
      <c r="B22" s="20"/>
      <c r="C22" s="241"/>
      <c r="D22" s="21">
        <v>18</v>
      </c>
      <c r="E22" s="245" t="s">
        <v>69</v>
      </c>
      <c r="F22" s="245"/>
      <c r="G22" s="22">
        <v>82</v>
      </c>
      <c r="H22" s="23" t="s">
        <v>51</v>
      </c>
      <c r="K22" s="24"/>
      <c r="L22" s="25"/>
      <c r="M22" s="24"/>
      <c r="N22" s="25"/>
      <c r="O22" s="26"/>
    </row>
    <row r="23" spans="1:28" ht="18.95" customHeight="1">
      <c r="A23" s="19"/>
      <c r="B23" s="20"/>
      <c r="C23" s="246" t="s">
        <v>70</v>
      </c>
      <c r="D23" s="21">
        <v>19</v>
      </c>
      <c r="E23" s="242" t="s">
        <v>71</v>
      </c>
      <c r="F23" s="242"/>
      <c r="G23" s="22">
        <v>637</v>
      </c>
      <c r="H23" s="23" t="s">
        <v>51</v>
      </c>
      <c r="K23" s="24"/>
      <c r="L23" s="25"/>
      <c r="M23" s="24"/>
      <c r="N23" s="25"/>
      <c r="O23" s="26"/>
    </row>
    <row r="24" spans="1:28" ht="18.95" customHeight="1">
      <c r="A24" s="19"/>
      <c r="B24" s="20"/>
      <c r="C24" s="246"/>
      <c r="D24" s="21">
        <v>20</v>
      </c>
      <c r="E24" s="242" t="s">
        <v>72</v>
      </c>
      <c r="F24" s="242"/>
      <c r="G24" s="22">
        <v>873</v>
      </c>
      <c r="H24" s="23" t="s">
        <v>51</v>
      </c>
      <c r="K24" s="24"/>
      <c r="L24" s="25"/>
      <c r="M24" s="24"/>
      <c r="N24" s="25"/>
      <c r="O24" s="26"/>
    </row>
    <row r="25" spans="1:28" ht="18.95" customHeight="1">
      <c r="A25" s="19"/>
      <c r="B25" s="20"/>
      <c r="C25" s="246" t="s">
        <v>73</v>
      </c>
      <c r="D25" s="21">
        <v>21</v>
      </c>
      <c r="E25" s="242" t="s">
        <v>74</v>
      </c>
      <c r="F25" s="242"/>
      <c r="G25" s="22">
        <v>40</v>
      </c>
      <c r="H25" s="23" t="s">
        <v>59</v>
      </c>
      <c r="K25" s="24"/>
      <c r="L25" s="26"/>
      <c r="M25" s="26"/>
      <c r="N25" s="25"/>
      <c r="O25" s="24"/>
    </row>
    <row r="26" spans="1:28" ht="18.95" customHeight="1">
      <c r="A26" s="19"/>
      <c r="B26" s="20"/>
      <c r="C26" s="246"/>
      <c r="D26" s="21">
        <v>22</v>
      </c>
      <c r="E26" s="242" t="s">
        <v>75</v>
      </c>
      <c r="F26" s="242"/>
      <c r="G26" s="22">
        <v>48</v>
      </c>
      <c r="H26" s="23" t="s">
        <v>59</v>
      </c>
      <c r="K26" s="24"/>
      <c r="L26" s="26"/>
      <c r="M26" s="26"/>
      <c r="N26" s="25"/>
      <c r="O26" s="24"/>
    </row>
    <row r="27" spans="1:28" ht="18.95" customHeight="1">
      <c r="A27" s="19"/>
      <c r="B27" s="20"/>
      <c r="C27" s="246"/>
      <c r="D27" s="21">
        <v>23</v>
      </c>
      <c r="E27" s="242" t="s">
        <v>76</v>
      </c>
      <c r="F27" s="242"/>
      <c r="G27" s="22">
        <v>39</v>
      </c>
      <c r="H27" s="23" t="s">
        <v>59</v>
      </c>
      <c r="K27" s="24"/>
      <c r="L27" s="26"/>
      <c r="M27" s="26"/>
      <c r="N27" s="25"/>
      <c r="O27" s="24"/>
    </row>
    <row r="28" spans="1:28" ht="18.95" customHeight="1">
      <c r="A28" s="19"/>
      <c r="B28" s="20"/>
      <c r="C28" s="246"/>
      <c r="D28" s="21">
        <v>24</v>
      </c>
      <c r="E28" s="242" t="s">
        <v>77</v>
      </c>
      <c r="F28" s="242"/>
      <c r="G28" s="22">
        <v>48</v>
      </c>
      <c r="H28" s="23" t="s">
        <v>59</v>
      </c>
      <c r="K28" s="24"/>
      <c r="L28" s="26"/>
      <c r="M28" s="26"/>
      <c r="N28" s="25"/>
      <c r="O28" s="24"/>
    </row>
    <row r="29" spans="1:28" ht="18.95" customHeight="1">
      <c r="A29" s="19"/>
      <c r="B29" s="20"/>
      <c r="C29" s="246"/>
      <c r="D29" s="21">
        <v>25</v>
      </c>
      <c r="E29" s="242" t="s">
        <v>78</v>
      </c>
      <c r="F29" s="242"/>
      <c r="G29" s="22">
        <v>43</v>
      </c>
      <c r="H29" s="23" t="s">
        <v>59</v>
      </c>
      <c r="K29" s="24"/>
      <c r="L29" s="26"/>
      <c r="M29" s="26"/>
      <c r="N29" s="25"/>
      <c r="O29" s="24"/>
    </row>
    <row r="30" spans="1:28" ht="18.95" customHeight="1">
      <c r="A30" s="19"/>
      <c r="B30" s="20"/>
      <c r="C30" s="246"/>
      <c r="D30" s="21">
        <v>26</v>
      </c>
      <c r="E30" s="242" t="s">
        <v>79</v>
      </c>
      <c r="F30" s="242"/>
      <c r="G30" s="22">
        <v>48</v>
      </c>
      <c r="H30" s="23" t="s">
        <v>59</v>
      </c>
      <c r="K30" s="24"/>
      <c r="L30" s="26"/>
      <c r="M30" s="26"/>
      <c r="N30" s="25"/>
      <c r="O30" s="24"/>
    </row>
    <row r="31" spans="1:28" ht="18.95" customHeight="1">
      <c r="A31" s="19"/>
      <c r="B31" s="20"/>
      <c r="C31" s="246"/>
      <c r="D31" s="21">
        <v>27</v>
      </c>
      <c r="E31" s="243" t="s">
        <v>80</v>
      </c>
      <c r="F31" s="243"/>
      <c r="G31" s="22">
        <v>37</v>
      </c>
      <c r="H31" s="23" t="s">
        <v>59</v>
      </c>
      <c r="K31" s="24"/>
      <c r="L31" s="26"/>
      <c r="M31" s="26"/>
      <c r="N31" s="25"/>
      <c r="O31" s="24"/>
    </row>
    <row r="32" spans="1:28" ht="18.95" customHeight="1">
      <c r="A32" s="29"/>
      <c r="B32" s="30"/>
      <c r="C32" s="246"/>
      <c r="D32" s="21">
        <v>28</v>
      </c>
      <c r="E32" s="243" t="s">
        <v>81</v>
      </c>
      <c r="F32" s="243"/>
      <c r="G32" s="22">
        <v>37</v>
      </c>
      <c r="H32" s="23" t="s">
        <v>59</v>
      </c>
      <c r="K32" s="24"/>
      <c r="L32" s="26"/>
      <c r="M32" s="26"/>
      <c r="N32" s="25"/>
      <c r="O32" s="24"/>
    </row>
    <row r="33" spans="1:10" ht="246.75" customHeight="1">
      <c r="A33" s="31" t="s">
        <v>82</v>
      </c>
      <c r="B33" s="32"/>
      <c r="C33" s="33"/>
      <c r="D33" s="34"/>
      <c r="E33" s="35"/>
      <c r="F33" s="36"/>
      <c r="G33" s="247" t="s">
        <v>83</v>
      </c>
      <c r="H33" s="248"/>
    </row>
    <row r="34" spans="1:10" ht="70.5" customHeight="1">
      <c r="A34" s="37" t="s">
        <v>84</v>
      </c>
      <c r="B34" s="38"/>
      <c r="C34" s="39"/>
      <c r="D34" s="40"/>
      <c r="E34" s="41"/>
      <c r="F34" s="42"/>
      <c r="G34" s="249" t="s">
        <v>85</v>
      </c>
      <c r="H34" s="250"/>
    </row>
    <row r="35" spans="1:10" ht="21" customHeight="1">
      <c r="A35" s="43" t="s">
        <v>86</v>
      </c>
      <c r="B35" s="43"/>
      <c r="C35" s="26"/>
      <c r="D35" s="26"/>
      <c r="E35" s="43"/>
      <c r="F35" s="26"/>
      <c r="G35" s="44"/>
      <c r="H35" s="44"/>
    </row>
    <row r="36" spans="1:10" ht="21" customHeight="1">
      <c r="A36" s="7" t="s">
        <v>87</v>
      </c>
    </row>
    <row r="37" spans="1:10" ht="21" customHeight="1">
      <c r="A37" s="7" t="s">
        <v>88</v>
      </c>
    </row>
    <row r="38" spans="1:10" ht="21" customHeight="1">
      <c r="B38" s="7" t="s">
        <v>89</v>
      </c>
    </row>
    <row r="39" spans="1:10" ht="21" customHeight="1">
      <c r="A39" s="7" t="s">
        <v>90</v>
      </c>
    </row>
    <row r="40" spans="1:10">
      <c r="A40" s="7" t="s">
        <v>91</v>
      </c>
    </row>
    <row r="41" spans="1:10">
      <c r="A41" s="7" t="s">
        <v>92</v>
      </c>
    </row>
    <row r="42" spans="1:10">
      <c r="A42" s="7" t="s">
        <v>93</v>
      </c>
    </row>
    <row r="44" spans="1:10" ht="18.75">
      <c r="I44" s="244" t="s">
        <v>94</v>
      </c>
      <c r="J44" s="244"/>
    </row>
    <row r="45" spans="1:10" ht="21">
      <c r="I45" s="45"/>
      <c r="J45" s="45"/>
    </row>
    <row r="48" spans="1:10" ht="18.75">
      <c r="A48" s="8" t="s">
        <v>95</v>
      </c>
      <c r="B48" s="9"/>
      <c r="C48" s="10"/>
      <c r="D48" s="10"/>
      <c r="E48" s="10"/>
      <c r="F48" s="10"/>
      <c r="G48" s="10"/>
      <c r="H48" s="46"/>
      <c r="I48" s="46"/>
      <c r="J48" s="11"/>
    </row>
    <row r="49" spans="1:10" ht="17.25">
      <c r="A49" s="12"/>
      <c r="B49" s="13"/>
      <c r="C49" s="14"/>
      <c r="D49" s="14"/>
      <c r="E49" s="14"/>
      <c r="F49" s="14"/>
      <c r="G49" s="251" t="s">
        <v>96</v>
      </c>
      <c r="H49" s="252"/>
      <c r="I49" s="251" t="s">
        <v>97</v>
      </c>
      <c r="J49" s="252"/>
    </row>
    <row r="50" spans="1:10" ht="14.25" customHeight="1">
      <c r="A50" s="17"/>
      <c r="B50" s="18"/>
      <c r="C50" s="236" t="s">
        <v>98</v>
      </c>
      <c r="D50" s="237"/>
      <c r="E50" s="237"/>
      <c r="F50" s="238"/>
      <c r="G50" s="256" t="s">
        <v>99</v>
      </c>
      <c r="H50" s="257"/>
      <c r="I50" s="260" t="s">
        <v>100</v>
      </c>
      <c r="J50" s="261"/>
    </row>
    <row r="51" spans="1:10" ht="29.25" customHeight="1">
      <c r="A51" s="47"/>
      <c r="B51" s="48"/>
      <c r="C51" s="253"/>
      <c r="D51" s="254"/>
      <c r="E51" s="254"/>
      <c r="F51" s="255"/>
      <c r="G51" s="258"/>
      <c r="H51" s="259"/>
      <c r="I51" s="262"/>
      <c r="J51" s="263"/>
    </row>
    <row r="52" spans="1:10" ht="21">
      <c r="A52" s="19"/>
      <c r="B52" s="20"/>
      <c r="C52" s="241" t="s">
        <v>48</v>
      </c>
      <c r="D52" s="21">
        <v>1</v>
      </c>
      <c r="E52" s="242" t="s">
        <v>49</v>
      </c>
      <c r="F52" s="21" t="s">
        <v>50</v>
      </c>
      <c r="G52" s="49">
        <v>20</v>
      </c>
      <c r="H52" s="50" t="s">
        <v>101</v>
      </c>
      <c r="I52" s="22">
        <v>200</v>
      </c>
      <c r="J52" s="50" t="s">
        <v>51</v>
      </c>
    </row>
    <row r="53" spans="1:10" ht="21">
      <c r="A53" s="19"/>
      <c r="B53" s="20"/>
      <c r="C53" s="241"/>
      <c r="D53" s="21">
        <v>2</v>
      </c>
      <c r="E53" s="242"/>
      <c r="F53" s="21" t="s">
        <v>52</v>
      </c>
      <c r="G53" s="49">
        <v>20</v>
      </c>
      <c r="H53" s="50" t="s">
        <v>101</v>
      </c>
      <c r="I53" s="22">
        <v>200</v>
      </c>
      <c r="J53" s="50" t="s">
        <v>51</v>
      </c>
    </row>
    <row r="54" spans="1:10" ht="21">
      <c r="A54" s="19"/>
      <c r="B54" s="20"/>
      <c r="C54" s="241"/>
      <c r="D54" s="21">
        <v>3</v>
      </c>
      <c r="E54" s="242"/>
      <c r="F54" s="21" t="s">
        <v>53</v>
      </c>
      <c r="G54" s="49">
        <v>20</v>
      </c>
      <c r="H54" s="50" t="s">
        <v>101</v>
      </c>
      <c r="I54" s="22">
        <v>200</v>
      </c>
      <c r="J54" s="50" t="s">
        <v>51</v>
      </c>
    </row>
    <row r="55" spans="1:10" ht="21">
      <c r="A55" s="19"/>
      <c r="B55" s="20"/>
      <c r="C55" s="241"/>
      <c r="D55" s="21">
        <v>4</v>
      </c>
      <c r="E55" s="243" t="s">
        <v>54</v>
      </c>
      <c r="F55" s="243"/>
      <c r="G55" s="49">
        <v>20</v>
      </c>
      <c r="H55" s="50" t="s">
        <v>101</v>
      </c>
      <c r="I55" s="22">
        <v>200</v>
      </c>
      <c r="J55" s="50" t="s">
        <v>51</v>
      </c>
    </row>
    <row r="56" spans="1:10" ht="21">
      <c r="A56" s="19"/>
      <c r="B56" s="20"/>
      <c r="C56" s="241"/>
      <c r="D56" s="21">
        <v>5</v>
      </c>
      <c r="E56" s="242" t="s">
        <v>55</v>
      </c>
      <c r="F56" s="242"/>
      <c r="G56" s="49">
        <v>20</v>
      </c>
      <c r="H56" s="50" t="s">
        <v>101</v>
      </c>
      <c r="I56" s="22">
        <v>200</v>
      </c>
      <c r="J56" s="50" t="s">
        <v>51</v>
      </c>
    </row>
    <row r="57" spans="1:10" ht="21">
      <c r="A57" s="19"/>
      <c r="B57" s="20"/>
      <c r="C57" s="241"/>
      <c r="D57" s="21">
        <v>6</v>
      </c>
      <c r="E57" s="242" t="s">
        <v>56</v>
      </c>
      <c r="F57" s="21" t="s">
        <v>50</v>
      </c>
      <c r="G57" s="49">
        <v>20</v>
      </c>
      <c r="H57" s="50" t="s">
        <v>101</v>
      </c>
      <c r="I57" s="22">
        <v>200</v>
      </c>
      <c r="J57" s="50" t="s">
        <v>51</v>
      </c>
    </row>
    <row r="58" spans="1:10" ht="21">
      <c r="A58" s="19"/>
      <c r="B58" s="20"/>
      <c r="C58" s="241"/>
      <c r="D58" s="21">
        <v>7</v>
      </c>
      <c r="E58" s="242"/>
      <c r="F58" s="21" t="s">
        <v>52</v>
      </c>
      <c r="G58" s="49">
        <v>20</v>
      </c>
      <c r="H58" s="50" t="s">
        <v>101</v>
      </c>
      <c r="I58" s="22">
        <v>200</v>
      </c>
      <c r="J58" s="50" t="s">
        <v>51</v>
      </c>
    </row>
    <row r="59" spans="1:10" ht="21">
      <c r="A59" s="19"/>
      <c r="B59" s="20"/>
      <c r="C59" s="241"/>
      <c r="D59" s="21">
        <v>8</v>
      </c>
      <c r="E59" s="242"/>
      <c r="F59" s="21" t="s">
        <v>53</v>
      </c>
      <c r="G59" s="49">
        <v>20</v>
      </c>
      <c r="H59" s="50" t="s">
        <v>101</v>
      </c>
      <c r="I59" s="22">
        <v>200</v>
      </c>
      <c r="J59" s="50" t="s">
        <v>51</v>
      </c>
    </row>
    <row r="60" spans="1:10" ht="21">
      <c r="A60" s="19"/>
      <c r="B60" s="20"/>
      <c r="C60" s="27" t="s">
        <v>57</v>
      </c>
      <c r="D60" s="21">
        <v>9</v>
      </c>
      <c r="E60" s="242" t="s">
        <v>58</v>
      </c>
      <c r="F60" s="242"/>
      <c r="G60" s="49">
        <v>20</v>
      </c>
      <c r="H60" s="50" t="s">
        <v>101</v>
      </c>
      <c r="I60" s="22">
        <v>200</v>
      </c>
      <c r="J60" s="50" t="s">
        <v>51</v>
      </c>
    </row>
    <row r="61" spans="1:10" ht="21">
      <c r="A61" s="19"/>
      <c r="B61" s="20"/>
      <c r="C61" s="241" t="s">
        <v>60</v>
      </c>
      <c r="D61" s="21">
        <v>10</v>
      </c>
      <c r="E61" s="242" t="s">
        <v>61</v>
      </c>
      <c r="F61" s="242"/>
      <c r="G61" s="49">
        <v>20</v>
      </c>
      <c r="H61" s="50" t="s">
        <v>101</v>
      </c>
      <c r="I61" s="22">
        <v>200</v>
      </c>
      <c r="J61" s="50" t="s">
        <v>51</v>
      </c>
    </row>
    <row r="62" spans="1:10" ht="21">
      <c r="A62" s="19"/>
      <c r="B62" s="20"/>
      <c r="C62" s="241"/>
      <c r="D62" s="21">
        <v>11</v>
      </c>
      <c r="E62" s="242" t="s">
        <v>62</v>
      </c>
      <c r="F62" s="242"/>
      <c r="G62" s="49">
        <v>20</v>
      </c>
      <c r="H62" s="50" t="s">
        <v>101</v>
      </c>
      <c r="I62" s="22">
        <v>200</v>
      </c>
      <c r="J62" s="50" t="s">
        <v>51</v>
      </c>
    </row>
    <row r="63" spans="1:10" ht="21">
      <c r="A63" s="19"/>
      <c r="B63" s="20"/>
      <c r="C63" s="241"/>
      <c r="D63" s="21">
        <v>12</v>
      </c>
      <c r="E63" s="242" t="s">
        <v>63</v>
      </c>
      <c r="F63" s="242"/>
      <c r="G63" s="49">
        <v>20</v>
      </c>
      <c r="H63" s="50" t="s">
        <v>101</v>
      </c>
      <c r="I63" s="22">
        <v>200</v>
      </c>
      <c r="J63" s="50" t="s">
        <v>51</v>
      </c>
    </row>
    <row r="64" spans="1:10" ht="21">
      <c r="A64" s="19"/>
      <c r="B64" s="20"/>
      <c r="C64" s="241"/>
      <c r="D64" s="21">
        <v>13</v>
      </c>
      <c r="E64" s="242" t="s">
        <v>64</v>
      </c>
      <c r="F64" s="242"/>
      <c r="G64" s="49">
        <v>20</v>
      </c>
      <c r="H64" s="50" t="s">
        <v>101</v>
      </c>
      <c r="I64" s="22">
        <v>200</v>
      </c>
      <c r="J64" s="50" t="s">
        <v>51</v>
      </c>
    </row>
    <row r="65" spans="1:10" ht="21">
      <c r="A65" s="19"/>
      <c r="B65" s="20"/>
      <c r="C65" s="241"/>
      <c r="D65" s="21">
        <v>14</v>
      </c>
      <c r="E65" s="242" t="s">
        <v>65</v>
      </c>
      <c r="F65" s="242"/>
      <c r="G65" s="49">
        <v>20</v>
      </c>
      <c r="H65" s="50" t="s">
        <v>101</v>
      </c>
      <c r="I65" s="22">
        <v>200</v>
      </c>
      <c r="J65" s="50" t="s">
        <v>51</v>
      </c>
    </row>
    <row r="66" spans="1:10" ht="21">
      <c r="A66" s="19"/>
      <c r="B66" s="20"/>
      <c r="C66" s="241"/>
      <c r="D66" s="21">
        <v>15</v>
      </c>
      <c r="E66" s="242" t="s">
        <v>66</v>
      </c>
      <c r="F66" s="242"/>
      <c r="G66" s="49">
        <v>20</v>
      </c>
      <c r="H66" s="50" t="s">
        <v>101</v>
      </c>
      <c r="I66" s="22">
        <v>200</v>
      </c>
      <c r="J66" s="50" t="s">
        <v>51</v>
      </c>
    </row>
    <row r="67" spans="1:10" ht="21">
      <c r="A67" s="19"/>
      <c r="B67" s="20"/>
      <c r="C67" s="241"/>
      <c r="D67" s="51">
        <v>16</v>
      </c>
      <c r="E67" s="264" t="s">
        <v>67</v>
      </c>
      <c r="F67" s="52" t="s">
        <v>102</v>
      </c>
      <c r="G67" s="53" t="s">
        <v>103</v>
      </c>
      <c r="H67" s="50" t="s">
        <v>101</v>
      </c>
      <c r="I67" s="266">
        <v>200</v>
      </c>
      <c r="J67" s="266" t="s">
        <v>51</v>
      </c>
    </row>
    <row r="68" spans="1:10" ht="21">
      <c r="A68" s="19"/>
      <c r="B68" s="20"/>
      <c r="C68" s="241"/>
      <c r="D68" s="51">
        <v>17</v>
      </c>
      <c r="E68" s="265"/>
      <c r="F68" s="52" t="s">
        <v>104</v>
      </c>
      <c r="G68" s="53" t="s">
        <v>105</v>
      </c>
      <c r="H68" s="50" t="s">
        <v>101</v>
      </c>
      <c r="I68" s="267"/>
      <c r="J68" s="267"/>
    </row>
    <row r="69" spans="1:10" ht="21">
      <c r="A69" s="19"/>
      <c r="B69" s="20"/>
      <c r="C69" s="241"/>
      <c r="D69" s="51">
        <v>18</v>
      </c>
      <c r="E69" s="242" t="s">
        <v>68</v>
      </c>
      <c r="F69" s="242"/>
      <c r="G69" s="49">
        <v>20</v>
      </c>
      <c r="H69" s="50" t="s">
        <v>101</v>
      </c>
      <c r="I69" s="22">
        <v>200</v>
      </c>
      <c r="J69" s="50" t="s">
        <v>51</v>
      </c>
    </row>
    <row r="70" spans="1:10" ht="21">
      <c r="A70" s="19"/>
      <c r="B70" s="20"/>
      <c r="C70" s="241"/>
      <c r="D70" s="51">
        <v>19</v>
      </c>
      <c r="E70" s="245" t="s">
        <v>69</v>
      </c>
      <c r="F70" s="245"/>
      <c r="G70" s="49">
        <v>20</v>
      </c>
      <c r="H70" s="50" t="s">
        <v>101</v>
      </c>
      <c r="I70" s="22">
        <v>200</v>
      </c>
      <c r="J70" s="50" t="s">
        <v>51</v>
      </c>
    </row>
    <row r="71" spans="1:10" ht="21">
      <c r="A71" s="19"/>
      <c r="B71" s="20"/>
      <c r="C71" s="246" t="s">
        <v>70</v>
      </c>
      <c r="D71" s="51">
        <v>20</v>
      </c>
      <c r="E71" s="242" t="s">
        <v>71</v>
      </c>
      <c r="F71" s="242"/>
      <c r="G71" s="49">
        <v>20</v>
      </c>
      <c r="H71" s="50" t="s">
        <v>101</v>
      </c>
      <c r="I71" s="22">
        <v>200</v>
      </c>
      <c r="J71" s="50" t="s">
        <v>51</v>
      </c>
    </row>
    <row r="72" spans="1:10" ht="21">
      <c r="A72" s="19"/>
      <c r="B72" s="20"/>
      <c r="C72" s="246"/>
      <c r="D72" s="51">
        <v>21</v>
      </c>
      <c r="E72" s="242" t="s">
        <v>72</v>
      </c>
      <c r="F72" s="242"/>
      <c r="G72" s="49">
        <v>20</v>
      </c>
      <c r="H72" s="50" t="s">
        <v>101</v>
      </c>
      <c r="I72" s="22">
        <v>200</v>
      </c>
      <c r="J72" s="50" t="s">
        <v>51</v>
      </c>
    </row>
    <row r="73" spans="1:10" ht="21">
      <c r="A73" s="19"/>
      <c r="B73" s="20"/>
      <c r="C73" s="246" t="s">
        <v>73</v>
      </c>
      <c r="D73" s="51">
        <v>22</v>
      </c>
      <c r="E73" s="242" t="s">
        <v>74</v>
      </c>
      <c r="F73" s="242"/>
      <c r="G73" s="49" t="s">
        <v>106</v>
      </c>
      <c r="H73" s="50" t="s">
        <v>106</v>
      </c>
      <c r="I73" s="50" t="s">
        <v>106</v>
      </c>
      <c r="J73" s="50" t="s">
        <v>106</v>
      </c>
    </row>
    <row r="74" spans="1:10" ht="21">
      <c r="A74" s="19"/>
      <c r="B74" s="20"/>
      <c r="C74" s="246"/>
      <c r="D74" s="51">
        <v>23</v>
      </c>
      <c r="E74" s="242" t="s">
        <v>75</v>
      </c>
      <c r="F74" s="242"/>
      <c r="G74" s="49" t="s">
        <v>106</v>
      </c>
      <c r="H74" s="50" t="s">
        <v>106</v>
      </c>
      <c r="I74" s="50" t="s">
        <v>106</v>
      </c>
      <c r="J74" s="50" t="s">
        <v>106</v>
      </c>
    </row>
    <row r="75" spans="1:10" ht="21">
      <c r="A75" s="19"/>
      <c r="B75" s="20"/>
      <c r="C75" s="246"/>
      <c r="D75" s="51">
        <v>24</v>
      </c>
      <c r="E75" s="242" t="s">
        <v>76</v>
      </c>
      <c r="F75" s="242"/>
      <c r="G75" s="49" t="s">
        <v>106</v>
      </c>
      <c r="H75" s="50" t="s">
        <v>106</v>
      </c>
      <c r="I75" s="50" t="s">
        <v>106</v>
      </c>
      <c r="J75" s="50" t="s">
        <v>106</v>
      </c>
    </row>
    <row r="76" spans="1:10" ht="21">
      <c r="A76" s="19"/>
      <c r="B76" s="20"/>
      <c r="C76" s="246"/>
      <c r="D76" s="51">
        <v>25</v>
      </c>
      <c r="E76" s="242" t="s">
        <v>77</v>
      </c>
      <c r="F76" s="242"/>
      <c r="G76" s="49" t="s">
        <v>106</v>
      </c>
      <c r="H76" s="50" t="s">
        <v>106</v>
      </c>
      <c r="I76" s="50" t="s">
        <v>106</v>
      </c>
      <c r="J76" s="50" t="s">
        <v>106</v>
      </c>
    </row>
    <row r="77" spans="1:10" ht="21">
      <c r="A77" s="19"/>
      <c r="B77" s="20"/>
      <c r="C77" s="246"/>
      <c r="D77" s="51">
        <v>26</v>
      </c>
      <c r="E77" s="242" t="s">
        <v>78</v>
      </c>
      <c r="F77" s="242"/>
      <c r="G77" s="49" t="s">
        <v>106</v>
      </c>
      <c r="H77" s="50" t="s">
        <v>106</v>
      </c>
      <c r="I77" s="50" t="s">
        <v>106</v>
      </c>
      <c r="J77" s="50" t="s">
        <v>106</v>
      </c>
    </row>
    <row r="78" spans="1:10" ht="21">
      <c r="A78" s="19"/>
      <c r="B78" s="20"/>
      <c r="C78" s="246"/>
      <c r="D78" s="51">
        <v>27</v>
      </c>
      <c r="E78" s="242" t="s">
        <v>79</v>
      </c>
      <c r="F78" s="242"/>
      <c r="G78" s="49" t="s">
        <v>106</v>
      </c>
      <c r="H78" s="50" t="s">
        <v>106</v>
      </c>
      <c r="I78" s="50" t="s">
        <v>106</v>
      </c>
      <c r="J78" s="50" t="s">
        <v>106</v>
      </c>
    </row>
    <row r="79" spans="1:10" ht="21">
      <c r="A79" s="19"/>
      <c r="B79" s="20"/>
      <c r="C79" s="246"/>
      <c r="D79" s="51">
        <v>28</v>
      </c>
      <c r="E79" s="243" t="s">
        <v>80</v>
      </c>
      <c r="F79" s="243"/>
      <c r="G79" s="49" t="s">
        <v>106</v>
      </c>
      <c r="H79" s="50" t="s">
        <v>106</v>
      </c>
      <c r="I79" s="50" t="s">
        <v>106</v>
      </c>
      <c r="J79" s="50" t="s">
        <v>106</v>
      </c>
    </row>
    <row r="80" spans="1:10" ht="21">
      <c r="A80" s="29"/>
      <c r="B80" s="30"/>
      <c r="C80" s="246"/>
      <c r="D80" s="51">
        <v>29</v>
      </c>
      <c r="E80" s="243" t="s">
        <v>81</v>
      </c>
      <c r="F80" s="243"/>
      <c r="G80" s="49" t="s">
        <v>106</v>
      </c>
      <c r="H80" s="50" t="s">
        <v>106</v>
      </c>
      <c r="I80" s="50" t="s">
        <v>106</v>
      </c>
      <c r="J80" s="50" t="s">
        <v>106</v>
      </c>
    </row>
    <row r="81" spans="1:10" ht="123" customHeight="1">
      <c r="A81" s="31" t="s">
        <v>107</v>
      </c>
      <c r="B81" s="32"/>
      <c r="C81" s="33"/>
      <c r="D81" s="34"/>
      <c r="E81" s="35"/>
      <c r="F81" s="36"/>
      <c r="G81" s="271"/>
      <c r="H81" s="272"/>
      <c r="I81" s="54" t="s">
        <v>108</v>
      </c>
      <c r="J81" s="55"/>
    </row>
    <row r="82" spans="1:10" ht="81" customHeight="1">
      <c r="A82" s="37" t="s">
        <v>84</v>
      </c>
      <c r="B82" s="38"/>
      <c r="C82" s="39"/>
      <c r="D82" s="40"/>
      <c r="E82" s="41"/>
      <c r="F82" s="42"/>
      <c r="G82" s="249" t="s">
        <v>109</v>
      </c>
      <c r="H82" s="250"/>
      <c r="I82" s="249" t="s">
        <v>110</v>
      </c>
      <c r="J82" s="250"/>
    </row>
    <row r="83" spans="1:10">
      <c r="A83" s="43" t="s">
        <v>86</v>
      </c>
      <c r="B83" s="43"/>
    </row>
    <row r="84" spans="1:10">
      <c r="A84" s="7" t="s">
        <v>87</v>
      </c>
    </row>
    <row r="85" spans="1:10">
      <c r="A85" s="7" t="s">
        <v>111</v>
      </c>
    </row>
    <row r="86" spans="1:10">
      <c r="B86" s="7" t="s">
        <v>112</v>
      </c>
    </row>
    <row r="87" spans="1:10">
      <c r="A87" s="7" t="s">
        <v>90</v>
      </c>
      <c r="C87" s="56"/>
      <c r="D87" s="56"/>
      <c r="E87" s="56"/>
      <c r="F87" s="56"/>
      <c r="G87" s="56"/>
      <c r="H87" s="56"/>
    </row>
    <row r="88" spans="1:10">
      <c r="A88" s="7" t="s">
        <v>113</v>
      </c>
      <c r="B88" s="43"/>
      <c r="C88" s="56"/>
      <c r="D88" s="56"/>
      <c r="E88" s="56"/>
      <c r="F88" s="56"/>
      <c r="G88" s="56"/>
      <c r="H88" s="56"/>
    </row>
    <row r="89" spans="1:10">
      <c r="A89" s="7" t="s">
        <v>114</v>
      </c>
      <c r="C89" s="56"/>
      <c r="D89" s="56"/>
      <c r="E89" s="56"/>
      <c r="F89" s="56"/>
      <c r="G89" s="56"/>
      <c r="H89" s="56"/>
    </row>
    <row r="90" spans="1:10">
      <c r="A90" s="7" t="s">
        <v>115</v>
      </c>
      <c r="C90" s="56"/>
      <c r="D90" s="56"/>
      <c r="E90" s="56"/>
      <c r="F90" s="56"/>
      <c r="G90" s="56"/>
      <c r="H90" s="56"/>
    </row>
    <row r="91" spans="1:10">
      <c r="A91" s="7" t="s">
        <v>116</v>
      </c>
      <c r="C91" s="56"/>
      <c r="D91" s="56"/>
      <c r="E91" s="56"/>
      <c r="F91" s="56"/>
      <c r="G91" s="56"/>
      <c r="H91" s="56"/>
    </row>
    <row r="92" spans="1:10">
      <c r="A92" s="43" t="s">
        <v>117</v>
      </c>
      <c r="C92" s="56"/>
      <c r="D92" s="56"/>
      <c r="E92" s="56"/>
      <c r="F92" s="56"/>
      <c r="H92" s="56"/>
    </row>
    <row r="93" spans="1:10">
      <c r="A93" s="7" t="s">
        <v>118</v>
      </c>
    </row>
    <row r="94" spans="1:10">
      <c r="A94" s="7" t="s">
        <v>119</v>
      </c>
      <c r="B94" s="43"/>
      <c r="E94" s="57"/>
      <c r="F94" s="57"/>
      <c r="G94" s="57"/>
      <c r="H94" s="57"/>
    </row>
    <row r="95" spans="1:10">
      <c r="A95" s="7" t="s">
        <v>120</v>
      </c>
      <c r="B95" s="43"/>
      <c r="E95" s="57"/>
      <c r="F95" s="57"/>
      <c r="G95" s="57"/>
      <c r="H95" s="57"/>
    </row>
    <row r="96" spans="1:10">
      <c r="A96" s="7" t="s">
        <v>121</v>
      </c>
      <c r="E96" s="57"/>
      <c r="F96" s="57"/>
      <c r="G96" s="57"/>
      <c r="H96" s="57"/>
    </row>
    <row r="97" spans="1:10">
      <c r="A97" s="7" t="s">
        <v>122</v>
      </c>
      <c r="E97" s="57"/>
      <c r="F97" s="57"/>
      <c r="G97" s="57"/>
      <c r="H97" s="57"/>
    </row>
    <row r="99" spans="1:10" ht="18.75">
      <c r="A99" s="8" t="s">
        <v>123</v>
      </c>
      <c r="B99" s="9"/>
      <c r="C99" s="10"/>
      <c r="D99" s="10"/>
      <c r="E99" s="10"/>
      <c r="F99" s="10"/>
      <c r="G99" s="58"/>
      <c r="H99" s="58"/>
      <c r="I99" s="58"/>
      <c r="J99" s="59"/>
    </row>
    <row r="100" spans="1:10" ht="18.75">
      <c r="A100" s="12"/>
      <c r="B100" s="60"/>
      <c r="C100" s="60"/>
      <c r="D100" s="60"/>
      <c r="E100" s="60"/>
      <c r="F100" s="60"/>
      <c r="G100" s="273" t="s">
        <v>124</v>
      </c>
      <c r="H100" s="274"/>
      <c r="I100" s="274"/>
      <c r="J100" s="275"/>
    </row>
    <row r="101" spans="1:10" ht="17.25">
      <c r="A101" s="12"/>
      <c r="B101" s="60"/>
      <c r="C101" s="60"/>
      <c r="D101" s="60"/>
      <c r="E101" s="60"/>
      <c r="F101" s="60"/>
      <c r="G101" s="276" t="s">
        <v>125</v>
      </c>
      <c r="H101" s="277"/>
      <c r="I101" s="277"/>
      <c r="J101" s="278"/>
    </row>
    <row r="102" spans="1:10" ht="44.25" customHeight="1">
      <c r="A102" s="31" t="s">
        <v>126</v>
      </c>
      <c r="B102" s="32"/>
      <c r="C102" s="34"/>
      <c r="D102" s="34"/>
      <c r="E102" s="35"/>
      <c r="F102" s="36"/>
      <c r="G102" s="249" t="s">
        <v>127</v>
      </c>
      <c r="H102" s="279"/>
      <c r="I102" s="279"/>
      <c r="J102" s="250"/>
    </row>
    <row r="103" spans="1:10" ht="52.5" customHeight="1">
      <c r="A103" s="37" t="s">
        <v>84</v>
      </c>
      <c r="B103" s="38"/>
      <c r="C103" s="40"/>
      <c r="D103" s="40"/>
      <c r="E103" s="41"/>
      <c r="F103" s="42"/>
      <c r="G103" s="268" t="s">
        <v>128</v>
      </c>
      <c r="H103" s="269"/>
      <c r="I103" s="269"/>
      <c r="J103" s="270"/>
    </row>
  </sheetData>
  <mergeCells count="76">
    <mergeCell ref="G103:J103"/>
    <mergeCell ref="G81:H81"/>
    <mergeCell ref="G82:H82"/>
    <mergeCell ref="I82:J82"/>
    <mergeCell ref="G100:J100"/>
    <mergeCell ref="G101:J101"/>
    <mergeCell ref="G102:J102"/>
    <mergeCell ref="C73:C80"/>
    <mergeCell ref="E73:F73"/>
    <mergeCell ref="E74:F74"/>
    <mergeCell ref="E75:F75"/>
    <mergeCell ref="E76:F76"/>
    <mergeCell ref="E77:F77"/>
    <mergeCell ref="E78:F78"/>
    <mergeCell ref="E79:F79"/>
    <mergeCell ref="E80:F80"/>
    <mergeCell ref="I67:I68"/>
    <mergeCell ref="J67:J68"/>
    <mergeCell ref="E69:F69"/>
    <mergeCell ref="E70:F70"/>
    <mergeCell ref="C71:C72"/>
    <mergeCell ref="E71:F71"/>
    <mergeCell ref="E72:F72"/>
    <mergeCell ref="E60:F60"/>
    <mergeCell ref="C61:C70"/>
    <mergeCell ref="E61:F61"/>
    <mergeCell ref="E62:F62"/>
    <mergeCell ref="E63:F63"/>
    <mergeCell ref="E64:F64"/>
    <mergeCell ref="E65:F65"/>
    <mergeCell ref="E66:F66"/>
    <mergeCell ref="E67:E68"/>
    <mergeCell ref="G49:H49"/>
    <mergeCell ref="I49:J49"/>
    <mergeCell ref="C50:F51"/>
    <mergeCell ref="G50:H51"/>
    <mergeCell ref="I50:J51"/>
    <mergeCell ref="C52:C59"/>
    <mergeCell ref="E52:E54"/>
    <mergeCell ref="E55:F55"/>
    <mergeCell ref="E56:F56"/>
    <mergeCell ref="E57:E59"/>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E13:F13"/>
    <mergeCell ref="C14:C22"/>
    <mergeCell ref="E14:F14"/>
    <mergeCell ref="E15:F15"/>
    <mergeCell ref="E16:F16"/>
    <mergeCell ref="E17:F17"/>
    <mergeCell ref="E18:F18"/>
    <mergeCell ref="E19:F19"/>
    <mergeCell ref="E20:F20"/>
    <mergeCell ref="E21:F21"/>
    <mergeCell ref="I2:J2"/>
    <mergeCell ref="C4:F4"/>
    <mergeCell ref="G4:H4"/>
    <mergeCell ref="C5:C12"/>
    <mergeCell ref="E5:E7"/>
    <mergeCell ref="E8:F8"/>
    <mergeCell ref="E9:F9"/>
    <mergeCell ref="E10:E12"/>
  </mergeCells>
  <phoneticPr fontId="5"/>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78"/>
  <sheetViews>
    <sheetView workbookViewId="0">
      <selection activeCell="I37" sqref="I37"/>
    </sheetView>
  </sheetViews>
  <sheetFormatPr defaultRowHeight="13.5"/>
  <cols>
    <col min="2" max="2" width="39.125" bestFit="1" customWidth="1"/>
  </cols>
  <sheetData>
    <row r="1" spans="2:2">
      <c r="B1" t="s">
        <v>161</v>
      </c>
    </row>
    <row r="24" spans="1:6">
      <c r="A24">
        <v>23</v>
      </c>
      <c r="B24" t="s">
        <v>131</v>
      </c>
      <c r="C24">
        <v>6</v>
      </c>
      <c r="D24" t="s">
        <v>130</v>
      </c>
      <c r="E24">
        <v>18</v>
      </c>
      <c r="F24" t="s">
        <v>164</v>
      </c>
    </row>
    <row r="25" spans="1:6">
      <c r="A25">
        <v>24</v>
      </c>
      <c r="B25" t="s">
        <v>133</v>
      </c>
      <c r="C25">
        <v>6</v>
      </c>
      <c r="D25" t="s">
        <v>130</v>
      </c>
      <c r="E25">
        <v>18</v>
      </c>
      <c r="F25" t="s">
        <v>164</v>
      </c>
    </row>
    <row r="26" spans="1:6">
      <c r="A26">
        <v>25</v>
      </c>
      <c r="B26" t="s">
        <v>134</v>
      </c>
      <c r="C26">
        <v>6</v>
      </c>
      <c r="D26" t="s">
        <v>130</v>
      </c>
      <c r="E26">
        <v>18</v>
      </c>
      <c r="F26" t="s">
        <v>164</v>
      </c>
    </row>
    <row r="27" spans="1:6">
      <c r="A27">
        <v>26</v>
      </c>
      <c r="B27" t="s">
        <v>132</v>
      </c>
      <c r="C27">
        <v>6</v>
      </c>
      <c r="D27" t="s">
        <v>130</v>
      </c>
      <c r="E27">
        <v>18</v>
      </c>
      <c r="F27" t="s">
        <v>164</v>
      </c>
    </row>
    <row r="28" spans="1:6">
      <c r="A28">
        <v>27</v>
      </c>
      <c r="B28" t="s">
        <v>129</v>
      </c>
      <c r="C28">
        <v>6</v>
      </c>
      <c r="D28" t="s">
        <v>130</v>
      </c>
      <c r="E28">
        <v>18</v>
      </c>
      <c r="F28" t="s">
        <v>164</v>
      </c>
    </row>
    <row r="29" spans="1:6">
      <c r="A29">
        <v>28</v>
      </c>
      <c r="B29" t="s">
        <v>162</v>
      </c>
      <c r="C29">
        <v>6</v>
      </c>
      <c r="D29" t="s">
        <v>130</v>
      </c>
      <c r="E29">
        <v>18</v>
      </c>
      <c r="F29" t="s">
        <v>164</v>
      </c>
    </row>
    <row r="30" spans="1:6">
      <c r="A30">
        <v>29</v>
      </c>
      <c r="B30" t="s">
        <v>163</v>
      </c>
      <c r="C30">
        <v>6</v>
      </c>
      <c r="D30" t="s">
        <v>130</v>
      </c>
      <c r="E30">
        <v>18</v>
      </c>
      <c r="F30" t="s">
        <v>164</v>
      </c>
    </row>
    <row r="32" spans="1:6">
      <c r="B32" t="s">
        <v>165</v>
      </c>
    </row>
    <row r="33" spans="2:2">
      <c r="B33" t="s">
        <v>166</v>
      </c>
    </row>
    <row r="34" spans="2:2">
      <c r="B34" t="s">
        <v>167</v>
      </c>
    </row>
    <row r="35" spans="2:2">
      <c r="B35" t="s">
        <v>168</v>
      </c>
    </row>
    <row r="36" spans="2:2">
      <c r="B36" t="s">
        <v>169</v>
      </c>
    </row>
    <row r="37" spans="2:2">
      <c r="B37" t="s">
        <v>170</v>
      </c>
    </row>
    <row r="38" spans="2:2">
      <c r="B38" t="s">
        <v>171</v>
      </c>
    </row>
    <row r="39" spans="2:2">
      <c r="B39" t="s">
        <v>172</v>
      </c>
    </row>
    <row r="40" spans="2:2">
      <c r="B40" t="s">
        <v>173</v>
      </c>
    </row>
    <row r="41" spans="2:2">
      <c r="B41" t="s">
        <v>174</v>
      </c>
    </row>
    <row r="42" spans="2:2">
      <c r="B42" t="s">
        <v>175</v>
      </c>
    </row>
    <row r="43" spans="2:2">
      <c r="B43" t="s">
        <v>176</v>
      </c>
    </row>
    <row r="44" spans="2:2">
      <c r="B44" t="s">
        <v>37</v>
      </c>
    </row>
    <row r="45" spans="2:2">
      <c r="B45" t="s">
        <v>177</v>
      </c>
    </row>
    <row r="46" spans="2:2">
      <c r="B46" t="s">
        <v>178</v>
      </c>
    </row>
    <row r="47" spans="2:2">
      <c r="B47" t="s">
        <v>179</v>
      </c>
    </row>
    <row r="48" spans="2:2">
      <c r="B48" t="s">
        <v>180</v>
      </c>
    </row>
    <row r="49" spans="2:2">
      <c r="B49" t="s">
        <v>181</v>
      </c>
    </row>
    <row r="50" spans="2:2">
      <c r="B50" t="s">
        <v>182</v>
      </c>
    </row>
    <row r="51" spans="2:2">
      <c r="B51" t="s">
        <v>183</v>
      </c>
    </row>
    <row r="52" spans="2:2">
      <c r="B52" t="s">
        <v>135</v>
      </c>
    </row>
    <row r="53" spans="2:2">
      <c r="B53" t="s">
        <v>136</v>
      </c>
    </row>
    <row r="54" spans="2:2">
      <c r="B54" t="s">
        <v>137</v>
      </c>
    </row>
    <row r="55" spans="2:2">
      <c r="B55" t="s">
        <v>138</v>
      </c>
    </row>
    <row r="56" spans="2:2">
      <c r="B56" t="s">
        <v>139</v>
      </c>
    </row>
    <row r="57" spans="2:2">
      <c r="B57" t="s">
        <v>140</v>
      </c>
    </row>
    <row r="58" spans="2:2">
      <c r="B58" t="s">
        <v>141</v>
      </c>
    </row>
    <row r="59" spans="2:2">
      <c r="B59" t="s">
        <v>142</v>
      </c>
    </row>
    <row r="60" spans="2:2">
      <c r="B60" t="s">
        <v>143</v>
      </c>
    </row>
    <row r="61" spans="2:2">
      <c r="B61" t="s">
        <v>144</v>
      </c>
    </row>
    <row r="62" spans="2:2">
      <c r="B62" t="s">
        <v>145</v>
      </c>
    </row>
    <row r="63" spans="2:2">
      <c r="B63" t="s">
        <v>146</v>
      </c>
    </row>
    <row r="64" spans="2:2">
      <c r="B64" t="s">
        <v>147</v>
      </c>
    </row>
    <row r="65" spans="2:2">
      <c r="B65" t="s">
        <v>148</v>
      </c>
    </row>
    <row r="66" spans="2:2">
      <c r="B66" t="s">
        <v>149</v>
      </c>
    </row>
    <row r="67" spans="2:2">
      <c r="B67" t="s">
        <v>150</v>
      </c>
    </row>
    <row r="68" spans="2:2">
      <c r="B68" t="s">
        <v>151</v>
      </c>
    </row>
    <row r="69" spans="2:2">
      <c r="B69" t="s">
        <v>152</v>
      </c>
    </row>
    <row r="70" spans="2:2">
      <c r="B70" t="s">
        <v>153</v>
      </c>
    </row>
    <row r="71" spans="2:2">
      <c r="B71" t="s">
        <v>154</v>
      </c>
    </row>
    <row r="72" spans="2:2">
      <c r="B72" t="s">
        <v>155</v>
      </c>
    </row>
    <row r="73" spans="2:2">
      <c r="B73" t="s">
        <v>156</v>
      </c>
    </row>
    <row r="74" spans="2:2">
      <c r="B74" t="s">
        <v>157</v>
      </c>
    </row>
    <row r="75" spans="2:2">
      <c r="B75" t="s">
        <v>158</v>
      </c>
    </row>
    <row r="76" spans="2:2">
      <c r="B76" t="s">
        <v>159</v>
      </c>
    </row>
    <row r="77" spans="2:2">
      <c r="B77" t="s">
        <v>160</v>
      </c>
    </row>
    <row r="78" spans="2:2">
      <c r="B78" t="s">
        <v>184</v>
      </c>
    </row>
  </sheetData>
  <phoneticPr fontId="5"/>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22DB3-D2C7-4F85-A33D-C547C2D23464}">
  <sheetPr>
    <tabColor rgb="FFFFFF00"/>
  </sheetPr>
  <dimension ref="A2:B9"/>
  <sheetViews>
    <sheetView showGridLines="0" tabSelected="1" zoomScaleNormal="100" zoomScaleSheetLayoutView="100" workbookViewId="0">
      <selection activeCell="B5" sqref="B5"/>
    </sheetView>
  </sheetViews>
  <sheetFormatPr defaultColWidth="9" defaultRowHeight="13.5"/>
  <cols>
    <col min="1" max="1" width="5.375" style="83" bestFit="1" customWidth="1"/>
    <col min="2" max="2" width="64.125" style="81" customWidth="1"/>
    <col min="3" max="16384" width="9" style="83"/>
  </cols>
  <sheetData>
    <row r="2" spans="1:2" ht="17.25">
      <c r="A2" s="130" t="s">
        <v>222</v>
      </c>
      <c r="B2" s="130"/>
    </row>
    <row r="3" spans="1:2" ht="14.25">
      <c r="B3" s="82"/>
    </row>
    <row r="4" spans="1:2" ht="14.25">
      <c r="A4" s="93" t="s">
        <v>1</v>
      </c>
      <c r="B4" s="95" t="s">
        <v>223</v>
      </c>
    </row>
    <row r="5" spans="1:2" ht="171.75">
      <c r="A5" s="126">
        <v>1</v>
      </c>
      <c r="B5" s="127" t="s">
        <v>224</v>
      </c>
    </row>
    <row r="6" spans="1:2" ht="93.75" customHeight="1">
      <c r="A6" s="84">
        <v>2</v>
      </c>
      <c r="B6" s="128" t="s">
        <v>225</v>
      </c>
    </row>
    <row r="7" spans="1:2" ht="80.25" customHeight="1">
      <c r="A7" s="84">
        <v>3</v>
      </c>
      <c r="B7" s="129" t="s">
        <v>226</v>
      </c>
    </row>
    <row r="8" spans="1:2" ht="75" customHeight="1">
      <c r="A8" s="84">
        <f t="shared" ref="A8" si="0">A7+1</f>
        <v>4</v>
      </c>
      <c r="B8" s="86" t="s">
        <v>227</v>
      </c>
    </row>
    <row r="9" spans="1:2" ht="54" customHeight="1"/>
  </sheetData>
  <mergeCells count="1">
    <mergeCell ref="A2:B2"/>
  </mergeCells>
  <phoneticPr fontId="5"/>
  <printOptions horizontalCentered="1"/>
  <pageMargins left="0.70866141732283472" right="0.70866141732283472" top="0.74803149606299213" bottom="0.35433070866141736" header="0.31496062992125984" footer="0.31496062992125984"/>
  <pageSetup paperSize="9" scale="11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AW31"/>
  <sheetViews>
    <sheetView showGridLines="0" showZeros="0" zoomScaleNormal="100" zoomScaleSheetLayoutView="100" workbookViewId="0">
      <selection activeCell="A10" sqref="A10:K10"/>
    </sheetView>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c r="A1" s="2" t="s">
        <v>29</v>
      </c>
    </row>
    <row r="2" spans="1:48" ht="7.5" customHeight="1"/>
    <row r="3" spans="1:48">
      <c r="A3" s="160" t="s">
        <v>214</v>
      </c>
      <c r="B3" s="161"/>
      <c r="C3" s="161"/>
      <c r="D3" s="161"/>
      <c r="E3" s="161"/>
      <c r="F3" s="161"/>
      <c r="G3" s="161"/>
      <c r="H3" s="161"/>
      <c r="I3" s="161"/>
      <c r="J3" s="161"/>
      <c r="K3" s="161"/>
      <c r="L3" s="161"/>
      <c r="M3" s="161"/>
      <c r="N3" s="161"/>
      <c r="O3" s="161"/>
      <c r="P3" s="161"/>
      <c r="Q3" s="161"/>
      <c r="R3" s="161"/>
      <c r="S3" s="161"/>
      <c r="T3" s="161"/>
      <c r="U3" s="161"/>
      <c r="V3" s="161"/>
      <c r="W3" s="161"/>
      <c r="X3" s="161"/>
      <c r="Y3" s="161"/>
      <c r="Z3" s="161"/>
      <c r="AA3" s="161"/>
      <c r="AB3" s="161"/>
      <c r="AC3" s="161"/>
      <c r="AD3" s="161"/>
      <c r="AE3" s="161"/>
      <c r="AF3" s="161"/>
      <c r="AG3" s="161"/>
      <c r="AH3" s="161"/>
      <c r="AI3" s="161"/>
      <c r="AJ3" s="161"/>
      <c r="AK3" s="161"/>
      <c r="AL3" s="161"/>
      <c r="AM3" s="162"/>
    </row>
    <row r="4" spans="1:48" ht="9" customHeight="1">
      <c r="A4" s="102"/>
      <c r="B4" s="102"/>
      <c r="C4" s="102"/>
      <c r="D4" s="102"/>
      <c r="E4" s="102"/>
      <c r="F4" s="102"/>
      <c r="G4" s="102"/>
      <c r="H4" s="102"/>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02"/>
      <c r="AJ4" s="102"/>
      <c r="AK4" s="102"/>
      <c r="AL4" s="102"/>
      <c r="AM4" s="102"/>
    </row>
    <row r="5" spans="1:48">
      <c r="A5" s="131" t="s">
        <v>30</v>
      </c>
      <c r="B5" s="132"/>
      <c r="C5" s="132"/>
      <c r="D5" s="132"/>
      <c r="E5" s="132"/>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3"/>
    </row>
    <row r="6" spans="1:48" ht="4.5" customHeight="1">
      <c r="A6" s="103"/>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row>
    <row r="7" spans="1:48" ht="17.25" customHeight="1">
      <c r="A7" s="151" t="s">
        <v>31</v>
      </c>
      <c r="B7" s="152"/>
      <c r="C7" s="152"/>
      <c r="D7" s="152"/>
      <c r="E7" s="152"/>
      <c r="F7" s="152"/>
      <c r="G7" s="153"/>
      <c r="H7" s="181"/>
      <c r="I7" s="182"/>
      <c r="J7" s="182"/>
      <c r="K7" s="182"/>
      <c r="L7" s="182"/>
      <c r="M7" s="182"/>
      <c r="N7" s="183"/>
      <c r="O7" s="151" t="s">
        <v>32</v>
      </c>
      <c r="P7" s="152"/>
      <c r="Q7" s="152"/>
      <c r="R7" s="152"/>
      <c r="S7" s="153"/>
      <c r="T7" s="184"/>
      <c r="U7" s="185"/>
      <c r="V7" s="185"/>
      <c r="W7" s="185"/>
      <c r="X7" s="185"/>
      <c r="Y7" s="185"/>
      <c r="Z7" s="185"/>
      <c r="AA7" s="185"/>
      <c r="AB7" s="185"/>
      <c r="AC7" s="185"/>
      <c r="AD7" s="185"/>
      <c r="AE7" s="185"/>
      <c r="AF7" s="185"/>
      <c r="AG7" s="185"/>
      <c r="AH7" s="185"/>
      <c r="AI7" s="185"/>
      <c r="AJ7" s="185"/>
      <c r="AK7" s="185"/>
      <c r="AL7" s="185"/>
      <c r="AM7" s="186"/>
    </row>
    <row r="8" spans="1:48">
      <c r="A8" s="163" t="s">
        <v>33</v>
      </c>
      <c r="B8" s="164"/>
      <c r="C8" s="165"/>
      <c r="D8" s="151" t="s">
        <v>34</v>
      </c>
      <c r="E8" s="152"/>
      <c r="F8" s="152"/>
      <c r="G8" s="153"/>
      <c r="H8" s="151" t="s">
        <v>26</v>
      </c>
      <c r="I8" s="152"/>
      <c r="J8" s="152"/>
      <c r="K8" s="152"/>
      <c r="L8" s="152"/>
      <c r="M8" s="152"/>
      <c r="N8" s="152"/>
      <c r="O8" s="152"/>
      <c r="P8" s="152"/>
      <c r="Q8" s="152"/>
      <c r="R8" s="152"/>
      <c r="S8" s="153"/>
      <c r="T8" s="163" t="s">
        <v>35</v>
      </c>
      <c r="U8" s="164"/>
      <c r="V8" s="165"/>
      <c r="W8" s="151" t="s">
        <v>20</v>
      </c>
      <c r="X8" s="152"/>
      <c r="Y8" s="152"/>
      <c r="Z8" s="152"/>
      <c r="AA8" s="152"/>
      <c r="AB8" s="152"/>
      <c r="AC8" s="152"/>
      <c r="AD8" s="152"/>
      <c r="AE8" s="152"/>
      <c r="AF8" s="153"/>
      <c r="AG8" s="172" t="s">
        <v>36</v>
      </c>
      <c r="AH8" s="173"/>
      <c r="AI8" s="173"/>
      <c r="AJ8" s="173"/>
      <c r="AK8" s="173"/>
      <c r="AL8" s="173"/>
      <c r="AM8" s="174"/>
    </row>
    <row r="9" spans="1:48" ht="17.25" customHeight="1">
      <c r="A9" s="166"/>
      <c r="B9" s="167"/>
      <c r="C9" s="168"/>
      <c r="D9" s="169" t="s">
        <v>149</v>
      </c>
      <c r="E9" s="170"/>
      <c r="F9" s="170"/>
      <c r="G9" s="171"/>
      <c r="H9" s="175"/>
      <c r="I9" s="176"/>
      <c r="J9" s="176"/>
      <c r="K9" s="176"/>
      <c r="L9" s="176"/>
      <c r="M9" s="176"/>
      <c r="N9" s="176"/>
      <c r="O9" s="176"/>
      <c r="P9" s="176"/>
      <c r="Q9" s="176"/>
      <c r="R9" s="176"/>
      <c r="S9" s="177"/>
      <c r="T9" s="166"/>
      <c r="U9" s="167"/>
      <c r="V9" s="168"/>
      <c r="W9" s="281"/>
      <c r="X9" s="282"/>
      <c r="Y9" s="282"/>
      <c r="Z9" s="282"/>
      <c r="AA9" s="282"/>
      <c r="AB9" s="282"/>
      <c r="AC9" s="282"/>
      <c r="AD9" s="282"/>
      <c r="AE9" s="282"/>
      <c r="AF9" s="283"/>
      <c r="AG9" s="178"/>
      <c r="AH9" s="179"/>
      <c r="AI9" s="179"/>
      <c r="AJ9" s="179"/>
      <c r="AK9" s="179"/>
      <c r="AL9" s="179"/>
      <c r="AM9" s="180"/>
      <c r="AV9" s="3"/>
    </row>
    <row r="10" spans="1:48" s="3" customFormat="1" ht="20.25" customHeight="1">
      <c r="A10" s="151" t="s">
        <v>38</v>
      </c>
      <c r="B10" s="152"/>
      <c r="C10" s="152"/>
      <c r="D10" s="152"/>
      <c r="E10" s="152"/>
      <c r="F10" s="152"/>
      <c r="G10" s="152"/>
      <c r="H10" s="152"/>
      <c r="I10" s="152"/>
      <c r="J10" s="152"/>
      <c r="K10" s="153"/>
      <c r="L10" s="154"/>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6"/>
      <c r="AP10" s="187"/>
      <c r="AQ10" s="187"/>
      <c r="AR10" s="187"/>
      <c r="AS10" s="187"/>
      <c r="AT10" s="187"/>
      <c r="AU10" s="187"/>
    </row>
    <row r="11" spans="1:48" s="3" customFormat="1" ht="6" customHeight="1">
      <c r="A11" s="104"/>
      <c r="B11" s="104"/>
      <c r="C11" s="104"/>
      <c r="D11" s="104"/>
      <c r="E11" s="104"/>
      <c r="F11" s="104"/>
      <c r="G11" s="104"/>
      <c r="H11" s="104"/>
      <c r="I11" s="105"/>
      <c r="J11" s="106"/>
      <c r="K11" s="105"/>
      <c r="L11" s="103"/>
      <c r="M11" s="103"/>
      <c r="N11" s="103"/>
      <c r="O11" s="103"/>
      <c r="P11" s="103"/>
      <c r="Q11" s="103"/>
      <c r="R11" s="103"/>
      <c r="S11" s="103"/>
      <c r="T11" s="103"/>
      <c r="U11" s="105"/>
      <c r="V11" s="103"/>
      <c r="W11" s="103"/>
      <c r="X11" s="103"/>
      <c r="Y11" s="106"/>
      <c r="Z11" s="107"/>
      <c r="AA11" s="105"/>
      <c r="AB11" s="103"/>
      <c r="AC11" s="103"/>
      <c r="AD11" s="103"/>
      <c r="AE11" s="103"/>
      <c r="AF11" s="103"/>
      <c r="AG11" s="103"/>
      <c r="AH11" s="103"/>
      <c r="AI11" s="103"/>
      <c r="AJ11" s="103"/>
      <c r="AK11" s="103"/>
      <c r="AL11" s="103"/>
      <c r="AM11" s="103"/>
    </row>
    <row r="12" spans="1:48" s="3" customFormat="1" ht="6" customHeight="1">
      <c r="I12" s="79"/>
      <c r="J12" s="108"/>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row>
    <row r="13" spans="1:48" s="3" customFormat="1" ht="12">
      <c r="A13" s="131" t="s">
        <v>201</v>
      </c>
      <c r="B13" s="132"/>
      <c r="C13" s="132"/>
      <c r="D13" s="132"/>
      <c r="E13" s="132"/>
      <c r="F13" s="132"/>
      <c r="G13" s="132"/>
      <c r="H13" s="132"/>
      <c r="I13" s="132"/>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3"/>
    </row>
    <row r="14" spans="1:48" s="3" customFormat="1" ht="3" customHeight="1">
      <c r="I14" s="79"/>
      <c r="J14" s="108"/>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3" customFormat="1" ht="18" customHeight="1">
      <c r="A15" s="134" t="s">
        <v>198</v>
      </c>
      <c r="B15" s="135"/>
      <c r="C15" s="135"/>
      <c r="D15" s="135"/>
      <c r="E15" s="135"/>
      <c r="F15" s="135"/>
      <c r="G15" s="135"/>
      <c r="H15" s="135"/>
      <c r="I15" s="135"/>
      <c r="J15" s="135"/>
      <c r="K15" s="135"/>
      <c r="L15" s="135"/>
      <c r="M15" s="135"/>
      <c r="N15" s="135"/>
      <c r="O15" s="135"/>
      <c r="P15" s="135"/>
      <c r="Q15" s="135"/>
      <c r="R15" s="135"/>
      <c r="S15" s="135"/>
      <c r="T15" s="135"/>
      <c r="U15" s="135"/>
      <c r="V15" s="135"/>
      <c r="W15" s="135"/>
      <c r="X15" s="157"/>
      <c r="Y15" s="158"/>
      <c r="Z15" s="159"/>
      <c r="AA15" s="116"/>
      <c r="AB15" s="116"/>
      <c r="AC15" s="116"/>
      <c r="AD15" s="116"/>
      <c r="AE15" s="116"/>
      <c r="AF15" s="116"/>
      <c r="AG15" s="116"/>
    </row>
    <row r="16" spans="1:48" s="3" customFormat="1" ht="18" customHeight="1">
      <c r="A16" s="134" t="s">
        <v>195</v>
      </c>
      <c r="B16" s="135"/>
      <c r="C16" s="135"/>
      <c r="D16" s="135"/>
      <c r="E16" s="135"/>
      <c r="F16" s="135"/>
      <c r="G16" s="135"/>
      <c r="H16" s="135"/>
      <c r="I16" s="135"/>
      <c r="J16" s="135"/>
      <c r="K16" s="135"/>
      <c r="L16" s="135"/>
      <c r="M16" s="135"/>
      <c r="N16" s="135"/>
      <c r="O16" s="135"/>
      <c r="P16" s="135"/>
      <c r="Q16" s="135"/>
      <c r="R16" s="135"/>
      <c r="S16" s="135"/>
      <c r="T16" s="135"/>
      <c r="U16" s="135"/>
      <c r="V16" s="135"/>
      <c r="W16" s="135"/>
      <c r="X16" s="157"/>
      <c r="Y16" s="158"/>
      <c r="Z16" s="159"/>
      <c r="AA16" s="116"/>
      <c r="AB16" s="116"/>
      <c r="AC16" s="116"/>
      <c r="AD16" s="116"/>
      <c r="AE16" s="116"/>
      <c r="AF16" s="116"/>
      <c r="AG16" s="116"/>
    </row>
    <row r="17" spans="1:49" s="3" customFormat="1" ht="6" customHeight="1">
      <c r="I17" s="79"/>
      <c r="J17" s="108"/>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row>
    <row r="18" spans="1:49" s="3" customFormat="1" ht="12">
      <c r="A18" s="131" t="s">
        <v>202</v>
      </c>
      <c r="B18" s="132"/>
      <c r="C18" s="132"/>
      <c r="D18" s="132"/>
      <c r="E18" s="132"/>
      <c r="F18" s="132"/>
      <c r="G18" s="132"/>
      <c r="H18" s="132"/>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3"/>
    </row>
    <row r="19" spans="1:49" s="3" customFormat="1" ht="3" customHeight="1">
      <c r="I19" s="79"/>
      <c r="J19" s="108"/>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row>
    <row r="20" spans="1:49" ht="6" customHeight="1">
      <c r="A20" s="109"/>
      <c r="B20" s="109"/>
      <c r="C20" s="109"/>
      <c r="D20" s="109"/>
      <c r="E20" s="110"/>
      <c r="F20" s="110"/>
      <c r="G20" s="110"/>
      <c r="H20" s="110"/>
      <c r="I20" s="110"/>
      <c r="J20" s="111"/>
      <c r="K20" s="111"/>
      <c r="L20" s="111"/>
      <c r="M20" s="111"/>
      <c r="N20" s="111"/>
      <c r="AH20" s="125"/>
    </row>
    <row r="21" spans="1:49" s="3" customFormat="1" ht="19.5" customHeight="1">
      <c r="A21" s="115"/>
      <c r="B21" s="63"/>
      <c r="C21" s="63"/>
      <c r="D21" s="63"/>
      <c r="E21" s="63"/>
      <c r="F21" s="63"/>
      <c r="G21" s="63"/>
      <c r="H21" s="63"/>
      <c r="I21" s="64"/>
      <c r="J21" s="66"/>
      <c r="K21" s="63"/>
      <c r="L21" s="65"/>
      <c r="M21" s="65"/>
      <c r="N21" s="65"/>
      <c r="O21" s="63"/>
      <c r="P21" s="63"/>
      <c r="Q21" s="63"/>
      <c r="R21" s="63"/>
      <c r="S21" s="63"/>
      <c r="T21" s="74"/>
      <c r="U21" s="74"/>
      <c r="V21" s="74"/>
      <c r="W21" s="74"/>
      <c r="Y21" s="144" t="s">
        <v>196</v>
      </c>
      <c r="Z21" s="145"/>
      <c r="AA21" s="145"/>
      <c r="AB21" s="145"/>
      <c r="AC21" s="146"/>
      <c r="AD21" s="151" t="s">
        <v>208</v>
      </c>
      <c r="AE21" s="152"/>
      <c r="AF21" s="152"/>
      <c r="AG21" s="152"/>
      <c r="AH21" s="153"/>
      <c r="AI21" s="151" t="s">
        <v>197</v>
      </c>
      <c r="AJ21" s="152"/>
      <c r="AK21" s="152"/>
      <c r="AL21" s="152"/>
      <c r="AM21" s="153"/>
    </row>
    <row r="22" spans="1:49" s="3" customFormat="1" ht="13.5" customHeight="1">
      <c r="A22" s="63"/>
      <c r="B22" s="63"/>
      <c r="C22" s="63"/>
      <c r="D22" s="63"/>
      <c r="E22" s="63"/>
      <c r="F22" s="63"/>
      <c r="G22" s="63"/>
      <c r="H22" s="63"/>
      <c r="I22" s="63"/>
      <c r="J22" s="63"/>
      <c r="K22" s="63"/>
      <c r="L22" s="63"/>
      <c r="M22" s="63"/>
      <c r="N22" s="63"/>
      <c r="O22" s="63"/>
      <c r="P22" s="63"/>
      <c r="Q22" s="63"/>
      <c r="R22" s="63"/>
      <c r="S22" s="63"/>
      <c r="T22" s="63"/>
      <c r="U22" s="63"/>
      <c r="V22" s="63"/>
      <c r="W22" s="63"/>
      <c r="Y22" s="136"/>
      <c r="Z22" s="137"/>
      <c r="AA22" s="137"/>
      <c r="AB22" s="140" t="s">
        <v>14</v>
      </c>
      <c r="AC22" s="141"/>
      <c r="AD22" s="147">
        <f>MIN(Y22,ROUNDDOWN(H27/1000,0))</f>
        <v>0</v>
      </c>
      <c r="AE22" s="148"/>
      <c r="AF22" s="148"/>
      <c r="AG22" s="140" t="s">
        <v>14</v>
      </c>
      <c r="AH22" s="141"/>
      <c r="AI22" s="207">
        <f>IF(Y22&lt;AD22,0,Y22-AD22)</f>
        <v>0</v>
      </c>
      <c r="AJ22" s="208"/>
      <c r="AK22" s="208"/>
      <c r="AL22" s="140" t="s">
        <v>14</v>
      </c>
      <c r="AM22" s="141"/>
    </row>
    <row r="23" spans="1:49" s="3" customFormat="1" ht="12">
      <c r="A23" s="62"/>
      <c r="B23" s="63"/>
      <c r="C23" s="63"/>
      <c r="D23" s="63"/>
      <c r="E23" s="63"/>
      <c r="F23" s="63"/>
      <c r="G23" s="63"/>
      <c r="H23" s="63"/>
      <c r="I23" s="63"/>
      <c r="J23" s="63"/>
      <c r="K23" s="63"/>
      <c r="L23" s="63"/>
      <c r="M23" s="63"/>
      <c r="N23" s="63"/>
      <c r="O23" s="63"/>
      <c r="P23" s="63"/>
      <c r="Q23" s="63"/>
      <c r="R23" s="63"/>
      <c r="S23" s="63"/>
      <c r="T23" s="63"/>
      <c r="U23" s="63"/>
      <c r="V23" s="63"/>
      <c r="W23" s="63"/>
      <c r="Y23" s="138"/>
      <c r="Z23" s="139"/>
      <c r="AA23" s="139"/>
      <c r="AB23" s="142"/>
      <c r="AC23" s="143"/>
      <c r="AD23" s="149"/>
      <c r="AE23" s="150"/>
      <c r="AF23" s="150"/>
      <c r="AG23" s="142"/>
      <c r="AH23" s="143"/>
      <c r="AI23" s="207"/>
      <c r="AJ23" s="208"/>
      <c r="AK23" s="208"/>
      <c r="AL23" s="142"/>
      <c r="AM23" s="143"/>
    </row>
    <row r="24" spans="1:49" ht="30.75" customHeight="1">
      <c r="A24" s="151" t="s">
        <v>39</v>
      </c>
      <c r="B24" s="152"/>
      <c r="C24" s="152"/>
      <c r="D24" s="152"/>
      <c r="E24" s="152"/>
      <c r="F24" s="152"/>
      <c r="G24" s="153"/>
      <c r="H24" s="145" t="s">
        <v>215</v>
      </c>
      <c r="I24" s="152"/>
      <c r="J24" s="152"/>
      <c r="K24" s="152"/>
      <c r="L24" s="152"/>
      <c r="M24" s="151" t="s">
        <v>40</v>
      </c>
      <c r="N24" s="152"/>
      <c r="O24" s="152"/>
      <c r="P24" s="152"/>
      <c r="Q24" s="152"/>
      <c r="R24" s="152"/>
      <c r="S24" s="152"/>
      <c r="T24" s="152"/>
      <c r="U24" s="152"/>
      <c r="V24" s="152"/>
      <c r="W24" s="152"/>
      <c r="X24" s="152"/>
      <c r="Y24" s="167"/>
      <c r="Z24" s="167"/>
      <c r="AA24" s="167"/>
      <c r="AB24" s="167"/>
      <c r="AC24" s="167"/>
      <c r="AD24" s="167"/>
      <c r="AE24" s="167"/>
      <c r="AF24" s="167"/>
      <c r="AG24" s="167"/>
      <c r="AH24" s="167"/>
      <c r="AI24" s="167"/>
      <c r="AJ24" s="167"/>
      <c r="AK24" s="167"/>
      <c r="AL24" s="167"/>
      <c r="AM24" s="168"/>
    </row>
    <row r="25" spans="1:49" ht="37.5" customHeight="1">
      <c r="A25" s="67" t="s">
        <v>216</v>
      </c>
      <c r="B25" s="68"/>
      <c r="C25" s="68"/>
      <c r="D25" s="68"/>
      <c r="E25" s="69"/>
      <c r="F25" s="69"/>
      <c r="G25" s="70"/>
      <c r="H25" s="194"/>
      <c r="I25" s="194"/>
      <c r="J25" s="194"/>
      <c r="K25" s="194"/>
      <c r="L25" s="194"/>
      <c r="M25" s="198"/>
      <c r="N25" s="199"/>
      <c r="O25" s="199"/>
      <c r="P25" s="199"/>
      <c r="Q25" s="199"/>
      <c r="R25" s="199"/>
      <c r="S25" s="199"/>
      <c r="T25" s="199"/>
      <c r="U25" s="199"/>
      <c r="V25" s="199"/>
      <c r="W25" s="199"/>
      <c r="X25" s="199"/>
      <c r="Y25" s="199"/>
      <c r="Z25" s="199"/>
      <c r="AA25" s="199"/>
      <c r="AB25" s="199"/>
      <c r="AC25" s="199"/>
      <c r="AD25" s="199"/>
      <c r="AE25" s="199"/>
      <c r="AF25" s="199"/>
      <c r="AG25" s="199"/>
      <c r="AH25" s="199"/>
      <c r="AI25" s="199"/>
      <c r="AJ25" s="199"/>
      <c r="AK25" s="199"/>
      <c r="AL25" s="199"/>
      <c r="AM25" s="200"/>
      <c r="AV25" s="3"/>
      <c r="AW25" s="3"/>
    </row>
    <row r="26" spans="1:49" ht="45.75" customHeight="1">
      <c r="A26" s="195" t="s">
        <v>218</v>
      </c>
      <c r="B26" s="196"/>
      <c r="C26" s="196"/>
      <c r="D26" s="196"/>
      <c r="E26" s="196"/>
      <c r="F26" s="196"/>
      <c r="G26" s="197"/>
      <c r="H26" s="201"/>
      <c r="I26" s="202"/>
      <c r="J26" s="202"/>
      <c r="K26" s="202"/>
      <c r="L26" s="203"/>
      <c r="M26" s="204"/>
      <c r="N26" s="205"/>
      <c r="O26" s="205"/>
      <c r="P26" s="205"/>
      <c r="Q26" s="205"/>
      <c r="R26" s="205"/>
      <c r="S26" s="205"/>
      <c r="T26" s="205"/>
      <c r="U26" s="205"/>
      <c r="V26" s="205"/>
      <c r="W26" s="205"/>
      <c r="X26" s="205"/>
      <c r="Y26" s="205"/>
      <c r="Z26" s="205"/>
      <c r="AA26" s="205"/>
      <c r="AB26" s="205"/>
      <c r="AC26" s="205"/>
      <c r="AD26" s="205"/>
      <c r="AE26" s="205"/>
      <c r="AF26" s="205"/>
      <c r="AG26" s="205"/>
      <c r="AH26" s="205"/>
      <c r="AI26" s="205"/>
      <c r="AJ26" s="205"/>
      <c r="AK26" s="205"/>
      <c r="AL26" s="205"/>
      <c r="AM26" s="206"/>
      <c r="AV26" s="3"/>
    </row>
    <row r="27" spans="1:49" ht="15" customHeight="1">
      <c r="A27" s="71" t="s">
        <v>217</v>
      </c>
      <c r="B27" s="75"/>
      <c r="C27" s="75"/>
      <c r="D27" s="75"/>
      <c r="E27" s="72"/>
      <c r="F27" s="72"/>
      <c r="G27" s="73"/>
      <c r="H27" s="189">
        <f>H25-H26</f>
        <v>0</v>
      </c>
      <c r="I27" s="189"/>
      <c r="J27" s="189"/>
      <c r="K27" s="189"/>
      <c r="L27" s="190"/>
      <c r="M27" s="191"/>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3"/>
    </row>
    <row r="28" spans="1:49" ht="4.5" customHeight="1">
      <c r="A28" s="109"/>
      <c r="B28" s="109"/>
      <c r="C28" s="109"/>
      <c r="D28" s="109"/>
      <c r="E28" s="112"/>
      <c r="F28" s="112"/>
      <c r="G28" s="112"/>
      <c r="H28" s="112"/>
      <c r="I28" s="112"/>
      <c r="J28" s="113"/>
      <c r="K28" s="113"/>
      <c r="L28" s="113"/>
      <c r="M28" s="113"/>
      <c r="N28" s="113"/>
      <c r="O28" s="112"/>
      <c r="P28" s="112"/>
      <c r="Q28" s="112"/>
      <c r="R28" s="112"/>
      <c r="S28" s="112"/>
      <c r="T28" s="112"/>
      <c r="U28" s="112"/>
      <c r="V28" s="112"/>
      <c r="W28" s="112"/>
      <c r="X28" s="112"/>
      <c r="Y28" s="114"/>
      <c r="Z28" s="114"/>
      <c r="AA28" s="114"/>
      <c r="AB28" s="114"/>
      <c r="AC28" s="114"/>
      <c r="AD28" s="114"/>
      <c r="AE28" s="112"/>
      <c r="AF28" s="112"/>
      <c r="AG28" s="112"/>
      <c r="AH28" s="112"/>
      <c r="AI28" s="112"/>
      <c r="AJ28" s="112"/>
      <c r="AK28" s="112"/>
      <c r="AL28" s="112"/>
      <c r="AM28" s="112"/>
    </row>
    <row r="29" spans="1:49">
      <c r="A29" s="101" t="s">
        <v>199</v>
      </c>
    </row>
    <row r="31" spans="1:49">
      <c r="AI31" s="188"/>
      <c r="AJ31" s="188"/>
      <c r="AK31" s="188"/>
      <c r="AL31" s="188"/>
      <c r="AM31" s="188"/>
    </row>
  </sheetData>
  <sheetProtection algorithmName="SHA-512" hashValue="vhefv2vnU7h5C0q/0pbzmBaHsMHeVpfD7gcngXhTKVcl0y/ULZQ6f3S+RAoaHrWsEsY3GOh01WmV4J9SHKCPvw==" saltValue="tSSQ6nj4HLald0DrFfTuzA==" spinCount="100000" sheet="1" formatCells="0" formatColumns="0" formatRows="0" insertColumns="0" insertRows="0" autoFilter="0"/>
  <mergeCells count="45">
    <mergeCell ref="AP10:AU10"/>
    <mergeCell ref="A13:AM13"/>
    <mergeCell ref="A24:G24"/>
    <mergeCell ref="H24:L24"/>
    <mergeCell ref="AI31:AM31"/>
    <mergeCell ref="H27:L27"/>
    <mergeCell ref="M27:AM27"/>
    <mergeCell ref="M24:AM24"/>
    <mergeCell ref="H25:L25"/>
    <mergeCell ref="A26:G26"/>
    <mergeCell ref="M25:AM25"/>
    <mergeCell ref="H26:L26"/>
    <mergeCell ref="M26:AM26"/>
    <mergeCell ref="AI21:AM21"/>
    <mergeCell ref="AI22:AK23"/>
    <mergeCell ref="AL22:AM23"/>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L10:AM10"/>
    <mergeCell ref="A10:K10"/>
    <mergeCell ref="A16:W16"/>
    <mergeCell ref="X15:Z15"/>
    <mergeCell ref="X16:Z16"/>
    <mergeCell ref="A18:AM18"/>
    <mergeCell ref="A15:W15"/>
    <mergeCell ref="Y22:AA23"/>
    <mergeCell ref="AB22:AC23"/>
    <mergeCell ref="Y21:AC21"/>
    <mergeCell ref="AG22:AH23"/>
    <mergeCell ref="AD22:AF23"/>
    <mergeCell ref="AD21:AH21"/>
  </mergeCells>
  <phoneticPr fontId="5"/>
  <dataValidations count="1">
    <dataValidation type="list" allowBlank="1" showInputMessage="1" showErrorMessage="1" sqref="X15:Z16" xr:uid="{00000000-0002-0000-0300-000001000000}">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リスト!$B$32:$B$78</xm:f>
          </x14:formula1>
          <xm:sqref>D9:G9</xm:sqref>
        </x14:dataValidation>
        <x14:dataValidation type="list" allowBlank="1" xr:uid="{85762360-DB52-4AF9-9CF5-A3799B62ED02}">
          <x14:formula1>
            <xm:f>リスト!$B$2:$B$30</xm:f>
          </x14:formula1>
          <xm:sqref>L10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616A0-FFD8-4331-910D-5A9C59C7A29C}">
  <sheetPr>
    <tabColor rgb="FFFF0000"/>
  </sheetPr>
  <dimension ref="A1:AW31"/>
  <sheetViews>
    <sheetView showGridLines="0" showZeros="0" zoomScaleNormal="100" zoomScaleSheetLayoutView="100" workbookViewId="0">
      <selection activeCell="W9" sqref="W9:AF9"/>
    </sheetView>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c r="A1" s="2" t="s">
        <v>29</v>
      </c>
    </row>
    <row r="2" spans="1:48" ht="7.5" customHeight="1"/>
    <row r="3" spans="1:48">
      <c r="A3" s="160" t="s">
        <v>214</v>
      </c>
      <c r="B3" s="161"/>
      <c r="C3" s="161"/>
      <c r="D3" s="161"/>
      <c r="E3" s="161"/>
      <c r="F3" s="161"/>
      <c r="G3" s="161"/>
      <c r="H3" s="161"/>
      <c r="I3" s="161"/>
      <c r="J3" s="161"/>
      <c r="K3" s="161"/>
      <c r="L3" s="161"/>
      <c r="M3" s="161"/>
      <c r="N3" s="161"/>
      <c r="O3" s="161"/>
      <c r="P3" s="161"/>
      <c r="Q3" s="161"/>
      <c r="R3" s="161"/>
      <c r="S3" s="161"/>
      <c r="T3" s="161"/>
      <c r="U3" s="161"/>
      <c r="V3" s="161"/>
      <c r="W3" s="161"/>
      <c r="X3" s="161"/>
      <c r="Y3" s="161"/>
      <c r="Z3" s="161"/>
      <c r="AA3" s="161"/>
      <c r="AB3" s="161"/>
      <c r="AC3" s="161"/>
      <c r="AD3" s="161"/>
      <c r="AE3" s="161"/>
      <c r="AF3" s="161"/>
      <c r="AG3" s="161"/>
      <c r="AH3" s="161"/>
      <c r="AI3" s="161"/>
      <c r="AJ3" s="161"/>
      <c r="AK3" s="161"/>
      <c r="AL3" s="161"/>
      <c r="AM3" s="162"/>
    </row>
    <row r="4" spans="1:48" ht="9" customHeight="1">
      <c r="A4" s="102"/>
      <c r="B4" s="102"/>
      <c r="C4" s="102"/>
      <c r="D4" s="102"/>
      <c r="E4" s="102"/>
      <c r="F4" s="102"/>
      <c r="G4" s="102"/>
      <c r="H4" s="102"/>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02"/>
      <c r="AJ4" s="102"/>
      <c r="AK4" s="102"/>
      <c r="AL4" s="102"/>
      <c r="AM4" s="102"/>
    </row>
    <row r="5" spans="1:48">
      <c r="A5" s="131" t="s">
        <v>30</v>
      </c>
      <c r="B5" s="132"/>
      <c r="C5" s="132"/>
      <c r="D5" s="132"/>
      <c r="E5" s="132"/>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3"/>
    </row>
    <row r="6" spans="1:48" ht="4.5" customHeight="1">
      <c r="A6" s="103"/>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row>
    <row r="7" spans="1:48" ht="17.25" customHeight="1">
      <c r="A7" s="151" t="s">
        <v>31</v>
      </c>
      <c r="B7" s="152"/>
      <c r="C7" s="152"/>
      <c r="D7" s="152"/>
      <c r="E7" s="152"/>
      <c r="F7" s="152"/>
      <c r="G7" s="153"/>
      <c r="H7" s="181"/>
      <c r="I7" s="182"/>
      <c r="J7" s="182"/>
      <c r="K7" s="182"/>
      <c r="L7" s="182"/>
      <c r="M7" s="182"/>
      <c r="N7" s="183"/>
      <c r="O7" s="151" t="s">
        <v>32</v>
      </c>
      <c r="P7" s="152"/>
      <c r="Q7" s="152"/>
      <c r="R7" s="152"/>
      <c r="S7" s="153"/>
      <c r="T7" s="184"/>
      <c r="U7" s="185"/>
      <c r="V7" s="185"/>
      <c r="W7" s="185"/>
      <c r="X7" s="185"/>
      <c r="Y7" s="185"/>
      <c r="Z7" s="185"/>
      <c r="AA7" s="185"/>
      <c r="AB7" s="185"/>
      <c r="AC7" s="185"/>
      <c r="AD7" s="185"/>
      <c r="AE7" s="185"/>
      <c r="AF7" s="185"/>
      <c r="AG7" s="185"/>
      <c r="AH7" s="185"/>
      <c r="AI7" s="185"/>
      <c r="AJ7" s="185"/>
      <c r="AK7" s="185"/>
      <c r="AL7" s="185"/>
      <c r="AM7" s="186"/>
    </row>
    <row r="8" spans="1:48">
      <c r="A8" s="163" t="s">
        <v>33</v>
      </c>
      <c r="B8" s="164"/>
      <c r="C8" s="165"/>
      <c r="D8" s="151" t="s">
        <v>34</v>
      </c>
      <c r="E8" s="152"/>
      <c r="F8" s="152"/>
      <c r="G8" s="153"/>
      <c r="H8" s="151" t="s">
        <v>26</v>
      </c>
      <c r="I8" s="152"/>
      <c r="J8" s="152"/>
      <c r="K8" s="152"/>
      <c r="L8" s="152"/>
      <c r="M8" s="152"/>
      <c r="N8" s="152"/>
      <c r="O8" s="152"/>
      <c r="P8" s="152"/>
      <c r="Q8" s="152"/>
      <c r="R8" s="152"/>
      <c r="S8" s="153"/>
      <c r="T8" s="163" t="s">
        <v>35</v>
      </c>
      <c r="U8" s="164"/>
      <c r="V8" s="165"/>
      <c r="W8" s="151" t="s">
        <v>20</v>
      </c>
      <c r="X8" s="152"/>
      <c r="Y8" s="152"/>
      <c r="Z8" s="152"/>
      <c r="AA8" s="152"/>
      <c r="AB8" s="152"/>
      <c r="AC8" s="152"/>
      <c r="AD8" s="152"/>
      <c r="AE8" s="152"/>
      <c r="AF8" s="153"/>
      <c r="AG8" s="172" t="s">
        <v>36</v>
      </c>
      <c r="AH8" s="173"/>
      <c r="AI8" s="173"/>
      <c r="AJ8" s="173"/>
      <c r="AK8" s="173"/>
      <c r="AL8" s="173"/>
      <c r="AM8" s="174"/>
    </row>
    <row r="9" spans="1:48" ht="17.25" customHeight="1">
      <c r="A9" s="166"/>
      <c r="B9" s="167"/>
      <c r="C9" s="168"/>
      <c r="D9" s="209"/>
      <c r="E9" s="210"/>
      <c r="F9" s="210"/>
      <c r="G9" s="211"/>
      <c r="H9" s="175"/>
      <c r="I9" s="176"/>
      <c r="J9" s="176"/>
      <c r="K9" s="176"/>
      <c r="L9" s="176"/>
      <c r="M9" s="176"/>
      <c r="N9" s="176"/>
      <c r="O9" s="176"/>
      <c r="P9" s="176"/>
      <c r="Q9" s="176"/>
      <c r="R9" s="176"/>
      <c r="S9" s="177"/>
      <c r="T9" s="166"/>
      <c r="U9" s="167"/>
      <c r="V9" s="168"/>
      <c r="W9" s="281"/>
      <c r="X9" s="282"/>
      <c r="Y9" s="282"/>
      <c r="Z9" s="282"/>
      <c r="AA9" s="282"/>
      <c r="AB9" s="282"/>
      <c r="AC9" s="282"/>
      <c r="AD9" s="282"/>
      <c r="AE9" s="282"/>
      <c r="AF9" s="283"/>
      <c r="AG9" s="178"/>
      <c r="AH9" s="179"/>
      <c r="AI9" s="179"/>
      <c r="AJ9" s="179"/>
      <c r="AK9" s="179"/>
      <c r="AL9" s="179"/>
      <c r="AM9" s="180"/>
      <c r="AV9" s="3"/>
    </row>
    <row r="10" spans="1:48" s="3" customFormat="1" ht="20.25" customHeight="1">
      <c r="A10" s="151" t="s">
        <v>38</v>
      </c>
      <c r="B10" s="152"/>
      <c r="C10" s="152"/>
      <c r="D10" s="152"/>
      <c r="E10" s="152"/>
      <c r="F10" s="152"/>
      <c r="G10" s="152"/>
      <c r="H10" s="152"/>
      <c r="I10" s="152"/>
      <c r="J10" s="152"/>
      <c r="K10" s="153"/>
      <c r="L10" s="154"/>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6"/>
      <c r="AP10" s="187"/>
      <c r="AQ10" s="187"/>
      <c r="AR10" s="187"/>
      <c r="AS10" s="187"/>
      <c r="AT10" s="187"/>
      <c r="AU10" s="187"/>
    </row>
    <row r="11" spans="1:48" s="3" customFormat="1" ht="6" customHeight="1">
      <c r="A11" s="104"/>
      <c r="B11" s="104"/>
      <c r="C11" s="104"/>
      <c r="D11" s="104"/>
      <c r="E11" s="104"/>
      <c r="F11" s="104"/>
      <c r="G11" s="104"/>
      <c r="H11" s="104"/>
      <c r="I11" s="105"/>
      <c r="J11" s="106"/>
      <c r="K11" s="105"/>
      <c r="L11" s="103"/>
      <c r="M11" s="103"/>
      <c r="N11" s="103"/>
      <c r="O11" s="103"/>
      <c r="P11" s="103"/>
      <c r="Q11" s="103"/>
      <c r="R11" s="103"/>
      <c r="S11" s="103"/>
      <c r="T11" s="103"/>
      <c r="U11" s="105"/>
      <c r="V11" s="103"/>
      <c r="W11" s="103"/>
      <c r="X11" s="103"/>
      <c r="Y11" s="106"/>
      <c r="Z11" s="107"/>
      <c r="AA11" s="105"/>
      <c r="AB11" s="103"/>
      <c r="AC11" s="103"/>
      <c r="AD11" s="103"/>
      <c r="AE11" s="103"/>
      <c r="AF11" s="103"/>
      <c r="AG11" s="103"/>
      <c r="AH11" s="103"/>
      <c r="AI11" s="103"/>
      <c r="AJ11" s="103"/>
      <c r="AK11" s="103"/>
      <c r="AL11" s="103"/>
      <c r="AM11" s="103"/>
    </row>
    <row r="12" spans="1:48" s="3" customFormat="1" ht="6" customHeight="1">
      <c r="I12" s="79"/>
      <c r="J12" s="108"/>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row>
    <row r="13" spans="1:48" s="3" customFormat="1" ht="12">
      <c r="A13" s="131" t="s">
        <v>201</v>
      </c>
      <c r="B13" s="132"/>
      <c r="C13" s="132"/>
      <c r="D13" s="132"/>
      <c r="E13" s="132"/>
      <c r="F13" s="132"/>
      <c r="G13" s="132"/>
      <c r="H13" s="132"/>
      <c r="I13" s="132"/>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3"/>
    </row>
    <row r="14" spans="1:48" s="3" customFormat="1" ht="3" customHeight="1">
      <c r="I14" s="79"/>
      <c r="J14" s="108"/>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3" customFormat="1" ht="18" customHeight="1">
      <c r="A15" s="134" t="s">
        <v>198</v>
      </c>
      <c r="B15" s="135"/>
      <c r="C15" s="135"/>
      <c r="D15" s="135"/>
      <c r="E15" s="135"/>
      <c r="F15" s="135"/>
      <c r="G15" s="135"/>
      <c r="H15" s="135"/>
      <c r="I15" s="135"/>
      <c r="J15" s="135"/>
      <c r="K15" s="135"/>
      <c r="L15" s="135"/>
      <c r="M15" s="135"/>
      <c r="N15" s="135"/>
      <c r="O15" s="135"/>
      <c r="P15" s="135"/>
      <c r="Q15" s="135"/>
      <c r="R15" s="135"/>
      <c r="S15" s="135"/>
      <c r="T15" s="135"/>
      <c r="U15" s="135"/>
      <c r="V15" s="135"/>
      <c r="W15" s="135"/>
      <c r="X15" s="157"/>
      <c r="Y15" s="158"/>
      <c r="Z15" s="159"/>
      <c r="AA15" s="116"/>
      <c r="AB15" s="116"/>
      <c r="AC15" s="116"/>
      <c r="AD15" s="116"/>
      <c r="AE15" s="116"/>
      <c r="AF15" s="116"/>
      <c r="AG15" s="116"/>
    </row>
    <row r="16" spans="1:48" s="3" customFormat="1" ht="18" customHeight="1">
      <c r="A16" s="134" t="s">
        <v>195</v>
      </c>
      <c r="B16" s="135"/>
      <c r="C16" s="135"/>
      <c r="D16" s="135"/>
      <c r="E16" s="135"/>
      <c r="F16" s="135"/>
      <c r="G16" s="135"/>
      <c r="H16" s="135"/>
      <c r="I16" s="135"/>
      <c r="J16" s="135"/>
      <c r="K16" s="135"/>
      <c r="L16" s="135"/>
      <c r="M16" s="135"/>
      <c r="N16" s="135"/>
      <c r="O16" s="135"/>
      <c r="P16" s="135"/>
      <c r="Q16" s="135"/>
      <c r="R16" s="135"/>
      <c r="S16" s="135"/>
      <c r="T16" s="135"/>
      <c r="U16" s="135"/>
      <c r="V16" s="135"/>
      <c r="W16" s="135"/>
      <c r="X16" s="157"/>
      <c r="Y16" s="158"/>
      <c r="Z16" s="159"/>
      <c r="AA16" s="116"/>
      <c r="AB16" s="116"/>
      <c r="AC16" s="116"/>
      <c r="AD16" s="116"/>
      <c r="AE16" s="116"/>
      <c r="AF16" s="116"/>
      <c r="AG16" s="116"/>
    </row>
    <row r="17" spans="1:49" s="3" customFormat="1" ht="6" customHeight="1">
      <c r="I17" s="79"/>
      <c r="J17" s="108"/>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row>
    <row r="18" spans="1:49" s="3" customFormat="1" ht="12">
      <c r="A18" s="131" t="s">
        <v>202</v>
      </c>
      <c r="B18" s="132"/>
      <c r="C18" s="132"/>
      <c r="D18" s="132"/>
      <c r="E18" s="132"/>
      <c r="F18" s="132"/>
      <c r="G18" s="132"/>
      <c r="H18" s="132"/>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3"/>
    </row>
    <row r="19" spans="1:49" s="3" customFormat="1" ht="3" customHeight="1">
      <c r="I19" s="79"/>
      <c r="J19" s="108"/>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row>
    <row r="20" spans="1:49" ht="6" customHeight="1">
      <c r="A20" s="109"/>
      <c r="B20" s="109"/>
      <c r="C20" s="109"/>
      <c r="D20" s="109"/>
      <c r="E20" s="110"/>
      <c r="F20" s="110"/>
      <c r="G20" s="110"/>
      <c r="H20" s="110"/>
      <c r="I20" s="110"/>
      <c r="J20" s="111"/>
      <c r="K20" s="111"/>
      <c r="L20" s="111"/>
      <c r="M20" s="111"/>
      <c r="N20" s="111"/>
      <c r="AH20" s="125"/>
    </row>
    <row r="21" spans="1:49" s="3" customFormat="1" ht="19.5" customHeight="1">
      <c r="A21" s="115"/>
      <c r="B21" s="63"/>
      <c r="C21" s="63"/>
      <c r="D21" s="63"/>
      <c r="E21" s="63"/>
      <c r="F21" s="63"/>
      <c r="G21" s="63"/>
      <c r="H21" s="63"/>
      <c r="I21" s="64"/>
      <c r="J21" s="66"/>
      <c r="K21" s="63"/>
      <c r="L21" s="65"/>
      <c r="M21" s="65"/>
      <c r="N21" s="65"/>
      <c r="O21" s="63"/>
      <c r="P21" s="63"/>
      <c r="Q21" s="63"/>
      <c r="R21" s="63"/>
      <c r="S21" s="63"/>
      <c r="T21" s="74"/>
      <c r="U21" s="74"/>
      <c r="V21" s="74"/>
      <c r="W21" s="74"/>
      <c r="Y21" s="144" t="s">
        <v>196</v>
      </c>
      <c r="Z21" s="145"/>
      <c r="AA21" s="145"/>
      <c r="AB21" s="145"/>
      <c r="AC21" s="146"/>
      <c r="AD21" s="151" t="s">
        <v>208</v>
      </c>
      <c r="AE21" s="152"/>
      <c r="AF21" s="152"/>
      <c r="AG21" s="152"/>
      <c r="AH21" s="153"/>
      <c r="AI21" s="151" t="s">
        <v>197</v>
      </c>
      <c r="AJ21" s="152"/>
      <c r="AK21" s="152"/>
      <c r="AL21" s="152"/>
      <c r="AM21" s="153"/>
    </row>
    <row r="22" spans="1:49" s="3" customFormat="1" ht="13.5" customHeight="1">
      <c r="A22" s="63"/>
      <c r="B22" s="63"/>
      <c r="C22" s="63"/>
      <c r="D22" s="63"/>
      <c r="E22" s="63"/>
      <c r="F22" s="63"/>
      <c r="G22" s="63"/>
      <c r="H22" s="63"/>
      <c r="I22" s="63"/>
      <c r="J22" s="63"/>
      <c r="K22" s="63"/>
      <c r="L22" s="63"/>
      <c r="M22" s="63"/>
      <c r="N22" s="63"/>
      <c r="O22" s="63"/>
      <c r="P22" s="63"/>
      <c r="Q22" s="63"/>
      <c r="R22" s="63"/>
      <c r="S22" s="63"/>
      <c r="T22" s="63"/>
      <c r="U22" s="63"/>
      <c r="V22" s="63"/>
      <c r="W22" s="63"/>
      <c r="Y22" s="136"/>
      <c r="Z22" s="137"/>
      <c r="AA22" s="137"/>
      <c r="AB22" s="140" t="s">
        <v>14</v>
      </c>
      <c r="AC22" s="141"/>
      <c r="AD22" s="147">
        <f>MIN(Y22,ROUNDDOWN(H27/1000,0))</f>
        <v>0</v>
      </c>
      <c r="AE22" s="148"/>
      <c r="AF22" s="148"/>
      <c r="AG22" s="140" t="s">
        <v>14</v>
      </c>
      <c r="AH22" s="141"/>
      <c r="AI22" s="207">
        <f>IF(Y22&lt;AD22,0,Y22-AD22)</f>
        <v>0</v>
      </c>
      <c r="AJ22" s="208"/>
      <c r="AK22" s="208"/>
      <c r="AL22" s="140" t="s">
        <v>14</v>
      </c>
      <c r="AM22" s="141"/>
    </row>
    <row r="23" spans="1:49" s="3" customFormat="1" ht="12">
      <c r="A23" s="62"/>
      <c r="B23" s="63"/>
      <c r="C23" s="63"/>
      <c r="D23" s="63"/>
      <c r="E23" s="63"/>
      <c r="F23" s="63"/>
      <c r="G23" s="63"/>
      <c r="H23" s="63"/>
      <c r="I23" s="63"/>
      <c r="J23" s="63"/>
      <c r="K23" s="63"/>
      <c r="L23" s="63"/>
      <c r="M23" s="63"/>
      <c r="N23" s="63"/>
      <c r="O23" s="63"/>
      <c r="P23" s="63"/>
      <c r="Q23" s="63"/>
      <c r="R23" s="63"/>
      <c r="S23" s="63"/>
      <c r="T23" s="63"/>
      <c r="U23" s="63"/>
      <c r="V23" s="63"/>
      <c r="W23" s="63"/>
      <c r="Y23" s="138"/>
      <c r="Z23" s="139"/>
      <c r="AA23" s="139"/>
      <c r="AB23" s="142"/>
      <c r="AC23" s="143"/>
      <c r="AD23" s="149"/>
      <c r="AE23" s="150"/>
      <c r="AF23" s="150"/>
      <c r="AG23" s="142"/>
      <c r="AH23" s="143"/>
      <c r="AI23" s="207"/>
      <c r="AJ23" s="208"/>
      <c r="AK23" s="208"/>
      <c r="AL23" s="142"/>
      <c r="AM23" s="143"/>
    </row>
    <row r="24" spans="1:49" ht="30.75" customHeight="1">
      <c r="A24" s="151" t="s">
        <v>39</v>
      </c>
      <c r="B24" s="152"/>
      <c r="C24" s="152"/>
      <c r="D24" s="152"/>
      <c r="E24" s="152"/>
      <c r="F24" s="152"/>
      <c r="G24" s="153"/>
      <c r="H24" s="145" t="s">
        <v>215</v>
      </c>
      <c r="I24" s="152"/>
      <c r="J24" s="152"/>
      <c r="K24" s="152"/>
      <c r="L24" s="152"/>
      <c r="M24" s="151" t="s">
        <v>40</v>
      </c>
      <c r="N24" s="152"/>
      <c r="O24" s="152"/>
      <c r="P24" s="152"/>
      <c r="Q24" s="152"/>
      <c r="R24" s="152"/>
      <c r="S24" s="152"/>
      <c r="T24" s="152"/>
      <c r="U24" s="152"/>
      <c r="V24" s="152"/>
      <c r="W24" s="152"/>
      <c r="X24" s="152"/>
      <c r="Y24" s="167"/>
      <c r="Z24" s="167"/>
      <c r="AA24" s="167"/>
      <c r="AB24" s="167"/>
      <c r="AC24" s="167"/>
      <c r="AD24" s="167"/>
      <c r="AE24" s="167"/>
      <c r="AF24" s="167"/>
      <c r="AG24" s="167"/>
      <c r="AH24" s="167"/>
      <c r="AI24" s="167"/>
      <c r="AJ24" s="167"/>
      <c r="AK24" s="167"/>
      <c r="AL24" s="167"/>
      <c r="AM24" s="168"/>
    </row>
    <row r="25" spans="1:49" ht="37.5" customHeight="1">
      <c r="A25" s="67" t="s">
        <v>216</v>
      </c>
      <c r="B25" s="68"/>
      <c r="C25" s="68"/>
      <c r="D25" s="68"/>
      <c r="E25" s="69"/>
      <c r="F25" s="69"/>
      <c r="G25" s="70"/>
      <c r="H25" s="194"/>
      <c r="I25" s="194"/>
      <c r="J25" s="194"/>
      <c r="K25" s="194"/>
      <c r="L25" s="194"/>
      <c r="M25" s="198"/>
      <c r="N25" s="199"/>
      <c r="O25" s="199"/>
      <c r="P25" s="199"/>
      <c r="Q25" s="199"/>
      <c r="R25" s="199"/>
      <c r="S25" s="199"/>
      <c r="T25" s="199"/>
      <c r="U25" s="199"/>
      <c r="V25" s="199"/>
      <c r="W25" s="199"/>
      <c r="X25" s="199"/>
      <c r="Y25" s="199"/>
      <c r="Z25" s="199"/>
      <c r="AA25" s="199"/>
      <c r="AB25" s="199"/>
      <c r="AC25" s="199"/>
      <c r="AD25" s="199"/>
      <c r="AE25" s="199"/>
      <c r="AF25" s="199"/>
      <c r="AG25" s="199"/>
      <c r="AH25" s="199"/>
      <c r="AI25" s="199"/>
      <c r="AJ25" s="199"/>
      <c r="AK25" s="199"/>
      <c r="AL25" s="199"/>
      <c r="AM25" s="200"/>
      <c r="AV25" s="3"/>
      <c r="AW25" s="3"/>
    </row>
    <row r="26" spans="1:49" ht="45.75" customHeight="1">
      <c r="A26" s="195" t="s">
        <v>218</v>
      </c>
      <c r="B26" s="196"/>
      <c r="C26" s="196"/>
      <c r="D26" s="196"/>
      <c r="E26" s="196"/>
      <c r="F26" s="196"/>
      <c r="G26" s="197"/>
      <c r="H26" s="201"/>
      <c r="I26" s="202"/>
      <c r="J26" s="202"/>
      <c r="K26" s="202"/>
      <c r="L26" s="203"/>
      <c r="M26" s="204"/>
      <c r="N26" s="205"/>
      <c r="O26" s="205"/>
      <c r="P26" s="205"/>
      <c r="Q26" s="205"/>
      <c r="R26" s="205"/>
      <c r="S26" s="205"/>
      <c r="T26" s="205"/>
      <c r="U26" s="205"/>
      <c r="V26" s="205"/>
      <c r="W26" s="205"/>
      <c r="X26" s="205"/>
      <c r="Y26" s="205"/>
      <c r="Z26" s="205"/>
      <c r="AA26" s="205"/>
      <c r="AB26" s="205"/>
      <c r="AC26" s="205"/>
      <c r="AD26" s="205"/>
      <c r="AE26" s="205"/>
      <c r="AF26" s="205"/>
      <c r="AG26" s="205"/>
      <c r="AH26" s="205"/>
      <c r="AI26" s="205"/>
      <c r="AJ26" s="205"/>
      <c r="AK26" s="205"/>
      <c r="AL26" s="205"/>
      <c r="AM26" s="206"/>
      <c r="AV26" s="3"/>
    </row>
    <row r="27" spans="1:49" ht="15" customHeight="1">
      <c r="A27" s="71" t="s">
        <v>217</v>
      </c>
      <c r="B27" s="75"/>
      <c r="C27" s="75"/>
      <c r="D27" s="75"/>
      <c r="E27" s="72"/>
      <c r="F27" s="72"/>
      <c r="G27" s="73"/>
      <c r="H27" s="189">
        <f>H25-H26</f>
        <v>0</v>
      </c>
      <c r="I27" s="189"/>
      <c r="J27" s="189"/>
      <c r="K27" s="189"/>
      <c r="L27" s="190"/>
      <c r="M27" s="191"/>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3"/>
    </row>
    <row r="28" spans="1:49" ht="4.5" customHeight="1">
      <c r="A28" s="109"/>
      <c r="B28" s="109"/>
      <c r="C28" s="109"/>
      <c r="D28" s="109"/>
      <c r="E28" s="112"/>
      <c r="F28" s="112"/>
      <c r="G28" s="112"/>
      <c r="H28" s="112"/>
      <c r="I28" s="112"/>
      <c r="J28" s="113"/>
      <c r="K28" s="113"/>
      <c r="L28" s="113"/>
      <c r="M28" s="113"/>
      <c r="N28" s="113"/>
      <c r="O28" s="112"/>
      <c r="P28" s="112"/>
      <c r="Q28" s="112"/>
      <c r="R28" s="112"/>
      <c r="S28" s="112"/>
      <c r="T28" s="112"/>
      <c r="U28" s="112"/>
      <c r="V28" s="112"/>
      <c r="W28" s="112"/>
      <c r="X28" s="112"/>
      <c r="Y28" s="114"/>
      <c r="Z28" s="114"/>
      <c r="AA28" s="114"/>
      <c r="AB28" s="114"/>
      <c r="AC28" s="114"/>
      <c r="AD28" s="114"/>
      <c r="AE28" s="112"/>
      <c r="AF28" s="112"/>
      <c r="AG28" s="112"/>
      <c r="AH28" s="112"/>
      <c r="AI28" s="112"/>
      <c r="AJ28" s="112"/>
      <c r="AK28" s="112"/>
      <c r="AL28" s="112"/>
      <c r="AM28" s="112"/>
    </row>
    <row r="29" spans="1:49">
      <c r="A29" s="101" t="s">
        <v>199</v>
      </c>
    </row>
    <row r="31" spans="1:49">
      <c r="AI31" s="188"/>
      <c r="AJ31" s="188"/>
      <c r="AK31" s="188"/>
      <c r="AL31" s="188"/>
      <c r="AM31" s="188"/>
    </row>
  </sheetData>
  <sheetProtection algorithmName="SHA-512" hashValue="IpmSO5cfG0ENPleTqV8Zuwse49SqUpK3myghIs2RWFbB4H7D9EIt368HKMxUw5avmp9/PYNqjmTsJoiMprP43Q==" saltValue="jbd8JqBR8tWk+5K3KoI+dQ==" spinCount="100000" sheet="1" formatCells="0" formatColumns="0" formatRows="0" insertColumns="0" insertRows="0" autoFilter="0"/>
  <mergeCells count="45">
    <mergeCell ref="A3:AM3"/>
    <mergeCell ref="A5:AM5"/>
    <mergeCell ref="A7:G7"/>
    <mergeCell ref="H7:N7"/>
    <mergeCell ref="O7:S7"/>
    <mergeCell ref="T7:AM7"/>
    <mergeCell ref="AG8:AM8"/>
    <mergeCell ref="D9:G9"/>
    <mergeCell ref="H9:S9"/>
    <mergeCell ref="W9:AF9"/>
    <mergeCell ref="AG9:AM9"/>
    <mergeCell ref="A8:C9"/>
    <mergeCell ref="D8:G8"/>
    <mergeCell ref="H8:S8"/>
    <mergeCell ref="T8:V9"/>
    <mergeCell ref="W8:AF8"/>
    <mergeCell ref="A10:K10"/>
    <mergeCell ref="L10:AM10"/>
    <mergeCell ref="AP10:AU10"/>
    <mergeCell ref="A13:AM13"/>
    <mergeCell ref="A15:W15"/>
    <mergeCell ref="X15:Z15"/>
    <mergeCell ref="AL22:AM23"/>
    <mergeCell ref="A16:W16"/>
    <mergeCell ref="X16:Z16"/>
    <mergeCell ref="A18:AM18"/>
    <mergeCell ref="Y21:AC21"/>
    <mergeCell ref="AD21:AH21"/>
    <mergeCell ref="AI21:AM21"/>
    <mergeCell ref="Y22:AA23"/>
    <mergeCell ref="AB22:AC23"/>
    <mergeCell ref="AD22:AF23"/>
    <mergeCell ref="AG22:AH23"/>
    <mergeCell ref="AI22:AK23"/>
    <mergeCell ref="H27:L27"/>
    <mergeCell ref="M27:AM27"/>
    <mergeCell ref="AI31:AM31"/>
    <mergeCell ref="A24:G24"/>
    <mergeCell ref="H24:L24"/>
    <mergeCell ref="M24:AM24"/>
    <mergeCell ref="H25:L25"/>
    <mergeCell ref="M25:AM25"/>
    <mergeCell ref="A26:G26"/>
    <mergeCell ref="H26:L26"/>
    <mergeCell ref="M26:AM26"/>
  </mergeCells>
  <phoneticPr fontId="5"/>
  <dataValidations count="1">
    <dataValidation type="list" allowBlank="1" showInputMessage="1" showErrorMessage="1" sqref="X15:Z16" xr:uid="{F0175F30-064B-44DB-8809-B9F1D5C49588}">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253253D5-F14E-41FD-80CA-252B23B2FE98}">
          <x14:formula1>
            <xm:f>リスト!$B$2:$B$30</xm:f>
          </x14:formula1>
          <xm:sqref>L10</xm:sqref>
        </x14:dataValidation>
        <x14:dataValidation type="list" allowBlank="1" xr:uid="{0EA5EBBA-A759-486E-B238-660ADEE730AD}">
          <x14:formula1>
            <xm:f>リスト!$B$32:$B$78</xm:f>
          </x14:formula1>
          <xm:sqref>D9:G9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E39B0-2BD7-4838-88C7-02AD6AC03B0A}">
  <sheetPr>
    <tabColor rgb="FFFF0000"/>
  </sheetPr>
  <dimension ref="A1:AW31"/>
  <sheetViews>
    <sheetView showGridLines="0" showZeros="0" zoomScaleNormal="100" zoomScaleSheetLayoutView="100" workbookViewId="0">
      <selection activeCell="W9" sqref="W9:AF9"/>
    </sheetView>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c r="A1" s="2" t="s">
        <v>29</v>
      </c>
    </row>
    <row r="2" spans="1:48" ht="7.5" customHeight="1"/>
    <row r="3" spans="1:48">
      <c r="A3" s="160" t="s">
        <v>214</v>
      </c>
      <c r="B3" s="161"/>
      <c r="C3" s="161"/>
      <c r="D3" s="161"/>
      <c r="E3" s="161"/>
      <c r="F3" s="161"/>
      <c r="G3" s="161"/>
      <c r="H3" s="161"/>
      <c r="I3" s="161"/>
      <c r="J3" s="161"/>
      <c r="K3" s="161"/>
      <c r="L3" s="161"/>
      <c r="M3" s="161"/>
      <c r="N3" s="161"/>
      <c r="O3" s="161"/>
      <c r="P3" s="161"/>
      <c r="Q3" s="161"/>
      <c r="R3" s="161"/>
      <c r="S3" s="161"/>
      <c r="T3" s="161"/>
      <c r="U3" s="161"/>
      <c r="V3" s="161"/>
      <c r="W3" s="161"/>
      <c r="X3" s="161"/>
      <c r="Y3" s="161"/>
      <c r="Z3" s="161"/>
      <c r="AA3" s="161"/>
      <c r="AB3" s="161"/>
      <c r="AC3" s="161"/>
      <c r="AD3" s="161"/>
      <c r="AE3" s="161"/>
      <c r="AF3" s="161"/>
      <c r="AG3" s="161"/>
      <c r="AH3" s="161"/>
      <c r="AI3" s="161"/>
      <c r="AJ3" s="161"/>
      <c r="AK3" s="161"/>
      <c r="AL3" s="161"/>
      <c r="AM3" s="162"/>
    </row>
    <row r="4" spans="1:48" ht="9" customHeight="1">
      <c r="A4" s="102"/>
      <c r="B4" s="102"/>
      <c r="C4" s="102"/>
      <c r="D4" s="102"/>
      <c r="E4" s="102"/>
      <c r="F4" s="102"/>
      <c r="G4" s="102"/>
      <c r="H4" s="102"/>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02"/>
      <c r="AJ4" s="102"/>
      <c r="AK4" s="102"/>
      <c r="AL4" s="102"/>
      <c r="AM4" s="102"/>
    </row>
    <row r="5" spans="1:48">
      <c r="A5" s="131" t="s">
        <v>30</v>
      </c>
      <c r="B5" s="132"/>
      <c r="C5" s="132"/>
      <c r="D5" s="132"/>
      <c r="E5" s="132"/>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3"/>
    </row>
    <row r="6" spans="1:48" ht="4.5" customHeight="1">
      <c r="A6" s="103"/>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row>
    <row r="7" spans="1:48" ht="17.25" customHeight="1">
      <c r="A7" s="151" t="s">
        <v>31</v>
      </c>
      <c r="B7" s="152"/>
      <c r="C7" s="152"/>
      <c r="D7" s="152"/>
      <c r="E7" s="152"/>
      <c r="F7" s="152"/>
      <c r="G7" s="153"/>
      <c r="H7" s="181"/>
      <c r="I7" s="182"/>
      <c r="J7" s="182"/>
      <c r="K7" s="182"/>
      <c r="L7" s="182"/>
      <c r="M7" s="182"/>
      <c r="N7" s="183"/>
      <c r="O7" s="151" t="s">
        <v>32</v>
      </c>
      <c r="P7" s="152"/>
      <c r="Q7" s="152"/>
      <c r="R7" s="152"/>
      <c r="S7" s="153"/>
      <c r="T7" s="184"/>
      <c r="U7" s="185"/>
      <c r="V7" s="185"/>
      <c r="W7" s="185"/>
      <c r="X7" s="185"/>
      <c r="Y7" s="185"/>
      <c r="Z7" s="185"/>
      <c r="AA7" s="185"/>
      <c r="AB7" s="185"/>
      <c r="AC7" s="185"/>
      <c r="AD7" s="185"/>
      <c r="AE7" s="185"/>
      <c r="AF7" s="185"/>
      <c r="AG7" s="185"/>
      <c r="AH7" s="185"/>
      <c r="AI7" s="185"/>
      <c r="AJ7" s="185"/>
      <c r="AK7" s="185"/>
      <c r="AL7" s="185"/>
      <c r="AM7" s="186"/>
    </row>
    <row r="8" spans="1:48">
      <c r="A8" s="163" t="s">
        <v>33</v>
      </c>
      <c r="B8" s="164"/>
      <c r="C8" s="165"/>
      <c r="D8" s="151" t="s">
        <v>34</v>
      </c>
      <c r="E8" s="152"/>
      <c r="F8" s="152"/>
      <c r="G8" s="153"/>
      <c r="H8" s="151" t="s">
        <v>26</v>
      </c>
      <c r="I8" s="152"/>
      <c r="J8" s="152"/>
      <c r="K8" s="152"/>
      <c r="L8" s="152"/>
      <c r="M8" s="152"/>
      <c r="N8" s="152"/>
      <c r="O8" s="152"/>
      <c r="P8" s="152"/>
      <c r="Q8" s="152"/>
      <c r="R8" s="152"/>
      <c r="S8" s="153"/>
      <c r="T8" s="163" t="s">
        <v>35</v>
      </c>
      <c r="U8" s="164"/>
      <c r="V8" s="165"/>
      <c r="W8" s="151" t="s">
        <v>20</v>
      </c>
      <c r="X8" s="152"/>
      <c r="Y8" s="152"/>
      <c r="Z8" s="152"/>
      <c r="AA8" s="152"/>
      <c r="AB8" s="152"/>
      <c r="AC8" s="152"/>
      <c r="AD8" s="152"/>
      <c r="AE8" s="152"/>
      <c r="AF8" s="153"/>
      <c r="AG8" s="172" t="s">
        <v>36</v>
      </c>
      <c r="AH8" s="173"/>
      <c r="AI8" s="173"/>
      <c r="AJ8" s="173"/>
      <c r="AK8" s="173"/>
      <c r="AL8" s="173"/>
      <c r="AM8" s="174"/>
    </row>
    <row r="9" spans="1:48" ht="17.25" customHeight="1">
      <c r="A9" s="166"/>
      <c r="B9" s="167"/>
      <c r="C9" s="168"/>
      <c r="D9" s="209"/>
      <c r="E9" s="210"/>
      <c r="F9" s="210"/>
      <c r="G9" s="211"/>
      <c r="H9" s="175"/>
      <c r="I9" s="176"/>
      <c r="J9" s="176"/>
      <c r="K9" s="176"/>
      <c r="L9" s="176"/>
      <c r="M9" s="176"/>
      <c r="N9" s="176"/>
      <c r="O9" s="176"/>
      <c r="P9" s="176"/>
      <c r="Q9" s="176"/>
      <c r="R9" s="176"/>
      <c r="S9" s="177"/>
      <c r="T9" s="166"/>
      <c r="U9" s="167"/>
      <c r="V9" s="168"/>
      <c r="W9" s="281"/>
      <c r="X9" s="282"/>
      <c r="Y9" s="282"/>
      <c r="Z9" s="282"/>
      <c r="AA9" s="282"/>
      <c r="AB9" s="282"/>
      <c r="AC9" s="282"/>
      <c r="AD9" s="282"/>
      <c r="AE9" s="282"/>
      <c r="AF9" s="283"/>
      <c r="AG9" s="178"/>
      <c r="AH9" s="179"/>
      <c r="AI9" s="179"/>
      <c r="AJ9" s="179"/>
      <c r="AK9" s="179"/>
      <c r="AL9" s="179"/>
      <c r="AM9" s="180"/>
      <c r="AV9" s="3"/>
    </row>
    <row r="10" spans="1:48" s="3" customFormat="1" ht="20.25" customHeight="1">
      <c r="A10" s="151" t="s">
        <v>38</v>
      </c>
      <c r="B10" s="152"/>
      <c r="C10" s="152"/>
      <c r="D10" s="152"/>
      <c r="E10" s="152"/>
      <c r="F10" s="152"/>
      <c r="G10" s="152"/>
      <c r="H10" s="152"/>
      <c r="I10" s="152"/>
      <c r="J10" s="152"/>
      <c r="K10" s="153"/>
      <c r="L10" s="154"/>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6"/>
      <c r="AP10" s="187"/>
      <c r="AQ10" s="187"/>
      <c r="AR10" s="187"/>
      <c r="AS10" s="187"/>
      <c r="AT10" s="187"/>
      <c r="AU10" s="187"/>
    </row>
    <row r="11" spans="1:48" s="3" customFormat="1" ht="6" customHeight="1">
      <c r="A11" s="104"/>
      <c r="B11" s="104"/>
      <c r="C11" s="104"/>
      <c r="D11" s="104"/>
      <c r="E11" s="104"/>
      <c r="F11" s="104"/>
      <c r="G11" s="104"/>
      <c r="H11" s="104"/>
      <c r="I11" s="105"/>
      <c r="J11" s="106"/>
      <c r="K11" s="105"/>
      <c r="L11" s="103"/>
      <c r="M11" s="103"/>
      <c r="N11" s="103"/>
      <c r="O11" s="103"/>
      <c r="P11" s="103"/>
      <c r="Q11" s="103"/>
      <c r="R11" s="103"/>
      <c r="S11" s="103"/>
      <c r="T11" s="103"/>
      <c r="U11" s="105"/>
      <c r="V11" s="103"/>
      <c r="W11" s="103"/>
      <c r="X11" s="103"/>
      <c r="Y11" s="106"/>
      <c r="Z11" s="107"/>
      <c r="AA11" s="105"/>
      <c r="AB11" s="103"/>
      <c r="AC11" s="103"/>
      <c r="AD11" s="103"/>
      <c r="AE11" s="103"/>
      <c r="AF11" s="103"/>
      <c r="AG11" s="103"/>
      <c r="AH11" s="103"/>
      <c r="AI11" s="103"/>
      <c r="AJ11" s="103"/>
      <c r="AK11" s="103"/>
      <c r="AL11" s="103"/>
      <c r="AM11" s="103"/>
    </row>
    <row r="12" spans="1:48" s="3" customFormat="1" ht="6" customHeight="1">
      <c r="I12" s="79"/>
      <c r="J12" s="108"/>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row>
    <row r="13" spans="1:48" s="3" customFormat="1" ht="12">
      <c r="A13" s="131" t="s">
        <v>201</v>
      </c>
      <c r="B13" s="132"/>
      <c r="C13" s="132"/>
      <c r="D13" s="132"/>
      <c r="E13" s="132"/>
      <c r="F13" s="132"/>
      <c r="G13" s="132"/>
      <c r="H13" s="132"/>
      <c r="I13" s="132"/>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3"/>
    </row>
    <row r="14" spans="1:48" s="3" customFormat="1" ht="3" customHeight="1">
      <c r="I14" s="79"/>
      <c r="J14" s="108"/>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3" customFormat="1" ht="18" customHeight="1">
      <c r="A15" s="134" t="s">
        <v>198</v>
      </c>
      <c r="B15" s="135"/>
      <c r="C15" s="135"/>
      <c r="D15" s="135"/>
      <c r="E15" s="135"/>
      <c r="F15" s="135"/>
      <c r="G15" s="135"/>
      <c r="H15" s="135"/>
      <c r="I15" s="135"/>
      <c r="J15" s="135"/>
      <c r="K15" s="135"/>
      <c r="L15" s="135"/>
      <c r="M15" s="135"/>
      <c r="N15" s="135"/>
      <c r="O15" s="135"/>
      <c r="P15" s="135"/>
      <c r="Q15" s="135"/>
      <c r="R15" s="135"/>
      <c r="S15" s="135"/>
      <c r="T15" s="135"/>
      <c r="U15" s="135"/>
      <c r="V15" s="135"/>
      <c r="W15" s="135"/>
      <c r="X15" s="157"/>
      <c r="Y15" s="158"/>
      <c r="Z15" s="159"/>
      <c r="AA15" s="116"/>
      <c r="AB15" s="116"/>
      <c r="AC15" s="116"/>
      <c r="AD15" s="116"/>
      <c r="AE15" s="116"/>
      <c r="AF15" s="116"/>
      <c r="AG15" s="116"/>
    </row>
    <row r="16" spans="1:48" s="3" customFormat="1" ht="18" customHeight="1">
      <c r="A16" s="134" t="s">
        <v>195</v>
      </c>
      <c r="B16" s="135"/>
      <c r="C16" s="135"/>
      <c r="D16" s="135"/>
      <c r="E16" s="135"/>
      <c r="F16" s="135"/>
      <c r="G16" s="135"/>
      <c r="H16" s="135"/>
      <c r="I16" s="135"/>
      <c r="J16" s="135"/>
      <c r="K16" s="135"/>
      <c r="L16" s="135"/>
      <c r="M16" s="135"/>
      <c r="N16" s="135"/>
      <c r="O16" s="135"/>
      <c r="P16" s="135"/>
      <c r="Q16" s="135"/>
      <c r="R16" s="135"/>
      <c r="S16" s="135"/>
      <c r="T16" s="135"/>
      <c r="U16" s="135"/>
      <c r="V16" s="135"/>
      <c r="W16" s="135"/>
      <c r="X16" s="157"/>
      <c r="Y16" s="158"/>
      <c r="Z16" s="159"/>
      <c r="AA16" s="116"/>
      <c r="AB16" s="116"/>
      <c r="AC16" s="116"/>
      <c r="AD16" s="116"/>
      <c r="AE16" s="116"/>
      <c r="AF16" s="116"/>
      <c r="AG16" s="116"/>
    </row>
    <row r="17" spans="1:49" s="3" customFormat="1" ht="6" customHeight="1">
      <c r="I17" s="79"/>
      <c r="J17" s="108"/>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row>
    <row r="18" spans="1:49" s="3" customFormat="1" ht="12">
      <c r="A18" s="131" t="s">
        <v>202</v>
      </c>
      <c r="B18" s="132"/>
      <c r="C18" s="132"/>
      <c r="D18" s="132"/>
      <c r="E18" s="132"/>
      <c r="F18" s="132"/>
      <c r="G18" s="132"/>
      <c r="H18" s="132"/>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3"/>
    </row>
    <row r="19" spans="1:49" s="3" customFormat="1" ht="3" customHeight="1">
      <c r="I19" s="79"/>
      <c r="J19" s="108"/>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row>
    <row r="20" spans="1:49" ht="6" customHeight="1">
      <c r="A20" s="109"/>
      <c r="B20" s="109"/>
      <c r="C20" s="109"/>
      <c r="D20" s="109"/>
      <c r="E20" s="110"/>
      <c r="F20" s="110"/>
      <c r="G20" s="110"/>
      <c r="H20" s="110"/>
      <c r="I20" s="110"/>
      <c r="J20" s="111"/>
      <c r="K20" s="111"/>
      <c r="L20" s="111"/>
      <c r="M20" s="111"/>
      <c r="N20" s="111"/>
      <c r="AH20" s="125"/>
    </row>
    <row r="21" spans="1:49" s="3" customFormat="1" ht="19.5" customHeight="1">
      <c r="A21" s="115"/>
      <c r="B21" s="63"/>
      <c r="C21" s="63"/>
      <c r="D21" s="63"/>
      <c r="E21" s="63"/>
      <c r="F21" s="63"/>
      <c r="G21" s="63"/>
      <c r="H21" s="63"/>
      <c r="I21" s="64"/>
      <c r="J21" s="66"/>
      <c r="K21" s="63"/>
      <c r="L21" s="65"/>
      <c r="M21" s="65"/>
      <c r="N21" s="65"/>
      <c r="O21" s="63"/>
      <c r="P21" s="63"/>
      <c r="Q21" s="63"/>
      <c r="R21" s="63"/>
      <c r="S21" s="63"/>
      <c r="T21" s="74"/>
      <c r="U21" s="74"/>
      <c r="V21" s="74"/>
      <c r="W21" s="74"/>
      <c r="Y21" s="144" t="s">
        <v>196</v>
      </c>
      <c r="Z21" s="145"/>
      <c r="AA21" s="145"/>
      <c r="AB21" s="145"/>
      <c r="AC21" s="146"/>
      <c r="AD21" s="151" t="s">
        <v>208</v>
      </c>
      <c r="AE21" s="152"/>
      <c r="AF21" s="152"/>
      <c r="AG21" s="152"/>
      <c r="AH21" s="153"/>
      <c r="AI21" s="151" t="s">
        <v>197</v>
      </c>
      <c r="AJ21" s="152"/>
      <c r="AK21" s="152"/>
      <c r="AL21" s="152"/>
      <c r="AM21" s="153"/>
    </row>
    <row r="22" spans="1:49" s="3" customFormat="1" ht="13.5" customHeight="1">
      <c r="A22" s="63"/>
      <c r="B22" s="63"/>
      <c r="C22" s="63"/>
      <c r="D22" s="63"/>
      <c r="E22" s="63"/>
      <c r="F22" s="63"/>
      <c r="G22" s="63"/>
      <c r="H22" s="63"/>
      <c r="I22" s="63"/>
      <c r="J22" s="63"/>
      <c r="K22" s="63"/>
      <c r="L22" s="63"/>
      <c r="M22" s="63"/>
      <c r="N22" s="63"/>
      <c r="O22" s="63"/>
      <c r="P22" s="63"/>
      <c r="Q22" s="63"/>
      <c r="R22" s="63"/>
      <c r="S22" s="63"/>
      <c r="T22" s="63"/>
      <c r="U22" s="63"/>
      <c r="V22" s="63"/>
      <c r="W22" s="63"/>
      <c r="Y22" s="136"/>
      <c r="Z22" s="137"/>
      <c r="AA22" s="137"/>
      <c r="AB22" s="140" t="s">
        <v>14</v>
      </c>
      <c r="AC22" s="141"/>
      <c r="AD22" s="147">
        <f>MIN(Y22,ROUNDDOWN(H27/1000,0))</f>
        <v>0</v>
      </c>
      <c r="AE22" s="148"/>
      <c r="AF22" s="148"/>
      <c r="AG22" s="140" t="s">
        <v>14</v>
      </c>
      <c r="AH22" s="141"/>
      <c r="AI22" s="207">
        <f>IF(Y22&lt;AD22,0,Y22-AD22)</f>
        <v>0</v>
      </c>
      <c r="AJ22" s="208"/>
      <c r="AK22" s="208"/>
      <c r="AL22" s="140" t="s">
        <v>14</v>
      </c>
      <c r="AM22" s="141"/>
    </row>
    <row r="23" spans="1:49" s="3" customFormat="1" ht="12">
      <c r="A23" s="62"/>
      <c r="B23" s="63"/>
      <c r="C23" s="63"/>
      <c r="D23" s="63"/>
      <c r="E23" s="63"/>
      <c r="F23" s="63"/>
      <c r="G23" s="63"/>
      <c r="H23" s="63"/>
      <c r="I23" s="63"/>
      <c r="J23" s="63"/>
      <c r="K23" s="63"/>
      <c r="L23" s="63"/>
      <c r="M23" s="63"/>
      <c r="N23" s="63"/>
      <c r="O23" s="63"/>
      <c r="P23" s="63"/>
      <c r="Q23" s="63"/>
      <c r="R23" s="63"/>
      <c r="S23" s="63"/>
      <c r="T23" s="63"/>
      <c r="U23" s="63"/>
      <c r="V23" s="63"/>
      <c r="W23" s="63"/>
      <c r="Y23" s="138"/>
      <c r="Z23" s="139"/>
      <c r="AA23" s="139"/>
      <c r="AB23" s="142"/>
      <c r="AC23" s="143"/>
      <c r="AD23" s="149"/>
      <c r="AE23" s="150"/>
      <c r="AF23" s="150"/>
      <c r="AG23" s="142"/>
      <c r="AH23" s="143"/>
      <c r="AI23" s="207"/>
      <c r="AJ23" s="208"/>
      <c r="AK23" s="208"/>
      <c r="AL23" s="142"/>
      <c r="AM23" s="143"/>
    </row>
    <row r="24" spans="1:49" ht="30.75" customHeight="1">
      <c r="A24" s="151" t="s">
        <v>39</v>
      </c>
      <c r="B24" s="152"/>
      <c r="C24" s="152"/>
      <c r="D24" s="152"/>
      <c r="E24" s="152"/>
      <c r="F24" s="152"/>
      <c r="G24" s="153"/>
      <c r="H24" s="145" t="s">
        <v>215</v>
      </c>
      <c r="I24" s="152"/>
      <c r="J24" s="152"/>
      <c r="K24" s="152"/>
      <c r="L24" s="152"/>
      <c r="M24" s="151" t="s">
        <v>40</v>
      </c>
      <c r="N24" s="152"/>
      <c r="O24" s="152"/>
      <c r="P24" s="152"/>
      <c r="Q24" s="152"/>
      <c r="R24" s="152"/>
      <c r="S24" s="152"/>
      <c r="T24" s="152"/>
      <c r="U24" s="152"/>
      <c r="V24" s="152"/>
      <c r="W24" s="152"/>
      <c r="X24" s="152"/>
      <c r="Y24" s="167"/>
      <c r="Z24" s="167"/>
      <c r="AA24" s="167"/>
      <c r="AB24" s="167"/>
      <c r="AC24" s="167"/>
      <c r="AD24" s="167"/>
      <c r="AE24" s="167"/>
      <c r="AF24" s="167"/>
      <c r="AG24" s="167"/>
      <c r="AH24" s="167"/>
      <c r="AI24" s="167"/>
      <c r="AJ24" s="167"/>
      <c r="AK24" s="167"/>
      <c r="AL24" s="167"/>
      <c r="AM24" s="168"/>
    </row>
    <row r="25" spans="1:49" ht="37.5" customHeight="1">
      <c r="A25" s="67" t="s">
        <v>216</v>
      </c>
      <c r="B25" s="68"/>
      <c r="C25" s="68"/>
      <c r="D25" s="68"/>
      <c r="E25" s="69"/>
      <c r="F25" s="69"/>
      <c r="G25" s="70"/>
      <c r="H25" s="194"/>
      <c r="I25" s="194"/>
      <c r="J25" s="194"/>
      <c r="K25" s="194"/>
      <c r="L25" s="194"/>
      <c r="M25" s="198"/>
      <c r="N25" s="199"/>
      <c r="O25" s="199"/>
      <c r="P25" s="199"/>
      <c r="Q25" s="199"/>
      <c r="R25" s="199"/>
      <c r="S25" s="199"/>
      <c r="T25" s="199"/>
      <c r="U25" s="199"/>
      <c r="V25" s="199"/>
      <c r="W25" s="199"/>
      <c r="X25" s="199"/>
      <c r="Y25" s="199"/>
      <c r="Z25" s="199"/>
      <c r="AA25" s="199"/>
      <c r="AB25" s="199"/>
      <c r="AC25" s="199"/>
      <c r="AD25" s="199"/>
      <c r="AE25" s="199"/>
      <c r="AF25" s="199"/>
      <c r="AG25" s="199"/>
      <c r="AH25" s="199"/>
      <c r="AI25" s="199"/>
      <c r="AJ25" s="199"/>
      <c r="AK25" s="199"/>
      <c r="AL25" s="199"/>
      <c r="AM25" s="200"/>
      <c r="AV25" s="3"/>
      <c r="AW25" s="3"/>
    </row>
    <row r="26" spans="1:49" ht="45.75" customHeight="1">
      <c r="A26" s="195" t="s">
        <v>218</v>
      </c>
      <c r="B26" s="196"/>
      <c r="C26" s="196"/>
      <c r="D26" s="196"/>
      <c r="E26" s="196"/>
      <c r="F26" s="196"/>
      <c r="G26" s="197"/>
      <c r="H26" s="201"/>
      <c r="I26" s="202"/>
      <c r="J26" s="202"/>
      <c r="K26" s="202"/>
      <c r="L26" s="203"/>
      <c r="M26" s="204"/>
      <c r="N26" s="205"/>
      <c r="O26" s="205"/>
      <c r="P26" s="205"/>
      <c r="Q26" s="205"/>
      <c r="R26" s="205"/>
      <c r="S26" s="205"/>
      <c r="T26" s="205"/>
      <c r="U26" s="205"/>
      <c r="V26" s="205"/>
      <c r="W26" s="205"/>
      <c r="X26" s="205"/>
      <c r="Y26" s="205"/>
      <c r="Z26" s="205"/>
      <c r="AA26" s="205"/>
      <c r="AB26" s="205"/>
      <c r="AC26" s="205"/>
      <c r="AD26" s="205"/>
      <c r="AE26" s="205"/>
      <c r="AF26" s="205"/>
      <c r="AG26" s="205"/>
      <c r="AH26" s="205"/>
      <c r="AI26" s="205"/>
      <c r="AJ26" s="205"/>
      <c r="AK26" s="205"/>
      <c r="AL26" s="205"/>
      <c r="AM26" s="206"/>
      <c r="AV26" s="3"/>
    </row>
    <row r="27" spans="1:49" ht="15" customHeight="1">
      <c r="A27" s="71" t="s">
        <v>217</v>
      </c>
      <c r="B27" s="75"/>
      <c r="C27" s="75"/>
      <c r="D27" s="75"/>
      <c r="E27" s="72"/>
      <c r="F27" s="72"/>
      <c r="G27" s="73"/>
      <c r="H27" s="189">
        <f>H25-H26</f>
        <v>0</v>
      </c>
      <c r="I27" s="189"/>
      <c r="J27" s="189"/>
      <c r="K27" s="189"/>
      <c r="L27" s="190"/>
      <c r="M27" s="191"/>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3"/>
    </row>
    <row r="28" spans="1:49" ht="4.5" customHeight="1">
      <c r="A28" s="109"/>
      <c r="B28" s="109"/>
      <c r="C28" s="109"/>
      <c r="D28" s="109"/>
      <c r="E28" s="112"/>
      <c r="F28" s="112"/>
      <c r="G28" s="112"/>
      <c r="H28" s="112"/>
      <c r="I28" s="112"/>
      <c r="J28" s="113"/>
      <c r="K28" s="113"/>
      <c r="L28" s="113"/>
      <c r="M28" s="113"/>
      <c r="N28" s="113"/>
      <c r="O28" s="112"/>
      <c r="P28" s="112"/>
      <c r="Q28" s="112"/>
      <c r="R28" s="112"/>
      <c r="S28" s="112"/>
      <c r="T28" s="112"/>
      <c r="U28" s="112"/>
      <c r="V28" s="112"/>
      <c r="W28" s="112"/>
      <c r="X28" s="112"/>
      <c r="Y28" s="114"/>
      <c r="Z28" s="114"/>
      <c r="AA28" s="114"/>
      <c r="AB28" s="114"/>
      <c r="AC28" s="114"/>
      <c r="AD28" s="114"/>
      <c r="AE28" s="112"/>
      <c r="AF28" s="112"/>
      <c r="AG28" s="112"/>
      <c r="AH28" s="112"/>
      <c r="AI28" s="112"/>
      <c r="AJ28" s="112"/>
      <c r="AK28" s="112"/>
      <c r="AL28" s="112"/>
      <c r="AM28" s="112"/>
    </row>
    <row r="29" spans="1:49">
      <c r="A29" s="101" t="s">
        <v>199</v>
      </c>
    </row>
    <row r="31" spans="1:49">
      <c r="AI31" s="188"/>
      <c r="AJ31" s="188"/>
      <c r="AK31" s="188"/>
      <c r="AL31" s="188"/>
      <c r="AM31" s="188"/>
    </row>
  </sheetData>
  <sheetProtection algorithmName="SHA-512" hashValue="IpmSO5cfG0ENPleTqV8Zuwse49SqUpK3myghIs2RWFbB4H7D9EIt368HKMxUw5avmp9/PYNqjmTsJoiMprP43Q==" saltValue="jbd8JqBR8tWk+5K3KoI+dQ==" spinCount="100000" sheet="1" formatCells="0" formatColumns="0" formatRows="0" insertColumns="0" insertRows="0" autoFilter="0"/>
  <mergeCells count="45">
    <mergeCell ref="A3:AM3"/>
    <mergeCell ref="A5:AM5"/>
    <mergeCell ref="A7:G7"/>
    <mergeCell ref="H7:N7"/>
    <mergeCell ref="O7:S7"/>
    <mergeCell ref="T7:AM7"/>
    <mergeCell ref="AG8:AM8"/>
    <mergeCell ref="D9:G9"/>
    <mergeCell ref="H9:S9"/>
    <mergeCell ref="W9:AF9"/>
    <mergeCell ref="AG9:AM9"/>
    <mergeCell ref="A8:C9"/>
    <mergeCell ref="D8:G8"/>
    <mergeCell ref="H8:S8"/>
    <mergeCell ref="T8:V9"/>
    <mergeCell ref="W8:AF8"/>
    <mergeCell ref="A10:K10"/>
    <mergeCell ref="L10:AM10"/>
    <mergeCell ref="AP10:AU10"/>
    <mergeCell ref="A13:AM13"/>
    <mergeCell ref="A15:W15"/>
    <mergeCell ref="X15:Z15"/>
    <mergeCell ref="AL22:AM23"/>
    <mergeCell ref="A16:W16"/>
    <mergeCell ref="X16:Z16"/>
    <mergeCell ref="A18:AM18"/>
    <mergeCell ref="Y21:AC21"/>
    <mergeCell ref="AD21:AH21"/>
    <mergeCell ref="AI21:AM21"/>
    <mergeCell ref="Y22:AA23"/>
    <mergeCell ref="AB22:AC23"/>
    <mergeCell ref="AD22:AF23"/>
    <mergeCell ref="AG22:AH23"/>
    <mergeCell ref="AI22:AK23"/>
    <mergeCell ref="H27:L27"/>
    <mergeCell ref="M27:AM27"/>
    <mergeCell ref="AI31:AM31"/>
    <mergeCell ref="A24:G24"/>
    <mergeCell ref="H24:L24"/>
    <mergeCell ref="M24:AM24"/>
    <mergeCell ref="H25:L25"/>
    <mergeCell ref="M25:AM25"/>
    <mergeCell ref="A26:G26"/>
    <mergeCell ref="H26:L26"/>
    <mergeCell ref="M26:AM26"/>
  </mergeCells>
  <phoneticPr fontId="5"/>
  <dataValidations count="1">
    <dataValidation type="list" allowBlank="1" showInputMessage="1" showErrorMessage="1" sqref="X15:Z16" xr:uid="{98CFF2E6-85D6-4D4F-9499-64827D0DE204}">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85EF17AE-ABFC-4DD5-BF75-63C66230981A}">
          <x14:formula1>
            <xm:f>リスト!$B$32:$B$78</xm:f>
          </x14:formula1>
          <xm:sqref>D9:G9</xm:sqref>
        </x14:dataValidation>
        <x14:dataValidation type="list" allowBlank="1" xr:uid="{BBC3F624-9483-499A-B352-E1C8EF3EB8DF}">
          <x14:formula1>
            <xm:f>リスト!$B$2:$B$30</xm:f>
          </x14:formula1>
          <xm:sqref>L10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EB9BD-A239-48BD-8C40-5521BAD629E7}">
  <sheetPr>
    <tabColor rgb="FFFF0000"/>
  </sheetPr>
  <dimension ref="A1:AW31"/>
  <sheetViews>
    <sheetView showGridLines="0" showZeros="0" zoomScaleNormal="100" zoomScaleSheetLayoutView="100" workbookViewId="0">
      <selection activeCell="W9" sqref="W9:AF9"/>
    </sheetView>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c r="A1" s="2" t="s">
        <v>29</v>
      </c>
    </row>
    <row r="2" spans="1:48" ht="7.5" customHeight="1"/>
    <row r="3" spans="1:48">
      <c r="A3" s="160" t="s">
        <v>214</v>
      </c>
      <c r="B3" s="161"/>
      <c r="C3" s="161"/>
      <c r="D3" s="161"/>
      <c r="E3" s="161"/>
      <c r="F3" s="161"/>
      <c r="G3" s="161"/>
      <c r="H3" s="161"/>
      <c r="I3" s="161"/>
      <c r="J3" s="161"/>
      <c r="K3" s="161"/>
      <c r="L3" s="161"/>
      <c r="M3" s="161"/>
      <c r="N3" s="161"/>
      <c r="O3" s="161"/>
      <c r="P3" s="161"/>
      <c r="Q3" s="161"/>
      <c r="R3" s="161"/>
      <c r="S3" s="161"/>
      <c r="T3" s="161"/>
      <c r="U3" s="161"/>
      <c r="V3" s="161"/>
      <c r="W3" s="161"/>
      <c r="X3" s="161"/>
      <c r="Y3" s="161"/>
      <c r="Z3" s="161"/>
      <c r="AA3" s="161"/>
      <c r="AB3" s="161"/>
      <c r="AC3" s="161"/>
      <c r="AD3" s="161"/>
      <c r="AE3" s="161"/>
      <c r="AF3" s="161"/>
      <c r="AG3" s="161"/>
      <c r="AH3" s="161"/>
      <c r="AI3" s="161"/>
      <c r="AJ3" s="161"/>
      <c r="AK3" s="161"/>
      <c r="AL3" s="161"/>
      <c r="AM3" s="162"/>
    </row>
    <row r="4" spans="1:48" ht="9" customHeight="1">
      <c r="A4" s="102"/>
      <c r="B4" s="102"/>
      <c r="C4" s="102"/>
      <c r="D4" s="102"/>
      <c r="E4" s="102"/>
      <c r="F4" s="102"/>
      <c r="G4" s="102"/>
      <c r="H4" s="102"/>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02"/>
      <c r="AJ4" s="102"/>
      <c r="AK4" s="102"/>
      <c r="AL4" s="102"/>
      <c r="AM4" s="102"/>
    </row>
    <row r="5" spans="1:48">
      <c r="A5" s="131" t="s">
        <v>30</v>
      </c>
      <c r="B5" s="132"/>
      <c r="C5" s="132"/>
      <c r="D5" s="132"/>
      <c r="E5" s="132"/>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3"/>
    </row>
    <row r="6" spans="1:48" ht="4.5" customHeight="1">
      <c r="A6" s="103"/>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row>
    <row r="7" spans="1:48" ht="17.25" customHeight="1">
      <c r="A7" s="151" t="s">
        <v>31</v>
      </c>
      <c r="B7" s="152"/>
      <c r="C7" s="152"/>
      <c r="D7" s="152"/>
      <c r="E7" s="152"/>
      <c r="F7" s="152"/>
      <c r="G7" s="153"/>
      <c r="H7" s="181"/>
      <c r="I7" s="182"/>
      <c r="J7" s="182"/>
      <c r="K7" s="182"/>
      <c r="L7" s="182"/>
      <c r="M7" s="182"/>
      <c r="N7" s="183"/>
      <c r="O7" s="151" t="s">
        <v>32</v>
      </c>
      <c r="P7" s="152"/>
      <c r="Q7" s="152"/>
      <c r="R7" s="152"/>
      <c r="S7" s="153"/>
      <c r="T7" s="184"/>
      <c r="U7" s="185"/>
      <c r="V7" s="185"/>
      <c r="W7" s="185"/>
      <c r="X7" s="185"/>
      <c r="Y7" s="185"/>
      <c r="Z7" s="185"/>
      <c r="AA7" s="185"/>
      <c r="AB7" s="185"/>
      <c r="AC7" s="185"/>
      <c r="AD7" s="185"/>
      <c r="AE7" s="185"/>
      <c r="AF7" s="185"/>
      <c r="AG7" s="185"/>
      <c r="AH7" s="185"/>
      <c r="AI7" s="185"/>
      <c r="AJ7" s="185"/>
      <c r="AK7" s="185"/>
      <c r="AL7" s="185"/>
      <c r="AM7" s="186"/>
    </row>
    <row r="8" spans="1:48">
      <c r="A8" s="163" t="s">
        <v>33</v>
      </c>
      <c r="B8" s="164"/>
      <c r="C8" s="165"/>
      <c r="D8" s="151" t="s">
        <v>34</v>
      </c>
      <c r="E8" s="152"/>
      <c r="F8" s="152"/>
      <c r="G8" s="153"/>
      <c r="H8" s="151" t="s">
        <v>26</v>
      </c>
      <c r="I8" s="152"/>
      <c r="J8" s="152"/>
      <c r="K8" s="152"/>
      <c r="L8" s="152"/>
      <c r="M8" s="152"/>
      <c r="N8" s="152"/>
      <c r="O8" s="152"/>
      <c r="P8" s="152"/>
      <c r="Q8" s="152"/>
      <c r="R8" s="152"/>
      <c r="S8" s="153"/>
      <c r="T8" s="163" t="s">
        <v>35</v>
      </c>
      <c r="U8" s="164"/>
      <c r="V8" s="165"/>
      <c r="W8" s="151" t="s">
        <v>20</v>
      </c>
      <c r="X8" s="152"/>
      <c r="Y8" s="152"/>
      <c r="Z8" s="152"/>
      <c r="AA8" s="152"/>
      <c r="AB8" s="152"/>
      <c r="AC8" s="152"/>
      <c r="AD8" s="152"/>
      <c r="AE8" s="152"/>
      <c r="AF8" s="153"/>
      <c r="AG8" s="172" t="s">
        <v>36</v>
      </c>
      <c r="AH8" s="173"/>
      <c r="AI8" s="173"/>
      <c r="AJ8" s="173"/>
      <c r="AK8" s="173"/>
      <c r="AL8" s="173"/>
      <c r="AM8" s="174"/>
    </row>
    <row r="9" spans="1:48" ht="17.25" customHeight="1">
      <c r="A9" s="166"/>
      <c r="B9" s="167"/>
      <c r="C9" s="168"/>
      <c r="D9" s="209"/>
      <c r="E9" s="210"/>
      <c r="F9" s="210"/>
      <c r="G9" s="211"/>
      <c r="H9" s="175"/>
      <c r="I9" s="176"/>
      <c r="J9" s="176"/>
      <c r="K9" s="176"/>
      <c r="L9" s="176"/>
      <c r="M9" s="176"/>
      <c r="N9" s="176"/>
      <c r="O9" s="176"/>
      <c r="P9" s="176"/>
      <c r="Q9" s="176"/>
      <c r="R9" s="176"/>
      <c r="S9" s="177"/>
      <c r="T9" s="166"/>
      <c r="U9" s="167"/>
      <c r="V9" s="168"/>
      <c r="W9" s="281"/>
      <c r="X9" s="282"/>
      <c r="Y9" s="282"/>
      <c r="Z9" s="282"/>
      <c r="AA9" s="282"/>
      <c r="AB9" s="282"/>
      <c r="AC9" s="282"/>
      <c r="AD9" s="282"/>
      <c r="AE9" s="282"/>
      <c r="AF9" s="283"/>
      <c r="AG9" s="178"/>
      <c r="AH9" s="179"/>
      <c r="AI9" s="179"/>
      <c r="AJ9" s="179"/>
      <c r="AK9" s="179"/>
      <c r="AL9" s="179"/>
      <c r="AM9" s="180"/>
      <c r="AV9" s="3"/>
    </row>
    <row r="10" spans="1:48" s="3" customFormat="1" ht="20.25" customHeight="1">
      <c r="A10" s="151" t="s">
        <v>38</v>
      </c>
      <c r="B10" s="152"/>
      <c r="C10" s="152"/>
      <c r="D10" s="152"/>
      <c r="E10" s="152"/>
      <c r="F10" s="152"/>
      <c r="G10" s="152"/>
      <c r="H10" s="152"/>
      <c r="I10" s="152"/>
      <c r="J10" s="152"/>
      <c r="K10" s="153"/>
      <c r="L10" s="154"/>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6"/>
      <c r="AP10" s="187"/>
      <c r="AQ10" s="187"/>
      <c r="AR10" s="187"/>
      <c r="AS10" s="187"/>
      <c r="AT10" s="187"/>
      <c r="AU10" s="187"/>
    </row>
    <row r="11" spans="1:48" s="3" customFormat="1" ht="6" customHeight="1">
      <c r="A11" s="104"/>
      <c r="B11" s="104"/>
      <c r="C11" s="104"/>
      <c r="D11" s="104"/>
      <c r="E11" s="104"/>
      <c r="F11" s="104"/>
      <c r="G11" s="104"/>
      <c r="H11" s="104"/>
      <c r="I11" s="105"/>
      <c r="J11" s="106"/>
      <c r="K11" s="105"/>
      <c r="L11" s="103"/>
      <c r="M11" s="103"/>
      <c r="N11" s="103"/>
      <c r="O11" s="103"/>
      <c r="P11" s="103"/>
      <c r="Q11" s="103"/>
      <c r="R11" s="103"/>
      <c r="S11" s="103"/>
      <c r="T11" s="103"/>
      <c r="U11" s="105"/>
      <c r="V11" s="103"/>
      <c r="W11" s="103"/>
      <c r="X11" s="103"/>
      <c r="Y11" s="106"/>
      <c r="Z11" s="107"/>
      <c r="AA11" s="105"/>
      <c r="AB11" s="103"/>
      <c r="AC11" s="103"/>
      <c r="AD11" s="103"/>
      <c r="AE11" s="103"/>
      <c r="AF11" s="103"/>
      <c r="AG11" s="103"/>
      <c r="AH11" s="103"/>
      <c r="AI11" s="103"/>
      <c r="AJ11" s="103"/>
      <c r="AK11" s="103"/>
      <c r="AL11" s="103"/>
      <c r="AM11" s="103"/>
    </row>
    <row r="12" spans="1:48" s="3" customFormat="1" ht="6" customHeight="1">
      <c r="I12" s="79"/>
      <c r="J12" s="108"/>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row>
    <row r="13" spans="1:48" s="3" customFormat="1" ht="12">
      <c r="A13" s="131" t="s">
        <v>201</v>
      </c>
      <c r="B13" s="132"/>
      <c r="C13" s="132"/>
      <c r="D13" s="132"/>
      <c r="E13" s="132"/>
      <c r="F13" s="132"/>
      <c r="G13" s="132"/>
      <c r="H13" s="132"/>
      <c r="I13" s="132"/>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3"/>
    </row>
    <row r="14" spans="1:48" s="3" customFormat="1" ht="3" customHeight="1">
      <c r="I14" s="79"/>
      <c r="J14" s="108"/>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3" customFormat="1" ht="18" customHeight="1">
      <c r="A15" s="134" t="s">
        <v>198</v>
      </c>
      <c r="B15" s="135"/>
      <c r="C15" s="135"/>
      <c r="D15" s="135"/>
      <c r="E15" s="135"/>
      <c r="F15" s="135"/>
      <c r="G15" s="135"/>
      <c r="H15" s="135"/>
      <c r="I15" s="135"/>
      <c r="J15" s="135"/>
      <c r="K15" s="135"/>
      <c r="L15" s="135"/>
      <c r="M15" s="135"/>
      <c r="N15" s="135"/>
      <c r="O15" s="135"/>
      <c r="P15" s="135"/>
      <c r="Q15" s="135"/>
      <c r="R15" s="135"/>
      <c r="S15" s="135"/>
      <c r="T15" s="135"/>
      <c r="U15" s="135"/>
      <c r="V15" s="135"/>
      <c r="W15" s="135"/>
      <c r="X15" s="157"/>
      <c r="Y15" s="158"/>
      <c r="Z15" s="159"/>
      <c r="AA15" s="116"/>
      <c r="AB15" s="116"/>
      <c r="AC15" s="116"/>
      <c r="AD15" s="116"/>
      <c r="AE15" s="116"/>
      <c r="AF15" s="116"/>
      <c r="AG15" s="116"/>
    </row>
    <row r="16" spans="1:48" s="3" customFormat="1" ht="18" customHeight="1">
      <c r="A16" s="134" t="s">
        <v>195</v>
      </c>
      <c r="B16" s="135"/>
      <c r="C16" s="135"/>
      <c r="D16" s="135"/>
      <c r="E16" s="135"/>
      <c r="F16" s="135"/>
      <c r="G16" s="135"/>
      <c r="H16" s="135"/>
      <c r="I16" s="135"/>
      <c r="J16" s="135"/>
      <c r="K16" s="135"/>
      <c r="L16" s="135"/>
      <c r="M16" s="135"/>
      <c r="N16" s="135"/>
      <c r="O16" s="135"/>
      <c r="P16" s="135"/>
      <c r="Q16" s="135"/>
      <c r="R16" s="135"/>
      <c r="S16" s="135"/>
      <c r="T16" s="135"/>
      <c r="U16" s="135"/>
      <c r="V16" s="135"/>
      <c r="W16" s="135"/>
      <c r="X16" s="157"/>
      <c r="Y16" s="158"/>
      <c r="Z16" s="159"/>
      <c r="AA16" s="116"/>
      <c r="AB16" s="116"/>
      <c r="AC16" s="116"/>
      <c r="AD16" s="116"/>
      <c r="AE16" s="116"/>
      <c r="AF16" s="116"/>
      <c r="AG16" s="116"/>
    </row>
    <row r="17" spans="1:49" s="3" customFormat="1" ht="6" customHeight="1">
      <c r="I17" s="79"/>
      <c r="J17" s="108"/>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row>
    <row r="18" spans="1:49" s="3" customFormat="1" ht="12">
      <c r="A18" s="131" t="s">
        <v>202</v>
      </c>
      <c r="B18" s="132"/>
      <c r="C18" s="132"/>
      <c r="D18" s="132"/>
      <c r="E18" s="132"/>
      <c r="F18" s="132"/>
      <c r="G18" s="132"/>
      <c r="H18" s="132"/>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3"/>
    </row>
    <row r="19" spans="1:49" s="3" customFormat="1" ht="3" customHeight="1">
      <c r="I19" s="79"/>
      <c r="J19" s="108"/>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row>
    <row r="20" spans="1:49" ht="6" customHeight="1">
      <c r="A20" s="109"/>
      <c r="B20" s="109"/>
      <c r="C20" s="109"/>
      <c r="D20" s="109"/>
      <c r="E20" s="110"/>
      <c r="F20" s="110"/>
      <c r="G20" s="110"/>
      <c r="H20" s="110"/>
      <c r="I20" s="110"/>
      <c r="J20" s="111"/>
      <c r="K20" s="111"/>
      <c r="L20" s="111"/>
      <c r="M20" s="111"/>
      <c r="N20" s="111"/>
      <c r="AH20" s="125"/>
    </row>
    <row r="21" spans="1:49" s="3" customFormat="1" ht="19.5" customHeight="1">
      <c r="A21" s="115"/>
      <c r="B21" s="63"/>
      <c r="C21" s="63"/>
      <c r="D21" s="63"/>
      <c r="E21" s="63"/>
      <c r="F21" s="63"/>
      <c r="G21" s="63"/>
      <c r="H21" s="63"/>
      <c r="I21" s="64"/>
      <c r="J21" s="66"/>
      <c r="K21" s="63"/>
      <c r="L21" s="65"/>
      <c r="M21" s="65"/>
      <c r="N21" s="65"/>
      <c r="O21" s="63"/>
      <c r="P21" s="63"/>
      <c r="Q21" s="63"/>
      <c r="R21" s="63"/>
      <c r="S21" s="63"/>
      <c r="T21" s="74"/>
      <c r="U21" s="74"/>
      <c r="V21" s="74"/>
      <c r="W21" s="74"/>
      <c r="Y21" s="144" t="s">
        <v>196</v>
      </c>
      <c r="Z21" s="145"/>
      <c r="AA21" s="145"/>
      <c r="AB21" s="145"/>
      <c r="AC21" s="146"/>
      <c r="AD21" s="151" t="s">
        <v>208</v>
      </c>
      <c r="AE21" s="152"/>
      <c r="AF21" s="152"/>
      <c r="AG21" s="152"/>
      <c r="AH21" s="153"/>
      <c r="AI21" s="151" t="s">
        <v>197</v>
      </c>
      <c r="AJ21" s="152"/>
      <c r="AK21" s="152"/>
      <c r="AL21" s="152"/>
      <c r="AM21" s="153"/>
    </row>
    <row r="22" spans="1:49" s="3" customFormat="1" ht="13.5" customHeight="1">
      <c r="A22" s="63"/>
      <c r="B22" s="63"/>
      <c r="C22" s="63"/>
      <c r="D22" s="63"/>
      <c r="E22" s="63"/>
      <c r="F22" s="63"/>
      <c r="G22" s="63"/>
      <c r="H22" s="63"/>
      <c r="I22" s="63"/>
      <c r="J22" s="63"/>
      <c r="K22" s="63"/>
      <c r="L22" s="63"/>
      <c r="M22" s="63"/>
      <c r="N22" s="63"/>
      <c r="O22" s="63"/>
      <c r="P22" s="63"/>
      <c r="Q22" s="63"/>
      <c r="R22" s="63"/>
      <c r="S22" s="63"/>
      <c r="T22" s="63"/>
      <c r="U22" s="63"/>
      <c r="V22" s="63"/>
      <c r="W22" s="63"/>
      <c r="Y22" s="136"/>
      <c r="Z22" s="137"/>
      <c r="AA22" s="137"/>
      <c r="AB22" s="140" t="s">
        <v>14</v>
      </c>
      <c r="AC22" s="141"/>
      <c r="AD22" s="147">
        <f>MIN(Y22,ROUNDDOWN(H27/1000,0))</f>
        <v>0</v>
      </c>
      <c r="AE22" s="148"/>
      <c r="AF22" s="148"/>
      <c r="AG22" s="140" t="s">
        <v>14</v>
      </c>
      <c r="AH22" s="141"/>
      <c r="AI22" s="207">
        <f>IF(Y22&lt;AD22,0,Y22-AD22)</f>
        <v>0</v>
      </c>
      <c r="AJ22" s="208"/>
      <c r="AK22" s="208"/>
      <c r="AL22" s="140" t="s">
        <v>14</v>
      </c>
      <c r="AM22" s="141"/>
    </row>
    <row r="23" spans="1:49" s="3" customFormat="1" ht="12">
      <c r="A23" s="62"/>
      <c r="B23" s="63"/>
      <c r="C23" s="63"/>
      <c r="D23" s="63"/>
      <c r="E23" s="63"/>
      <c r="F23" s="63"/>
      <c r="G23" s="63"/>
      <c r="H23" s="63"/>
      <c r="I23" s="63"/>
      <c r="J23" s="63"/>
      <c r="K23" s="63"/>
      <c r="L23" s="63"/>
      <c r="M23" s="63"/>
      <c r="N23" s="63"/>
      <c r="O23" s="63"/>
      <c r="P23" s="63"/>
      <c r="Q23" s="63"/>
      <c r="R23" s="63"/>
      <c r="S23" s="63"/>
      <c r="T23" s="63"/>
      <c r="U23" s="63"/>
      <c r="V23" s="63"/>
      <c r="W23" s="63"/>
      <c r="Y23" s="138"/>
      <c r="Z23" s="139"/>
      <c r="AA23" s="139"/>
      <c r="AB23" s="142"/>
      <c r="AC23" s="143"/>
      <c r="AD23" s="149"/>
      <c r="AE23" s="150"/>
      <c r="AF23" s="150"/>
      <c r="AG23" s="142"/>
      <c r="AH23" s="143"/>
      <c r="AI23" s="207"/>
      <c r="AJ23" s="208"/>
      <c r="AK23" s="208"/>
      <c r="AL23" s="142"/>
      <c r="AM23" s="143"/>
    </row>
    <row r="24" spans="1:49" ht="30.75" customHeight="1">
      <c r="A24" s="151" t="s">
        <v>39</v>
      </c>
      <c r="B24" s="152"/>
      <c r="C24" s="152"/>
      <c r="D24" s="152"/>
      <c r="E24" s="152"/>
      <c r="F24" s="152"/>
      <c r="G24" s="153"/>
      <c r="H24" s="145" t="s">
        <v>215</v>
      </c>
      <c r="I24" s="152"/>
      <c r="J24" s="152"/>
      <c r="K24" s="152"/>
      <c r="L24" s="152"/>
      <c r="M24" s="151" t="s">
        <v>40</v>
      </c>
      <c r="N24" s="152"/>
      <c r="O24" s="152"/>
      <c r="P24" s="152"/>
      <c r="Q24" s="152"/>
      <c r="R24" s="152"/>
      <c r="S24" s="152"/>
      <c r="T24" s="152"/>
      <c r="U24" s="152"/>
      <c r="V24" s="152"/>
      <c r="W24" s="152"/>
      <c r="X24" s="152"/>
      <c r="Y24" s="167"/>
      <c r="Z24" s="167"/>
      <c r="AA24" s="167"/>
      <c r="AB24" s="167"/>
      <c r="AC24" s="167"/>
      <c r="AD24" s="167"/>
      <c r="AE24" s="167"/>
      <c r="AF24" s="167"/>
      <c r="AG24" s="167"/>
      <c r="AH24" s="167"/>
      <c r="AI24" s="167"/>
      <c r="AJ24" s="167"/>
      <c r="AK24" s="167"/>
      <c r="AL24" s="167"/>
      <c r="AM24" s="168"/>
    </row>
    <row r="25" spans="1:49" ht="37.5" customHeight="1">
      <c r="A25" s="67" t="s">
        <v>216</v>
      </c>
      <c r="B25" s="68"/>
      <c r="C25" s="68"/>
      <c r="D25" s="68"/>
      <c r="E25" s="69"/>
      <c r="F25" s="69"/>
      <c r="G25" s="70"/>
      <c r="H25" s="194"/>
      <c r="I25" s="194"/>
      <c r="J25" s="194"/>
      <c r="K25" s="194"/>
      <c r="L25" s="194"/>
      <c r="M25" s="198"/>
      <c r="N25" s="199"/>
      <c r="O25" s="199"/>
      <c r="P25" s="199"/>
      <c r="Q25" s="199"/>
      <c r="R25" s="199"/>
      <c r="S25" s="199"/>
      <c r="T25" s="199"/>
      <c r="U25" s="199"/>
      <c r="V25" s="199"/>
      <c r="W25" s="199"/>
      <c r="X25" s="199"/>
      <c r="Y25" s="199"/>
      <c r="Z25" s="199"/>
      <c r="AA25" s="199"/>
      <c r="AB25" s="199"/>
      <c r="AC25" s="199"/>
      <c r="AD25" s="199"/>
      <c r="AE25" s="199"/>
      <c r="AF25" s="199"/>
      <c r="AG25" s="199"/>
      <c r="AH25" s="199"/>
      <c r="AI25" s="199"/>
      <c r="AJ25" s="199"/>
      <c r="AK25" s="199"/>
      <c r="AL25" s="199"/>
      <c r="AM25" s="200"/>
      <c r="AV25" s="3"/>
      <c r="AW25" s="3"/>
    </row>
    <row r="26" spans="1:49" ht="45.75" customHeight="1">
      <c r="A26" s="195" t="s">
        <v>218</v>
      </c>
      <c r="B26" s="196"/>
      <c r="C26" s="196"/>
      <c r="D26" s="196"/>
      <c r="E26" s="196"/>
      <c r="F26" s="196"/>
      <c r="G26" s="197"/>
      <c r="H26" s="201"/>
      <c r="I26" s="202"/>
      <c r="J26" s="202"/>
      <c r="K26" s="202"/>
      <c r="L26" s="203"/>
      <c r="M26" s="204"/>
      <c r="N26" s="205"/>
      <c r="O26" s="205"/>
      <c r="P26" s="205"/>
      <c r="Q26" s="205"/>
      <c r="R26" s="205"/>
      <c r="S26" s="205"/>
      <c r="T26" s="205"/>
      <c r="U26" s="205"/>
      <c r="V26" s="205"/>
      <c r="W26" s="205"/>
      <c r="X26" s="205"/>
      <c r="Y26" s="205"/>
      <c r="Z26" s="205"/>
      <c r="AA26" s="205"/>
      <c r="AB26" s="205"/>
      <c r="AC26" s="205"/>
      <c r="AD26" s="205"/>
      <c r="AE26" s="205"/>
      <c r="AF26" s="205"/>
      <c r="AG26" s="205"/>
      <c r="AH26" s="205"/>
      <c r="AI26" s="205"/>
      <c r="AJ26" s="205"/>
      <c r="AK26" s="205"/>
      <c r="AL26" s="205"/>
      <c r="AM26" s="206"/>
      <c r="AV26" s="3"/>
    </row>
    <row r="27" spans="1:49" ht="15" customHeight="1">
      <c r="A27" s="71" t="s">
        <v>217</v>
      </c>
      <c r="B27" s="75"/>
      <c r="C27" s="75"/>
      <c r="D27" s="75"/>
      <c r="E27" s="72"/>
      <c r="F27" s="72"/>
      <c r="G27" s="73"/>
      <c r="H27" s="189">
        <f>H25-H26</f>
        <v>0</v>
      </c>
      <c r="I27" s="189"/>
      <c r="J27" s="189"/>
      <c r="K27" s="189"/>
      <c r="L27" s="190"/>
      <c r="M27" s="191"/>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3"/>
    </row>
    <row r="28" spans="1:49" ht="4.5" customHeight="1">
      <c r="A28" s="109"/>
      <c r="B28" s="109"/>
      <c r="C28" s="109"/>
      <c r="D28" s="109"/>
      <c r="E28" s="112"/>
      <c r="F28" s="112"/>
      <c r="G28" s="112"/>
      <c r="H28" s="112"/>
      <c r="I28" s="112"/>
      <c r="J28" s="113"/>
      <c r="K28" s="113"/>
      <c r="L28" s="113"/>
      <c r="M28" s="113"/>
      <c r="N28" s="113"/>
      <c r="O28" s="112"/>
      <c r="P28" s="112"/>
      <c r="Q28" s="112"/>
      <c r="R28" s="112"/>
      <c r="S28" s="112"/>
      <c r="T28" s="112"/>
      <c r="U28" s="112"/>
      <c r="V28" s="112"/>
      <c r="W28" s="112"/>
      <c r="X28" s="112"/>
      <c r="Y28" s="114"/>
      <c r="Z28" s="114"/>
      <c r="AA28" s="114"/>
      <c r="AB28" s="114"/>
      <c r="AC28" s="114"/>
      <c r="AD28" s="114"/>
      <c r="AE28" s="112"/>
      <c r="AF28" s="112"/>
      <c r="AG28" s="112"/>
      <c r="AH28" s="112"/>
      <c r="AI28" s="112"/>
      <c r="AJ28" s="112"/>
      <c r="AK28" s="112"/>
      <c r="AL28" s="112"/>
      <c r="AM28" s="112"/>
    </row>
    <row r="29" spans="1:49">
      <c r="A29" s="101" t="s">
        <v>199</v>
      </c>
    </row>
    <row r="31" spans="1:49">
      <c r="AI31" s="188"/>
      <c r="AJ31" s="188"/>
      <c r="AK31" s="188"/>
      <c r="AL31" s="188"/>
      <c r="AM31" s="188"/>
    </row>
  </sheetData>
  <sheetProtection algorithmName="SHA-512" hashValue="IpmSO5cfG0ENPleTqV8Zuwse49SqUpK3myghIs2RWFbB4H7D9EIt368HKMxUw5avmp9/PYNqjmTsJoiMprP43Q==" saltValue="jbd8JqBR8tWk+5K3KoI+dQ==" spinCount="100000" sheet="1" formatCells="0" formatColumns="0" formatRows="0" insertColumns="0" insertRows="0" autoFilter="0"/>
  <mergeCells count="45">
    <mergeCell ref="A3:AM3"/>
    <mergeCell ref="A5:AM5"/>
    <mergeCell ref="A7:G7"/>
    <mergeCell ref="H7:N7"/>
    <mergeCell ref="O7:S7"/>
    <mergeCell ref="T7:AM7"/>
    <mergeCell ref="AG8:AM8"/>
    <mergeCell ref="D9:G9"/>
    <mergeCell ref="H9:S9"/>
    <mergeCell ref="W9:AF9"/>
    <mergeCell ref="AG9:AM9"/>
    <mergeCell ref="A8:C9"/>
    <mergeCell ref="D8:G8"/>
    <mergeCell ref="H8:S8"/>
    <mergeCell ref="T8:V9"/>
    <mergeCell ref="W8:AF8"/>
    <mergeCell ref="A10:K10"/>
    <mergeCell ref="L10:AM10"/>
    <mergeCell ref="AP10:AU10"/>
    <mergeCell ref="A13:AM13"/>
    <mergeCell ref="A15:W15"/>
    <mergeCell ref="X15:Z15"/>
    <mergeCell ref="AL22:AM23"/>
    <mergeCell ref="A16:W16"/>
    <mergeCell ref="X16:Z16"/>
    <mergeCell ref="A18:AM18"/>
    <mergeCell ref="Y21:AC21"/>
    <mergeCell ref="AD21:AH21"/>
    <mergeCell ref="AI21:AM21"/>
    <mergeCell ref="Y22:AA23"/>
    <mergeCell ref="AB22:AC23"/>
    <mergeCell ref="AD22:AF23"/>
    <mergeCell ref="AG22:AH23"/>
    <mergeCell ref="AI22:AK23"/>
    <mergeCell ref="H27:L27"/>
    <mergeCell ref="M27:AM27"/>
    <mergeCell ref="AI31:AM31"/>
    <mergeCell ref="A24:G24"/>
    <mergeCell ref="H24:L24"/>
    <mergeCell ref="M24:AM24"/>
    <mergeCell ref="H25:L25"/>
    <mergeCell ref="M25:AM25"/>
    <mergeCell ref="A26:G26"/>
    <mergeCell ref="H26:L26"/>
    <mergeCell ref="M26:AM26"/>
  </mergeCells>
  <phoneticPr fontId="5"/>
  <dataValidations count="1">
    <dataValidation type="list" allowBlank="1" showInputMessage="1" showErrorMessage="1" sqref="X15:Z16" xr:uid="{467A8534-1AEE-4CAB-88D3-F5466A6F9F08}">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36F0BD1E-34DE-427F-A194-1454F7D4C241}">
          <x14:formula1>
            <xm:f>リスト!$B$2:$B$30</xm:f>
          </x14:formula1>
          <xm:sqref>L10</xm:sqref>
        </x14:dataValidation>
        <x14:dataValidation type="list" allowBlank="1" xr:uid="{A1919082-B629-49FF-9F52-3BFC3E76EE0A}">
          <x14:formula1>
            <xm:f>リスト!$B$32:$B$78</xm:f>
          </x14:formula1>
          <xm:sqref>D9:G9</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597A8-4D59-4801-B25A-0F3E452A498D}">
  <sheetPr>
    <tabColor rgb="FFFF0000"/>
  </sheetPr>
  <dimension ref="A1:AW31"/>
  <sheetViews>
    <sheetView showGridLines="0" showZeros="0" zoomScaleNormal="100" zoomScaleSheetLayoutView="100" workbookViewId="0">
      <selection activeCell="AJ33" sqref="AJ33"/>
    </sheetView>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c r="A1" s="2" t="s">
        <v>29</v>
      </c>
    </row>
    <row r="2" spans="1:48" ht="7.5" customHeight="1"/>
    <row r="3" spans="1:48">
      <c r="A3" s="160" t="s">
        <v>214</v>
      </c>
      <c r="B3" s="161"/>
      <c r="C3" s="161"/>
      <c r="D3" s="161"/>
      <c r="E3" s="161"/>
      <c r="F3" s="161"/>
      <c r="G3" s="161"/>
      <c r="H3" s="161"/>
      <c r="I3" s="161"/>
      <c r="J3" s="161"/>
      <c r="K3" s="161"/>
      <c r="L3" s="161"/>
      <c r="M3" s="161"/>
      <c r="N3" s="161"/>
      <c r="O3" s="161"/>
      <c r="P3" s="161"/>
      <c r="Q3" s="161"/>
      <c r="R3" s="161"/>
      <c r="S3" s="161"/>
      <c r="T3" s="161"/>
      <c r="U3" s="161"/>
      <c r="V3" s="161"/>
      <c r="W3" s="161"/>
      <c r="X3" s="161"/>
      <c r="Y3" s="161"/>
      <c r="Z3" s="161"/>
      <c r="AA3" s="161"/>
      <c r="AB3" s="161"/>
      <c r="AC3" s="161"/>
      <c r="AD3" s="161"/>
      <c r="AE3" s="161"/>
      <c r="AF3" s="161"/>
      <c r="AG3" s="161"/>
      <c r="AH3" s="161"/>
      <c r="AI3" s="161"/>
      <c r="AJ3" s="161"/>
      <c r="AK3" s="161"/>
      <c r="AL3" s="161"/>
      <c r="AM3" s="162"/>
    </row>
    <row r="4" spans="1:48" ht="9" customHeight="1">
      <c r="A4" s="102"/>
      <c r="B4" s="102"/>
      <c r="C4" s="102"/>
      <c r="D4" s="102"/>
      <c r="E4" s="102"/>
      <c r="F4" s="102"/>
      <c r="G4" s="102"/>
      <c r="H4" s="102"/>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02"/>
      <c r="AJ4" s="102"/>
      <c r="AK4" s="102"/>
      <c r="AL4" s="102"/>
      <c r="AM4" s="102"/>
    </row>
    <row r="5" spans="1:48">
      <c r="A5" s="131" t="s">
        <v>30</v>
      </c>
      <c r="B5" s="132"/>
      <c r="C5" s="132"/>
      <c r="D5" s="132"/>
      <c r="E5" s="132"/>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3"/>
    </row>
    <row r="6" spans="1:48" ht="4.5" customHeight="1">
      <c r="A6" s="103"/>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row>
    <row r="7" spans="1:48" ht="17.25" customHeight="1">
      <c r="A7" s="151" t="s">
        <v>31</v>
      </c>
      <c r="B7" s="152"/>
      <c r="C7" s="152"/>
      <c r="D7" s="152"/>
      <c r="E7" s="152"/>
      <c r="F7" s="152"/>
      <c r="G7" s="153"/>
      <c r="H7" s="181"/>
      <c r="I7" s="182"/>
      <c r="J7" s="182"/>
      <c r="K7" s="182"/>
      <c r="L7" s="182"/>
      <c r="M7" s="182"/>
      <c r="N7" s="183"/>
      <c r="O7" s="151" t="s">
        <v>32</v>
      </c>
      <c r="P7" s="152"/>
      <c r="Q7" s="152"/>
      <c r="R7" s="152"/>
      <c r="S7" s="153"/>
      <c r="T7" s="184"/>
      <c r="U7" s="185"/>
      <c r="V7" s="185"/>
      <c r="W7" s="185"/>
      <c r="X7" s="185"/>
      <c r="Y7" s="185"/>
      <c r="Z7" s="185"/>
      <c r="AA7" s="185"/>
      <c r="AB7" s="185"/>
      <c r="AC7" s="185"/>
      <c r="AD7" s="185"/>
      <c r="AE7" s="185"/>
      <c r="AF7" s="185"/>
      <c r="AG7" s="185"/>
      <c r="AH7" s="185"/>
      <c r="AI7" s="185"/>
      <c r="AJ7" s="185"/>
      <c r="AK7" s="185"/>
      <c r="AL7" s="185"/>
      <c r="AM7" s="186"/>
    </row>
    <row r="8" spans="1:48">
      <c r="A8" s="163" t="s">
        <v>33</v>
      </c>
      <c r="B8" s="164"/>
      <c r="C8" s="165"/>
      <c r="D8" s="151" t="s">
        <v>34</v>
      </c>
      <c r="E8" s="152"/>
      <c r="F8" s="152"/>
      <c r="G8" s="153"/>
      <c r="H8" s="151" t="s">
        <v>26</v>
      </c>
      <c r="I8" s="152"/>
      <c r="J8" s="152"/>
      <c r="K8" s="152"/>
      <c r="L8" s="152"/>
      <c r="M8" s="152"/>
      <c r="N8" s="152"/>
      <c r="O8" s="152"/>
      <c r="P8" s="152"/>
      <c r="Q8" s="152"/>
      <c r="R8" s="152"/>
      <c r="S8" s="153"/>
      <c r="T8" s="163" t="s">
        <v>35</v>
      </c>
      <c r="U8" s="164"/>
      <c r="V8" s="165"/>
      <c r="W8" s="151" t="s">
        <v>20</v>
      </c>
      <c r="X8" s="152"/>
      <c r="Y8" s="152"/>
      <c r="Z8" s="152"/>
      <c r="AA8" s="152"/>
      <c r="AB8" s="152"/>
      <c r="AC8" s="152"/>
      <c r="AD8" s="152"/>
      <c r="AE8" s="152"/>
      <c r="AF8" s="153"/>
      <c r="AG8" s="172" t="s">
        <v>36</v>
      </c>
      <c r="AH8" s="173"/>
      <c r="AI8" s="173"/>
      <c r="AJ8" s="173"/>
      <c r="AK8" s="173"/>
      <c r="AL8" s="173"/>
      <c r="AM8" s="174"/>
    </row>
    <row r="9" spans="1:48" ht="17.25" customHeight="1">
      <c r="A9" s="166"/>
      <c r="B9" s="167"/>
      <c r="C9" s="168"/>
      <c r="D9" s="209"/>
      <c r="E9" s="210"/>
      <c r="F9" s="210"/>
      <c r="G9" s="211"/>
      <c r="H9" s="175"/>
      <c r="I9" s="176"/>
      <c r="J9" s="176"/>
      <c r="K9" s="176"/>
      <c r="L9" s="176"/>
      <c r="M9" s="176"/>
      <c r="N9" s="176"/>
      <c r="O9" s="176"/>
      <c r="P9" s="176"/>
      <c r="Q9" s="176"/>
      <c r="R9" s="176"/>
      <c r="S9" s="177"/>
      <c r="T9" s="166"/>
      <c r="U9" s="167"/>
      <c r="V9" s="168"/>
      <c r="W9" s="281"/>
      <c r="X9" s="282"/>
      <c r="Y9" s="282"/>
      <c r="Z9" s="282"/>
      <c r="AA9" s="282"/>
      <c r="AB9" s="282"/>
      <c r="AC9" s="282"/>
      <c r="AD9" s="282"/>
      <c r="AE9" s="282"/>
      <c r="AF9" s="283"/>
      <c r="AG9" s="178"/>
      <c r="AH9" s="179"/>
      <c r="AI9" s="179"/>
      <c r="AJ9" s="179"/>
      <c r="AK9" s="179"/>
      <c r="AL9" s="179"/>
      <c r="AM9" s="180"/>
      <c r="AV9" s="3"/>
    </row>
    <row r="10" spans="1:48" s="3" customFormat="1" ht="20.25" customHeight="1">
      <c r="A10" s="151" t="s">
        <v>38</v>
      </c>
      <c r="B10" s="152"/>
      <c r="C10" s="152"/>
      <c r="D10" s="152"/>
      <c r="E10" s="152"/>
      <c r="F10" s="152"/>
      <c r="G10" s="152"/>
      <c r="H10" s="152"/>
      <c r="I10" s="152"/>
      <c r="J10" s="152"/>
      <c r="K10" s="153"/>
      <c r="L10" s="154"/>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6"/>
      <c r="AP10" s="187"/>
      <c r="AQ10" s="187"/>
      <c r="AR10" s="187"/>
      <c r="AS10" s="187"/>
      <c r="AT10" s="187"/>
      <c r="AU10" s="187"/>
    </row>
    <row r="11" spans="1:48" s="3" customFormat="1" ht="6" customHeight="1">
      <c r="A11" s="104"/>
      <c r="B11" s="104"/>
      <c r="C11" s="104"/>
      <c r="D11" s="104"/>
      <c r="E11" s="104"/>
      <c r="F11" s="104"/>
      <c r="G11" s="104"/>
      <c r="H11" s="104"/>
      <c r="I11" s="105"/>
      <c r="J11" s="106"/>
      <c r="K11" s="105"/>
      <c r="L11" s="103"/>
      <c r="M11" s="103"/>
      <c r="N11" s="103"/>
      <c r="O11" s="103"/>
      <c r="P11" s="103"/>
      <c r="Q11" s="103"/>
      <c r="R11" s="103"/>
      <c r="S11" s="103"/>
      <c r="T11" s="103"/>
      <c r="U11" s="105"/>
      <c r="V11" s="103"/>
      <c r="W11" s="103"/>
      <c r="X11" s="103"/>
      <c r="Y11" s="106"/>
      <c r="Z11" s="107"/>
      <c r="AA11" s="105"/>
      <c r="AB11" s="103"/>
      <c r="AC11" s="103"/>
      <c r="AD11" s="103"/>
      <c r="AE11" s="103"/>
      <c r="AF11" s="103"/>
      <c r="AG11" s="103"/>
      <c r="AH11" s="103"/>
      <c r="AI11" s="103"/>
      <c r="AJ11" s="103"/>
      <c r="AK11" s="103"/>
      <c r="AL11" s="103"/>
      <c r="AM11" s="103"/>
    </row>
    <row r="12" spans="1:48" s="3" customFormat="1" ht="6" customHeight="1">
      <c r="I12" s="79"/>
      <c r="J12" s="108"/>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row>
    <row r="13" spans="1:48" s="3" customFormat="1" ht="12">
      <c r="A13" s="131" t="s">
        <v>201</v>
      </c>
      <c r="B13" s="132"/>
      <c r="C13" s="132"/>
      <c r="D13" s="132"/>
      <c r="E13" s="132"/>
      <c r="F13" s="132"/>
      <c r="G13" s="132"/>
      <c r="H13" s="132"/>
      <c r="I13" s="132"/>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3"/>
    </row>
    <row r="14" spans="1:48" s="3" customFormat="1" ht="3" customHeight="1">
      <c r="I14" s="79"/>
      <c r="J14" s="108"/>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3" customFormat="1" ht="18" customHeight="1">
      <c r="A15" s="134" t="s">
        <v>198</v>
      </c>
      <c r="B15" s="135"/>
      <c r="C15" s="135"/>
      <c r="D15" s="135"/>
      <c r="E15" s="135"/>
      <c r="F15" s="135"/>
      <c r="G15" s="135"/>
      <c r="H15" s="135"/>
      <c r="I15" s="135"/>
      <c r="J15" s="135"/>
      <c r="K15" s="135"/>
      <c r="L15" s="135"/>
      <c r="M15" s="135"/>
      <c r="N15" s="135"/>
      <c r="O15" s="135"/>
      <c r="P15" s="135"/>
      <c r="Q15" s="135"/>
      <c r="R15" s="135"/>
      <c r="S15" s="135"/>
      <c r="T15" s="135"/>
      <c r="U15" s="135"/>
      <c r="V15" s="135"/>
      <c r="W15" s="135"/>
      <c r="X15" s="157"/>
      <c r="Y15" s="158"/>
      <c r="Z15" s="159"/>
      <c r="AA15" s="116"/>
      <c r="AB15" s="116"/>
      <c r="AC15" s="116"/>
      <c r="AD15" s="116"/>
      <c r="AE15" s="116"/>
      <c r="AF15" s="116"/>
      <c r="AG15" s="116"/>
    </row>
    <row r="16" spans="1:48" s="3" customFormat="1" ht="18" customHeight="1">
      <c r="A16" s="134" t="s">
        <v>195</v>
      </c>
      <c r="B16" s="135"/>
      <c r="C16" s="135"/>
      <c r="D16" s="135"/>
      <c r="E16" s="135"/>
      <c r="F16" s="135"/>
      <c r="G16" s="135"/>
      <c r="H16" s="135"/>
      <c r="I16" s="135"/>
      <c r="J16" s="135"/>
      <c r="K16" s="135"/>
      <c r="L16" s="135"/>
      <c r="M16" s="135"/>
      <c r="N16" s="135"/>
      <c r="O16" s="135"/>
      <c r="P16" s="135"/>
      <c r="Q16" s="135"/>
      <c r="R16" s="135"/>
      <c r="S16" s="135"/>
      <c r="T16" s="135"/>
      <c r="U16" s="135"/>
      <c r="V16" s="135"/>
      <c r="W16" s="135"/>
      <c r="X16" s="157"/>
      <c r="Y16" s="158"/>
      <c r="Z16" s="159"/>
      <c r="AA16" s="116"/>
      <c r="AB16" s="116"/>
      <c r="AC16" s="116"/>
      <c r="AD16" s="116"/>
      <c r="AE16" s="116"/>
      <c r="AF16" s="116"/>
      <c r="AG16" s="116"/>
    </row>
    <row r="17" spans="1:49" s="3" customFormat="1" ht="6" customHeight="1">
      <c r="I17" s="79"/>
      <c r="J17" s="108"/>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row>
    <row r="18" spans="1:49" s="3" customFormat="1" ht="12">
      <c r="A18" s="131" t="s">
        <v>202</v>
      </c>
      <c r="B18" s="132"/>
      <c r="C18" s="132"/>
      <c r="D18" s="132"/>
      <c r="E18" s="132"/>
      <c r="F18" s="132"/>
      <c r="G18" s="132"/>
      <c r="H18" s="132"/>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3"/>
    </row>
    <row r="19" spans="1:49" s="3" customFormat="1" ht="3" customHeight="1">
      <c r="I19" s="79"/>
      <c r="J19" s="108"/>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row>
    <row r="20" spans="1:49" ht="6" customHeight="1">
      <c r="A20" s="109"/>
      <c r="B20" s="109"/>
      <c r="C20" s="109"/>
      <c r="D20" s="109"/>
      <c r="E20" s="110"/>
      <c r="F20" s="110"/>
      <c r="G20" s="110"/>
      <c r="H20" s="110"/>
      <c r="I20" s="110"/>
      <c r="J20" s="111"/>
      <c r="K20" s="111"/>
      <c r="L20" s="111"/>
      <c r="M20" s="111"/>
      <c r="N20" s="111"/>
      <c r="AH20" s="125"/>
    </row>
    <row r="21" spans="1:49" s="3" customFormat="1" ht="19.5" customHeight="1">
      <c r="A21" s="115"/>
      <c r="B21" s="63"/>
      <c r="C21" s="63"/>
      <c r="D21" s="63"/>
      <c r="E21" s="63"/>
      <c r="F21" s="63"/>
      <c r="G21" s="63"/>
      <c r="H21" s="63"/>
      <c r="I21" s="64"/>
      <c r="J21" s="66"/>
      <c r="K21" s="63"/>
      <c r="L21" s="65"/>
      <c r="M21" s="65"/>
      <c r="N21" s="65"/>
      <c r="O21" s="63"/>
      <c r="P21" s="63"/>
      <c r="Q21" s="63"/>
      <c r="R21" s="63"/>
      <c r="S21" s="63"/>
      <c r="T21" s="74"/>
      <c r="U21" s="74"/>
      <c r="V21" s="74"/>
      <c r="W21" s="74"/>
      <c r="Y21" s="144" t="s">
        <v>196</v>
      </c>
      <c r="Z21" s="145"/>
      <c r="AA21" s="145"/>
      <c r="AB21" s="145"/>
      <c r="AC21" s="146"/>
      <c r="AD21" s="151" t="s">
        <v>208</v>
      </c>
      <c r="AE21" s="152"/>
      <c r="AF21" s="152"/>
      <c r="AG21" s="152"/>
      <c r="AH21" s="153"/>
      <c r="AI21" s="151" t="s">
        <v>197</v>
      </c>
      <c r="AJ21" s="152"/>
      <c r="AK21" s="152"/>
      <c r="AL21" s="152"/>
      <c r="AM21" s="153"/>
    </row>
    <row r="22" spans="1:49" s="3" customFormat="1" ht="13.5" customHeight="1">
      <c r="A22" s="63"/>
      <c r="B22" s="63"/>
      <c r="C22" s="63"/>
      <c r="D22" s="63"/>
      <c r="E22" s="63"/>
      <c r="F22" s="63"/>
      <c r="G22" s="63"/>
      <c r="H22" s="63"/>
      <c r="I22" s="63"/>
      <c r="J22" s="63"/>
      <c r="K22" s="63"/>
      <c r="L22" s="63"/>
      <c r="M22" s="63"/>
      <c r="N22" s="63"/>
      <c r="O22" s="63"/>
      <c r="P22" s="63"/>
      <c r="Q22" s="63"/>
      <c r="R22" s="63"/>
      <c r="S22" s="63"/>
      <c r="T22" s="63"/>
      <c r="U22" s="63"/>
      <c r="V22" s="63"/>
      <c r="W22" s="63"/>
      <c r="Y22" s="136"/>
      <c r="Z22" s="137"/>
      <c r="AA22" s="137"/>
      <c r="AB22" s="140" t="s">
        <v>14</v>
      </c>
      <c r="AC22" s="141"/>
      <c r="AD22" s="147">
        <f>MIN(Y22,ROUNDDOWN(H27/1000,0))</f>
        <v>0</v>
      </c>
      <c r="AE22" s="148"/>
      <c r="AF22" s="148"/>
      <c r="AG22" s="140" t="s">
        <v>14</v>
      </c>
      <c r="AH22" s="141"/>
      <c r="AI22" s="207">
        <f>IF(Y22&lt;AD22,0,Y22-AD22)</f>
        <v>0</v>
      </c>
      <c r="AJ22" s="208"/>
      <c r="AK22" s="208"/>
      <c r="AL22" s="140" t="s">
        <v>14</v>
      </c>
      <c r="AM22" s="141"/>
    </row>
    <row r="23" spans="1:49" s="3" customFormat="1" ht="12">
      <c r="A23" s="62"/>
      <c r="B23" s="63"/>
      <c r="C23" s="63"/>
      <c r="D23" s="63"/>
      <c r="E23" s="63"/>
      <c r="F23" s="63"/>
      <c r="G23" s="63"/>
      <c r="H23" s="63"/>
      <c r="I23" s="63"/>
      <c r="J23" s="63"/>
      <c r="K23" s="63"/>
      <c r="L23" s="63"/>
      <c r="M23" s="63"/>
      <c r="N23" s="63"/>
      <c r="O23" s="63"/>
      <c r="P23" s="63"/>
      <c r="Q23" s="63"/>
      <c r="R23" s="63"/>
      <c r="S23" s="63"/>
      <c r="T23" s="63"/>
      <c r="U23" s="63"/>
      <c r="V23" s="63"/>
      <c r="W23" s="63"/>
      <c r="Y23" s="138"/>
      <c r="Z23" s="139"/>
      <c r="AA23" s="139"/>
      <c r="AB23" s="142"/>
      <c r="AC23" s="143"/>
      <c r="AD23" s="149"/>
      <c r="AE23" s="150"/>
      <c r="AF23" s="150"/>
      <c r="AG23" s="142"/>
      <c r="AH23" s="143"/>
      <c r="AI23" s="207"/>
      <c r="AJ23" s="208"/>
      <c r="AK23" s="208"/>
      <c r="AL23" s="142"/>
      <c r="AM23" s="143"/>
    </row>
    <row r="24" spans="1:49" ht="30.75" customHeight="1">
      <c r="A24" s="151" t="s">
        <v>39</v>
      </c>
      <c r="B24" s="152"/>
      <c r="C24" s="152"/>
      <c r="D24" s="152"/>
      <c r="E24" s="152"/>
      <c r="F24" s="152"/>
      <c r="G24" s="153"/>
      <c r="H24" s="145" t="s">
        <v>215</v>
      </c>
      <c r="I24" s="152"/>
      <c r="J24" s="152"/>
      <c r="K24" s="152"/>
      <c r="L24" s="152"/>
      <c r="M24" s="151" t="s">
        <v>40</v>
      </c>
      <c r="N24" s="152"/>
      <c r="O24" s="152"/>
      <c r="P24" s="152"/>
      <c r="Q24" s="152"/>
      <c r="R24" s="152"/>
      <c r="S24" s="152"/>
      <c r="T24" s="152"/>
      <c r="U24" s="152"/>
      <c r="V24" s="152"/>
      <c r="W24" s="152"/>
      <c r="X24" s="152"/>
      <c r="Y24" s="167"/>
      <c r="Z24" s="167"/>
      <c r="AA24" s="167"/>
      <c r="AB24" s="167"/>
      <c r="AC24" s="167"/>
      <c r="AD24" s="167"/>
      <c r="AE24" s="167"/>
      <c r="AF24" s="167"/>
      <c r="AG24" s="167"/>
      <c r="AH24" s="167"/>
      <c r="AI24" s="167"/>
      <c r="AJ24" s="167"/>
      <c r="AK24" s="167"/>
      <c r="AL24" s="167"/>
      <c r="AM24" s="168"/>
    </row>
    <row r="25" spans="1:49" ht="37.5" customHeight="1">
      <c r="A25" s="67" t="s">
        <v>216</v>
      </c>
      <c r="B25" s="68"/>
      <c r="C25" s="68"/>
      <c r="D25" s="68"/>
      <c r="E25" s="69"/>
      <c r="F25" s="69"/>
      <c r="G25" s="70"/>
      <c r="H25" s="194"/>
      <c r="I25" s="194"/>
      <c r="J25" s="194"/>
      <c r="K25" s="194"/>
      <c r="L25" s="194"/>
      <c r="M25" s="198"/>
      <c r="N25" s="199"/>
      <c r="O25" s="199"/>
      <c r="P25" s="199"/>
      <c r="Q25" s="199"/>
      <c r="R25" s="199"/>
      <c r="S25" s="199"/>
      <c r="T25" s="199"/>
      <c r="U25" s="199"/>
      <c r="V25" s="199"/>
      <c r="W25" s="199"/>
      <c r="X25" s="199"/>
      <c r="Y25" s="199"/>
      <c r="Z25" s="199"/>
      <c r="AA25" s="199"/>
      <c r="AB25" s="199"/>
      <c r="AC25" s="199"/>
      <c r="AD25" s="199"/>
      <c r="AE25" s="199"/>
      <c r="AF25" s="199"/>
      <c r="AG25" s="199"/>
      <c r="AH25" s="199"/>
      <c r="AI25" s="199"/>
      <c r="AJ25" s="199"/>
      <c r="AK25" s="199"/>
      <c r="AL25" s="199"/>
      <c r="AM25" s="200"/>
      <c r="AV25" s="3"/>
      <c r="AW25" s="3"/>
    </row>
    <row r="26" spans="1:49" ht="45.75" customHeight="1">
      <c r="A26" s="195" t="s">
        <v>218</v>
      </c>
      <c r="B26" s="196"/>
      <c r="C26" s="196"/>
      <c r="D26" s="196"/>
      <c r="E26" s="196"/>
      <c r="F26" s="196"/>
      <c r="G26" s="197"/>
      <c r="H26" s="201"/>
      <c r="I26" s="202"/>
      <c r="J26" s="202"/>
      <c r="K26" s="202"/>
      <c r="L26" s="203"/>
      <c r="M26" s="204"/>
      <c r="N26" s="205"/>
      <c r="O26" s="205"/>
      <c r="P26" s="205"/>
      <c r="Q26" s="205"/>
      <c r="R26" s="205"/>
      <c r="S26" s="205"/>
      <c r="T26" s="205"/>
      <c r="U26" s="205"/>
      <c r="V26" s="205"/>
      <c r="W26" s="205"/>
      <c r="X26" s="205"/>
      <c r="Y26" s="205"/>
      <c r="Z26" s="205"/>
      <c r="AA26" s="205"/>
      <c r="AB26" s="205"/>
      <c r="AC26" s="205"/>
      <c r="AD26" s="205"/>
      <c r="AE26" s="205"/>
      <c r="AF26" s="205"/>
      <c r="AG26" s="205"/>
      <c r="AH26" s="205"/>
      <c r="AI26" s="205"/>
      <c r="AJ26" s="205"/>
      <c r="AK26" s="205"/>
      <c r="AL26" s="205"/>
      <c r="AM26" s="206"/>
      <c r="AV26" s="3"/>
    </row>
    <row r="27" spans="1:49" ht="15" customHeight="1">
      <c r="A27" s="71" t="s">
        <v>217</v>
      </c>
      <c r="B27" s="75"/>
      <c r="C27" s="75"/>
      <c r="D27" s="75"/>
      <c r="E27" s="72"/>
      <c r="F27" s="72"/>
      <c r="G27" s="73"/>
      <c r="H27" s="189">
        <f>H25-H26</f>
        <v>0</v>
      </c>
      <c r="I27" s="189"/>
      <c r="J27" s="189"/>
      <c r="K27" s="189"/>
      <c r="L27" s="190"/>
      <c r="M27" s="191"/>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3"/>
    </row>
    <row r="28" spans="1:49" ht="4.5" customHeight="1">
      <c r="A28" s="109"/>
      <c r="B28" s="109"/>
      <c r="C28" s="109"/>
      <c r="D28" s="109"/>
      <c r="E28" s="112"/>
      <c r="F28" s="112"/>
      <c r="G28" s="112"/>
      <c r="H28" s="112"/>
      <c r="I28" s="112"/>
      <c r="J28" s="113"/>
      <c r="K28" s="113"/>
      <c r="L28" s="113"/>
      <c r="M28" s="113"/>
      <c r="N28" s="113"/>
      <c r="O28" s="112"/>
      <c r="P28" s="112"/>
      <c r="Q28" s="112"/>
      <c r="R28" s="112"/>
      <c r="S28" s="112"/>
      <c r="T28" s="112"/>
      <c r="U28" s="112"/>
      <c r="V28" s="112"/>
      <c r="W28" s="112"/>
      <c r="X28" s="112"/>
      <c r="Y28" s="114"/>
      <c r="Z28" s="114"/>
      <c r="AA28" s="114"/>
      <c r="AB28" s="114"/>
      <c r="AC28" s="114"/>
      <c r="AD28" s="114"/>
      <c r="AE28" s="112"/>
      <c r="AF28" s="112"/>
      <c r="AG28" s="112"/>
      <c r="AH28" s="112"/>
      <c r="AI28" s="112"/>
      <c r="AJ28" s="112"/>
      <c r="AK28" s="112"/>
      <c r="AL28" s="112"/>
      <c r="AM28" s="112"/>
    </row>
    <row r="29" spans="1:49">
      <c r="A29" s="101" t="s">
        <v>199</v>
      </c>
    </row>
    <row r="31" spans="1:49">
      <c r="AI31" s="188"/>
      <c r="AJ31" s="188"/>
      <c r="AK31" s="188"/>
      <c r="AL31" s="188"/>
      <c r="AM31" s="188"/>
    </row>
  </sheetData>
  <sheetProtection algorithmName="SHA-512" hashValue="IpmSO5cfG0ENPleTqV8Zuwse49SqUpK3myghIs2RWFbB4H7D9EIt368HKMxUw5avmp9/PYNqjmTsJoiMprP43Q==" saltValue="jbd8JqBR8tWk+5K3KoI+dQ==" spinCount="100000" sheet="1" formatCells="0" formatColumns="0" formatRows="0" insertColumns="0" insertRows="0" autoFilter="0"/>
  <mergeCells count="45">
    <mergeCell ref="A3:AM3"/>
    <mergeCell ref="A5:AM5"/>
    <mergeCell ref="A7:G7"/>
    <mergeCell ref="H7:N7"/>
    <mergeCell ref="O7:S7"/>
    <mergeCell ref="T7:AM7"/>
    <mergeCell ref="AG8:AM8"/>
    <mergeCell ref="D9:G9"/>
    <mergeCell ref="H9:S9"/>
    <mergeCell ref="W9:AF9"/>
    <mergeCell ref="AG9:AM9"/>
    <mergeCell ref="A8:C9"/>
    <mergeCell ref="D8:G8"/>
    <mergeCell ref="H8:S8"/>
    <mergeCell ref="T8:V9"/>
    <mergeCell ref="W8:AF8"/>
    <mergeCell ref="A10:K10"/>
    <mergeCell ref="L10:AM10"/>
    <mergeCell ref="AP10:AU10"/>
    <mergeCell ref="A13:AM13"/>
    <mergeCell ref="A15:W15"/>
    <mergeCell ref="X15:Z15"/>
    <mergeCell ref="AL22:AM23"/>
    <mergeCell ref="A16:W16"/>
    <mergeCell ref="X16:Z16"/>
    <mergeCell ref="A18:AM18"/>
    <mergeCell ref="Y21:AC21"/>
    <mergeCell ref="AD21:AH21"/>
    <mergeCell ref="AI21:AM21"/>
    <mergeCell ref="Y22:AA23"/>
    <mergeCell ref="AB22:AC23"/>
    <mergeCell ref="AD22:AF23"/>
    <mergeCell ref="AG22:AH23"/>
    <mergeCell ref="AI22:AK23"/>
    <mergeCell ref="H27:L27"/>
    <mergeCell ref="M27:AM27"/>
    <mergeCell ref="AI31:AM31"/>
    <mergeCell ref="A24:G24"/>
    <mergeCell ref="H24:L24"/>
    <mergeCell ref="M24:AM24"/>
    <mergeCell ref="H25:L25"/>
    <mergeCell ref="M25:AM25"/>
    <mergeCell ref="A26:G26"/>
    <mergeCell ref="H26:L26"/>
    <mergeCell ref="M26:AM26"/>
  </mergeCells>
  <phoneticPr fontId="5"/>
  <dataValidations count="1">
    <dataValidation type="list" allowBlank="1" showInputMessage="1" showErrorMessage="1" sqref="X15:Z16" xr:uid="{E185CABE-FB8F-4A08-9A06-151CBADB72E6}">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F5E0BAA8-9B27-40B1-9C99-E348F0844EFB}">
          <x14:formula1>
            <xm:f>リスト!$B$32:$B$78</xm:f>
          </x14:formula1>
          <xm:sqref>D9:G9</xm:sqref>
        </x14:dataValidation>
        <x14:dataValidation type="list" allowBlank="1" xr:uid="{F64D34B7-68CE-45E9-81A1-78AF27926A8E}">
          <x14:formula1>
            <xm:f>リスト!$B$2:$B$30</xm:f>
          </x14:formula1>
          <xm:sqref>L10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31C79-D278-4B37-A3A1-85352D8FBAE8}">
  <sheetPr>
    <tabColor rgb="FF00B0F0"/>
  </sheetPr>
  <dimension ref="A1:I36"/>
  <sheetViews>
    <sheetView showGridLines="0" showZeros="0" view="pageBreakPreview" zoomScaleNormal="100" zoomScaleSheetLayoutView="100" workbookViewId="0">
      <selection activeCell="I19" sqref="I19"/>
    </sheetView>
  </sheetViews>
  <sheetFormatPr defaultColWidth="2.25" defaultRowHeight="13.5"/>
  <cols>
    <col min="1" max="1" width="3.125" style="2" customWidth="1"/>
    <col min="2" max="2" width="30.25" style="2" customWidth="1"/>
    <col min="3" max="3" width="12.875" style="2" customWidth="1"/>
    <col min="4" max="4" width="20.875" style="2" customWidth="1"/>
    <col min="5" max="5" width="13.875" style="2" bestFit="1" customWidth="1"/>
    <col min="6" max="6" width="20.875" style="2" customWidth="1"/>
    <col min="7" max="7" width="13.875" style="2" bestFit="1" customWidth="1"/>
    <col min="8" max="8" width="14" style="2" customWidth="1"/>
    <col min="9" max="9" width="12.875" style="2" customWidth="1"/>
    <col min="10" max="16384" width="2.25" style="2"/>
  </cols>
  <sheetData>
    <row r="1" spans="1:9">
      <c r="A1" s="2" t="s">
        <v>194</v>
      </c>
    </row>
    <row r="2" spans="1:9">
      <c r="A2" s="76"/>
    </row>
    <row r="3" spans="1:9" ht="24">
      <c r="A3" s="122" t="s">
        <v>22</v>
      </c>
      <c r="B3" s="120" t="s">
        <v>23</v>
      </c>
      <c r="C3" s="123" t="s">
        <v>24</v>
      </c>
      <c r="D3" s="120" t="s">
        <v>25</v>
      </c>
      <c r="E3" s="120" t="s">
        <v>20</v>
      </c>
      <c r="F3" s="124" t="s">
        <v>26</v>
      </c>
      <c r="G3" s="121" t="s">
        <v>203</v>
      </c>
      <c r="H3" s="121" t="s">
        <v>207</v>
      </c>
      <c r="I3" s="121" t="s">
        <v>204</v>
      </c>
    </row>
    <row r="4" spans="1:9" ht="22.5" customHeight="1">
      <c r="A4" s="77">
        <v>1</v>
      </c>
      <c r="B4" s="100">
        <f ca="1">IFERROR(INDIRECT("個票"&amp;$A4&amp;"！$t$7"),"")</f>
        <v>0</v>
      </c>
      <c r="C4" s="100">
        <f ca="1">IFERROR(INDIRECT("個票"&amp;$A4&amp;"！$h$7"),"")</f>
        <v>0</v>
      </c>
      <c r="D4" s="100">
        <f ca="1">IFERROR(INDIRECT("個票"&amp;$A4&amp;"！$l$10"),"")</f>
        <v>0</v>
      </c>
      <c r="E4" s="100">
        <f ca="1">IFERROR(INDIRECT("個票"&amp;$A4&amp;"！$w$9"),"")</f>
        <v>0</v>
      </c>
      <c r="F4" s="100" t="str">
        <f ca="1">IFERROR(INDIRECT("個票"&amp;$A4&amp;"！$ｄ$9")&amp;INDIRECT("個票"&amp;$A4&amp;"！$ｈ$9"),"")</f>
        <v>山口県</v>
      </c>
      <c r="G4" s="80">
        <f ca="1">IFERROR(INDIRECT("個票"&amp;$A4&amp;"！$Y$22"),"")</f>
        <v>0</v>
      </c>
      <c r="H4" s="80">
        <f ca="1">IFERROR(INDIRECT("個票"&amp;$A4&amp;"！$ad$22"),"")</f>
        <v>0</v>
      </c>
      <c r="I4" s="80">
        <f ca="1">IFERROR(INDIRECT("個票"&amp;$A4&amp;"！$ai$22"),"")</f>
        <v>0</v>
      </c>
    </row>
    <row r="5" spans="1:9" ht="22.5" customHeight="1">
      <c r="A5" s="77">
        <f>ROW()-3</f>
        <v>2</v>
      </c>
      <c r="B5" s="100">
        <f t="shared" ref="B5:B18" ca="1" si="0">IFERROR(INDIRECT("個票"&amp;$A5&amp;"！$t$7"),"")</f>
        <v>0</v>
      </c>
      <c r="C5" s="100">
        <f t="shared" ref="C5:C18" ca="1" si="1">IFERROR(INDIRECT("個票"&amp;$A5&amp;"！$h$7"),"")</f>
        <v>0</v>
      </c>
      <c r="D5" s="100">
        <f t="shared" ref="D5:D18" ca="1" si="2">IFERROR(INDIRECT("個票"&amp;$A5&amp;"！$l$10"),"")</f>
        <v>0</v>
      </c>
      <c r="E5" s="100">
        <f t="shared" ref="E5:E18" ca="1" si="3">IFERROR(INDIRECT("個票"&amp;$A5&amp;"！$w$9"),"")</f>
        <v>0</v>
      </c>
      <c r="F5" s="100" t="str">
        <f t="shared" ref="F5:F18" ca="1" si="4">IFERROR(INDIRECT("個票"&amp;$A5&amp;"！$ｄ$9")&amp;INDIRECT("個票"&amp;$A5&amp;"！$ｈ$9"),"")</f>
        <v/>
      </c>
      <c r="G5" s="80">
        <f t="shared" ref="G5:G18" ca="1" si="5">IFERROR(INDIRECT("個票"&amp;$A5&amp;"！$Y$22"),"")</f>
        <v>0</v>
      </c>
      <c r="H5" s="80">
        <f t="shared" ref="H5:H18" ca="1" si="6">IFERROR(INDIRECT("個票"&amp;$A5&amp;"！$ad$22"),"")</f>
        <v>0</v>
      </c>
      <c r="I5" s="80">
        <f t="shared" ref="I5:I18" ca="1" si="7">IFERROR(INDIRECT("個票"&amp;$A5&amp;"！$ai$22"),"")</f>
        <v>0</v>
      </c>
    </row>
    <row r="6" spans="1:9" ht="22.5" customHeight="1">
      <c r="A6" s="77">
        <f t="shared" ref="A6:A18" si="8">ROW()-3</f>
        <v>3</v>
      </c>
      <c r="B6" s="100">
        <f t="shared" ca="1" si="0"/>
        <v>0</v>
      </c>
      <c r="C6" s="100">
        <f t="shared" ca="1" si="1"/>
        <v>0</v>
      </c>
      <c r="D6" s="100">
        <f t="shared" ca="1" si="2"/>
        <v>0</v>
      </c>
      <c r="E6" s="100">
        <f t="shared" ca="1" si="3"/>
        <v>0</v>
      </c>
      <c r="F6" s="100" t="str">
        <f t="shared" ca="1" si="4"/>
        <v/>
      </c>
      <c r="G6" s="80">
        <f t="shared" ca="1" si="5"/>
        <v>0</v>
      </c>
      <c r="H6" s="80">
        <f t="shared" ca="1" si="6"/>
        <v>0</v>
      </c>
      <c r="I6" s="80">
        <f t="shared" ca="1" si="7"/>
        <v>0</v>
      </c>
    </row>
    <row r="7" spans="1:9" ht="22.5" customHeight="1">
      <c r="A7" s="77">
        <f t="shared" si="8"/>
        <v>4</v>
      </c>
      <c r="B7" s="100">
        <f t="shared" ca="1" si="0"/>
        <v>0</v>
      </c>
      <c r="C7" s="100">
        <f t="shared" ca="1" si="1"/>
        <v>0</v>
      </c>
      <c r="D7" s="100">
        <f t="shared" ca="1" si="2"/>
        <v>0</v>
      </c>
      <c r="E7" s="100">
        <f t="shared" ca="1" si="3"/>
        <v>0</v>
      </c>
      <c r="F7" s="100" t="str">
        <f t="shared" ca="1" si="4"/>
        <v/>
      </c>
      <c r="G7" s="80">
        <f t="shared" ca="1" si="5"/>
        <v>0</v>
      </c>
      <c r="H7" s="80">
        <f t="shared" ca="1" si="6"/>
        <v>0</v>
      </c>
      <c r="I7" s="80">
        <f t="shared" ca="1" si="7"/>
        <v>0</v>
      </c>
    </row>
    <row r="8" spans="1:9" ht="22.5" customHeight="1">
      <c r="A8" s="77">
        <f t="shared" si="8"/>
        <v>5</v>
      </c>
      <c r="B8" s="100">
        <f t="shared" ca="1" si="0"/>
        <v>0</v>
      </c>
      <c r="C8" s="100">
        <f t="shared" ca="1" si="1"/>
        <v>0</v>
      </c>
      <c r="D8" s="100">
        <f t="shared" ca="1" si="2"/>
        <v>0</v>
      </c>
      <c r="E8" s="100">
        <f t="shared" ca="1" si="3"/>
        <v>0</v>
      </c>
      <c r="F8" s="100" t="str">
        <f t="shared" ca="1" si="4"/>
        <v/>
      </c>
      <c r="G8" s="80">
        <f t="shared" ca="1" si="5"/>
        <v>0</v>
      </c>
      <c r="H8" s="80">
        <f t="shared" ca="1" si="6"/>
        <v>0</v>
      </c>
      <c r="I8" s="80">
        <f t="shared" ca="1" si="7"/>
        <v>0</v>
      </c>
    </row>
    <row r="9" spans="1:9" ht="22.5" customHeight="1">
      <c r="A9" s="77">
        <f t="shared" si="8"/>
        <v>6</v>
      </c>
      <c r="B9" s="100" t="str">
        <f t="shared" ca="1" si="0"/>
        <v/>
      </c>
      <c r="C9" s="100" t="str">
        <f t="shared" ca="1" si="1"/>
        <v/>
      </c>
      <c r="D9" s="100" t="str">
        <f t="shared" ca="1" si="2"/>
        <v/>
      </c>
      <c r="E9" s="100" t="str">
        <f t="shared" ca="1" si="3"/>
        <v/>
      </c>
      <c r="F9" s="100" t="str">
        <f t="shared" ca="1" si="4"/>
        <v/>
      </c>
      <c r="G9" s="80" t="str">
        <f t="shared" ca="1" si="5"/>
        <v/>
      </c>
      <c r="H9" s="80" t="str">
        <f t="shared" ca="1" si="6"/>
        <v/>
      </c>
      <c r="I9" s="80" t="str">
        <f t="shared" ca="1" si="7"/>
        <v/>
      </c>
    </row>
    <row r="10" spans="1:9" ht="22.5" customHeight="1">
      <c r="A10" s="77">
        <f t="shared" si="8"/>
        <v>7</v>
      </c>
      <c r="B10" s="100" t="str">
        <f t="shared" ca="1" si="0"/>
        <v/>
      </c>
      <c r="C10" s="100" t="str">
        <f t="shared" ca="1" si="1"/>
        <v/>
      </c>
      <c r="D10" s="100" t="str">
        <f t="shared" ca="1" si="2"/>
        <v/>
      </c>
      <c r="E10" s="100" t="str">
        <f t="shared" ca="1" si="3"/>
        <v/>
      </c>
      <c r="F10" s="100" t="str">
        <f t="shared" ca="1" si="4"/>
        <v/>
      </c>
      <c r="G10" s="80" t="str">
        <f t="shared" ca="1" si="5"/>
        <v/>
      </c>
      <c r="H10" s="80" t="str">
        <f t="shared" ca="1" si="6"/>
        <v/>
      </c>
      <c r="I10" s="80" t="str">
        <f t="shared" ca="1" si="7"/>
        <v/>
      </c>
    </row>
    <row r="11" spans="1:9" ht="22.5" customHeight="1">
      <c r="A11" s="77">
        <f t="shared" si="8"/>
        <v>8</v>
      </c>
      <c r="B11" s="100" t="str">
        <f t="shared" ca="1" si="0"/>
        <v/>
      </c>
      <c r="C11" s="100" t="str">
        <f t="shared" ca="1" si="1"/>
        <v/>
      </c>
      <c r="D11" s="100" t="str">
        <f t="shared" ca="1" si="2"/>
        <v/>
      </c>
      <c r="E11" s="100" t="str">
        <f t="shared" ca="1" si="3"/>
        <v/>
      </c>
      <c r="F11" s="100" t="str">
        <f t="shared" ca="1" si="4"/>
        <v/>
      </c>
      <c r="G11" s="80" t="str">
        <f t="shared" ca="1" si="5"/>
        <v/>
      </c>
      <c r="H11" s="80" t="str">
        <f t="shared" ca="1" si="6"/>
        <v/>
      </c>
      <c r="I11" s="80" t="str">
        <f t="shared" ca="1" si="7"/>
        <v/>
      </c>
    </row>
    <row r="12" spans="1:9" ht="22.5" customHeight="1">
      <c r="A12" s="77">
        <f t="shared" si="8"/>
        <v>9</v>
      </c>
      <c r="B12" s="100" t="str">
        <f t="shared" ca="1" si="0"/>
        <v/>
      </c>
      <c r="C12" s="100" t="str">
        <f t="shared" ca="1" si="1"/>
        <v/>
      </c>
      <c r="D12" s="100" t="str">
        <f t="shared" ca="1" si="2"/>
        <v/>
      </c>
      <c r="E12" s="100" t="str">
        <f t="shared" ca="1" si="3"/>
        <v/>
      </c>
      <c r="F12" s="100" t="str">
        <f t="shared" ca="1" si="4"/>
        <v/>
      </c>
      <c r="G12" s="80" t="str">
        <f t="shared" ca="1" si="5"/>
        <v/>
      </c>
      <c r="H12" s="80" t="str">
        <f t="shared" ca="1" si="6"/>
        <v/>
      </c>
      <c r="I12" s="80" t="str">
        <f t="shared" ca="1" si="7"/>
        <v/>
      </c>
    </row>
    <row r="13" spans="1:9" ht="22.5" customHeight="1">
      <c r="A13" s="77">
        <f t="shared" si="8"/>
        <v>10</v>
      </c>
      <c r="B13" s="100" t="str">
        <f t="shared" ca="1" si="0"/>
        <v/>
      </c>
      <c r="C13" s="100" t="str">
        <f t="shared" ca="1" si="1"/>
        <v/>
      </c>
      <c r="D13" s="100" t="str">
        <f t="shared" ca="1" si="2"/>
        <v/>
      </c>
      <c r="E13" s="100" t="str">
        <f t="shared" ca="1" si="3"/>
        <v/>
      </c>
      <c r="F13" s="100" t="str">
        <f t="shared" ca="1" si="4"/>
        <v/>
      </c>
      <c r="G13" s="80" t="str">
        <f t="shared" ca="1" si="5"/>
        <v/>
      </c>
      <c r="H13" s="80" t="str">
        <f t="shared" ca="1" si="6"/>
        <v/>
      </c>
      <c r="I13" s="80" t="str">
        <f t="shared" ca="1" si="7"/>
        <v/>
      </c>
    </row>
    <row r="14" spans="1:9" ht="22.5" customHeight="1">
      <c r="A14" s="77">
        <f t="shared" si="8"/>
        <v>11</v>
      </c>
      <c r="B14" s="100" t="str">
        <f t="shared" ca="1" si="0"/>
        <v/>
      </c>
      <c r="C14" s="100" t="str">
        <f t="shared" ca="1" si="1"/>
        <v/>
      </c>
      <c r="D14" s="100" t="str">
        <f t="shared" ca="1" si="2"/>
        <v/>
      </c>
      <c r="E14" s="100" t="str">
        <f t="shared" ca="1" si="3"/>
        <v/>
      </c>
      <c r="F14" s="100" t="str">
        <f t="shared" ca="1" si="4"/>
        <v/>
      </c>
      <c r="G14" s="80" t="str">
        <f t="shared" ca="1" si="5"/>
        <v/>
      </c>
      <c r="H14" s="80" t="str">
        <f t="shared" ca="1" si="6"/>
        <v/>
      </c>
      <c r="I14" s="80" t="str">
        <f t="shared" ca="1" si="7"/>
        <v/>
      </c>
    </row>
    <row r="15" spans="1:9" ht="22.5" customHeight="1">
      <c r="A15" s="77">
        <f t="shared" si="8"/>
        <v>12</v>
      </c>
      <c r="B15" s="100" t="str">
        <f t="shared" ca="1" si="0"/>
        <v/>
      </c>
      <c r="C15" s="100" t="str">
        <f t="shared" ca="1" si="1"/>
        <v/>
      </c>
      <c r="D15" s="100" t="str">
        <f t="shared" ca="1" si="2"/>
        <v/>
      </c>
      <c r="E15" s="100" t="str">
        <f t="shared" ca="1" si="3"/>
        <v/>
      </c>
      <c r="F15" s="100" t="str">
        <f t="shared" ca="1" si="4"/>
        <v/>
      </c>
      <c r="G15" s="80" t="str">
        <f t="shared" ca="1" si="5"/>
        <v/>
      </c>
      <c r="H15" s="80" t="str">
        <f t="shared" ca="1" si="6"/>
        <v/>
      </c>
      <c r="I15" s="80" t="str">
        <f t="shared" ca="1" si="7"/>
        <v/>
      </c>
    </row>
    <row r="16" spans="1:9" ht="22.5" customHeight="1">
      <c r="A16" s="77">
        <f t="shared" si="8"/>
        <v>13</v>
      </c>
      <c r="B16" s="100" t="str">
        <f t="shared" ca="1" si="0"/>
        <v/>
      </c>
      <c r="C16" s="100" t="str">
        <f t="shared" ca="1" si="1"/>
        <v/>
      </c>
      <c r="D16" s="100" t="str">
        <f t="shared" ca="1" si="2"/>
        <v/>
      </c>
      <c r="E16" s="100" t="str">
        <f t="shared" ca="1" si="3"/>
        <v/>
      </c>
      <c r="F16" s="100" t="str">
        <f t="shared" ca="1" si="4"/>
        <v/>
      </c>
      <c r="G16" s="80" t="str">
        <f t="shared" ca="1" si="5"/>
        <v/>
      </c>
      <c r="H16" s="80" t="str">
        <f t="shared" ca="1" si="6"/>
        <v/>
      </c>
      <c r="I16" s="80" t="str">
        <f t="shared" ca="1" si="7"/>
        <v/>
      </c>
    </row>
    <row r="17" spans="1:9" ht="22.5" customHeight="1">
      <c r="A17" s="77">
        <f t="shared" si="8"/>
        <v>14</v>
      </c>
      <c r="B17" s="100" t="str">
        <f t="shared" ca="1" si="0"/>
        <v/>
      </c>
      <c r="C17" s="100" t="str">
        <f t="shared" ca="1" si="1"/>
        <v/>
      </c>
      <c r="D17" s="100" t="str">
        <f t="shared" ca="1" si="2"/>
        <v/>
      </c>
      <c r="E17" s="100" t="str">
        <f t="shared" ca="1" si="3"/>
        <v/>
      </c>
      <c r="F17" s="100" t="str">
        <f t="shared" ca="1" si="4"/>
        <v/>
      </c>
      <c r="G17" s="80" t="str">
        <f t="shared" ca="1" si="5"/>
        <v/>
      </c>
      <c r="H17" s="80" t="str">
        <f t="shared" ca="1" si="6"/>
        <v/>
      </c>
      <c r="I17" s="80" t="str">
        <f t="shared" ca="1" si="7"/>
        <v/>
      </c>
    </row>
    <row r="18" spans="1:9" ht="22.5" customHeight="1">
      <c r="A18" s="77">
        <f t="shared" si="8"/>
        <v>15</v>
      </c>
      <c r="B18" s="100" t="str">
        <f t="shared" ca="1" si="0"/>
        <v/>
      </c>
      <c r="C18" s="100" t="str">
        <f t="shared" ca="1" si="1"/>
        <v/>
      </c>
      <c r="D18" s="100" t="str">
        <f t="shared" ca="1" si="2"/>
        <v/>
      </c>
      <c r="E18" s="100" t="str">
        <f t="shared" ca="1" si="3"/>
        <v/>
      </c>
      <c r="F18" s="100" t="str">
        <f t="shared" ca="1" si="4"/>
        <v/>
      </c>
      <c r="G18" s="80" t="str">
        <f t="shared" ca="1" si="5"/>
        <v/>
      </c>
      <c r="H18" s="80" t="str">
        <f t="shared" ca="1" si="6"/>
        <v/>
      </c>
      <c r="I18" s="80" t="str">
        <f t="shared" ca="1" si="7"/>
        <v/>
      </c>
    </row>
    <row r="19" spans="1:9" ht="22.5" customHeight="1">
      <c r="A19" s="212" t="s">
        <v>27</v>
      </c>
      <c r="B19" s="213"/>
      <c r="C19" s="213"/>
      <c r="D19" s="213"/>
      <c r="E19" s="213"/>
      <c r="F19" s="214"/>
      <c r="G19" s="80">
        <f ca="1">SUM(G4:G18)</f>
        <v>0</v>
      </c>
      <c r="H19" s="80">
        <f ca="1">SUM(H4:H18)</f>
        <v>0</v>
      </c>
      <c r="I19" s="80">
        <f ca="1">SUM(I4:I18)</f>
        <v>0</v>
      </c>
    </row>
    <row r="20" spans="1:9" ht="11.25" customHeight="1"/>
    <row r="21" spans="1:9" customFormat="1">
      <c r="A21" s="3"/>
      <c r="B21" s="2"/>
      <c r="C21" s="2"/>
    </row>
    <row r="22" spans="1:9" customFormat="1" ht="16.5" customHeight="1">
      <c r="A22" s="78"/>
      <c r="B22" s="3" t="s">
        <v>28</v>
      </c>
      <c r="C22" s="2"/>
    </row>
    <row r="23" spans="1:9" customFormat="1" ht="16.5" customHeight="1">
      <c r="A23" s="78"/>
      <c r="B23" s="3"/>
      <c r="C23" s="2"/>
    </row>
    <row r="24" spans="1:9" customFormat="1" ht="16.5" customHeight="1">
      <c r="A24" s="4"/>
      <c r="B24" s="79"/>
      <c r="C24" s="2"/>
    </row>
    <row r="25" spans="1:9" customFormat="1" ht="16.5" customHeight="1">
      <c r="A25" s="4"/>
      <c r="B25" s="79"/>
      <c r="C25" s="2"/>
    </row>
    <row r="26" spans="1:9" customFormat="1" ht="22.5" customHeight="1"/>
    <row r="27" spans="1:9" customFormat="1" ht="22.5" customHeight="1"/>
    <row r="28" spans="1:9" customFormat="1" ht="22.5" customHeight="1"/>
    <row r="29" spans="1:9" customFormat="1" ht="22.5" customHeight="1"/>
    <row r="30" spans="1:9" customFormat="1" ht="22.5" customHeight="1"/>
    <row r="31" spans="1:9" customFormat="1" ht="22.5" customHeight="1"/>
    <row r="32" spans="1:9" customFormat="1" ht="22.5" customHeight="1"/>
    <row r="33" customFormat="1" ht="22.5" customHeight="1"/>
    <row r="34" customFormat="1" ht="22.5" customHeight="1"/>
    <row r="35" customFormat="1" ht="22.5" customHeight="1"/>
    <row r="36" customFormat="1" ht="22.5" customHeight="1"/>
  </sheetData>
  <sheetProtection algorithmName="SHA-512" hashValue="eEgTZBSsf8XLVm5eCoOb5gtrUb7LSUdnPK08i87y8VmOJz/JrG2LsepAh/Dlpje2ZutEnjg7SSCfvSrHCxBy8g==" saltValue="h4NHhN499eQv9T0Qs0z2MQ==" spinCount="100000" sheet="1" objects="1" scenarios="1"/>
  <mergeCells count="1">
    <mergeCell ref="A19:F19"/>
  </mergeCells>
  <phoneticPr fontId="5"/>
  <dataValidations count="1">
    <dataValidation type="list" allowBlank="1" showInputMessage="1" showErrorMessage="1" sqref="D4:D18" xr:uid="{502DFE94-1298-4289-BE42-17C828F20276}">
      <formula1>#REF!</formula1>
    </dataValidation>
  </dataValidations>
  <printOptions horizontalCentered="1"/>
  <pageMargins left="0.19685039370078741" right="0.19685039370078741" top="0.59055118110236227" bottom="0.39370078740157483" header="0" footer="0"/>
  <pageSetup paperSize="9"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41"/>
  <sheetViews>
    <sheetView showGridLines="0" showZeros="0" topLeftCell="A10" zoomScaleNormal="100" zoomScaleSheetLayoutView="100" workbookViewId="0">
      <selection activeCell="AN11" sqref="AM11:AN11"/>
    </sheetView>
  </sheetViews>
  <sheetFormatPr defaultColWidth="2.25" defaultRowHeight="12"/>
  <cols>
    <col min="1" max="1" width="2.625" style="1" customWidth="1"/>
    <col min="2" max="16384" width="2.25" style="1"/>
  </cols>
  <sheetData>
    <row r="1" spans="1:39" ht="13.5">
      <c r="AL1" s="117"/>
      <c r="AM1" s="117" t="s">
        <v>220</v>
      </c>
    </row>
    <row r="2" spans="1:39" ht="22.5" customHeight="1">
      <c r="A2" s="118"/>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c r="AL2" s="118"/>
      <c r="AM2" s="118"/>
    </row>
    <row r="3" spans="1:39" ht="13.5">
      <c r="A3" s="83"/>
      <c r="B3" s="83"/>
      <c r="C3" s="118"/>
      <c r="D3" s="118"/>
      <c r="E3" s="83"/>
      <c r="F3" s="83"/>
      <c r="G3" s="83"/>
      <c r="H3" s="83"/>
      <c r="I3" s="83"/>
      <c r="J3" s="83"/>
      <c r="K3" s="83"/>
      <c r="L3" s="83"/>
      <c r="M3" s="83"/>
      <c r="N3" s="83"/>
      <c r="O3" s="83"/>
      <c r="P3" s="83"/>
      <c r="Q3" s="83"/>
      <c r="R3" s="83"/>
      <c r="S3" s="83"/>
      <c r="T3" s="83"/>
      <c r="U3" s="83"/>
      <c r="V3" s="83"/>
      <c r="W3" s="83"/>
      <c r="X3" s="83"/>
      <c r="Y3" s="83"/>
      <c r="Z3" s="83"/>
      <c r="AA3" s="83"/>
      <c r="AB3" s="98"/>
      <c r="AC3" s="97" t="s">
        <v>9</v>
      </c>
      <c r="AD3" s="228"/>
      <c r="AE3" s="228"/>
      <c r="AF3" s="99" t="s">
        <v>10</v>
      </c>
      <c r="AG3" s="228"/>
      <c r="AH3" s="228"/>
      <c r="AI3" s="99" t="s">
        <v>11</v>
      </c>
      <c r="AJ3" s="228"/>
      <c r="AK3" s="228"/>
      <c r="AL3" s="118" t="s">
        <v>12</v>
      </c>
      <c r="AM3" s="118"/>
    </row>
    <row r="4" spans="1:39" ht="45" customHeight="1">
      <c r="A4" s="83"/>
      <c r="B4" s="83"/>
      <c r="C4" s="118"/>
      <c r="D4" s="118"/>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row>
    <row r="5" spans="1:39" ht="18" customHeight="1">
      <c r="A5" s="229" t="s">
        <v>213</v>
      </c>
      <c r="B5" s="229"/>
      <c r="C5" s="229"/>
      <c r="D5" s="229"/>
      <c r="E5" s="229"/>
      <c r="F5" s="229"/>
      <c r="G5" s="229"/>
      <c r="H5" s="83"/>
      <c r="I5" s="83" t="s">
        <v>13</v>
      </c>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row>
    <row r="6" spans="1:39" ht="45" customHeight="1">
      <c r="A6" s="117"/>
      <c r="B6" s="117"/>
      <c r="C6" s="117"/>
      <c r="D6" s="117"/>
      <c r="E6" s="117"/>
      <c r="F6" s="117"/>
      <c r="G6" s="117"/>
      <c r="H6" s="83"/>
      <c r="I6" s="83"/>
      <c r="J6" s="83"/>
      <c r="K6" s="83"/>
      <c r="L6" s="83"/>
      <c r="M6" s="83"/>
      <c r="N6" s="83"/>
      <c r="O6" s="83"/>
      <c r="P6" s="83"/>
      <c r="Q6" s="83"/>
      <c r="R6" s="83"/>
      <c r="S6" s="83"/>
      <c r="T6" s="83"/>
      <c r="U6" s="83"/>
      <c r="V6" s="83"/>
      <c r="W6" s="83"/>
      <c r="X6" s="83"/>
      <c r="Y6" s="83"/>
      <c r="Z6" s="83"/>
      <c r="AA6" s="83"/>
      <c r="AB6" s="83"/>
      <c r="AC6" s="83"/>
      <c r="AD6" s="83"/>
      <c r="AE6" s="83"/>
      <c r="AF6" s="83"/>
      <c r="AG6" s="83"/>
      <c r="AH6" s="83"/>
      <c r="AI6" s="83"/>
      <c r="AJ6" s="83"/>
      <c r="AK6" s="83"/>
      <c r="AL6" s="83"/>
      <c r="AM6" s="83"/>
    </row>
    <row r="7" spans="1:39" ht="15.75" customHeight="1">
      <c r="A7" s="117"/>
      <c r="B7" s="117"/>
      <c r="C7" s="117"/>
      <c r="D7" s="117"/>
      <c r="E7" s="117"/>
      <c r="F7" s="117"/>
      <c r="G7" s="117"/>
      <c r="H7" s="83"/>
      <c r="I7" s="83"/>
      <c r="J7" s="83"/>
      <c r="K7" s="83"/>
      <c r="L7" s="83"/>
      <c r="M7" s="83"/>
      <c r="N7" s="83"/>
      <c r="O7" s="83"/>
      <c r="P7" s="83"/>
      <c r="Q7" s="83"/>
      <c r="R7" s="83"/>
      <c r="S7" s="83"/>
      <c r="T7" s="83"/>
      <c r="U7" s="83"/>
      <c r="V7" s="83"/>
      <c r="W7" s="230" t="s">
        <v>209</v>
      </c>
      <c r="X7" s="230"/>
      <c r="Y7" s="230"/>
      <c r="Z7" s="230"/>
      <c r="AA7" s="230"/>
      <c r="AB7" s="231"/>
      <c r="AC7" s="231"/>
      <c r="AD7" s="231"/>
      <c r="AE7" s="231"/>
      <c r="AF7" s="231"/>
      <c r="AG7" s="231"/>
      <c r="AH7" s="231"/>
      <c r="AI7" s="231"/>
      <c r="AJ7" s="231"/>
      <c r="AK7" s="231"/>
      <c r="AL7" s="117"/>
      <c r="AM7" s="3"/>
    </row>
    <row r="8" spans="1:39" ht="15.75" customHeight="1">
      <c r="A8" s="117"/>
      <c r="B8" s="117"/>
      <c r="C8" s="117"/>
      <c r="D8" s="117"/>
      <c r="E8" s="117"/>
      <c r="F8" s="117"/>
      <c r="G8" s="117"/>
      <c r="H8" s="83"/>
      <c r="I8" s="83"/>
      <c r="J8" s="83"/>
      <c r="K8" s="83"/>
      <c r="L8" s="83"/>
      <c r="M8" s="83"/>
      <c r="N8" s="83"/>
      <c r="O8" s="83"/>
      <c r="P8" s="83"/>
      <c r="Q8" s="83"/>
      <c r="R8" s="83"/>
      <c r="S8" s="83"/>
      <c r="T8" s="83"/>
      <c r="U8" s="83"/>
      <c r="V8" s="83"/>
      <c r="W8" s="232" t="s">
        <v>210</v>
      </c>
      <c r="X8" s="232"/>
      <c r="Y8" s="232"/>
      <c r="Z8" s="232"/>
      <c r="AA8" s="232"/>
      <c r="AB8" s="231"/>
      <c r="AC8" s="231"/>
      <c r="AD8" s="231"/>
      <c r="AE8" s="231"/>
      <c r="AF8" s="231"/>
      <c r="AG8" s="231"/>
      <c r="AH8" s="231"/>
      <c r="AI8" s="231"/>
      <c r="AJ8" s="231"/>
      <c r="AK8" s="231"/>
      <c r="AL8" s="119"/>
      <c r="AM8" s="83"/>
    </row>
    <row r="9" spans="1:39" ht="15.75" customHeight="1">
      <c r="A9" s="117"/>
      <c r="B9" s="117"/>
      <c r="C9" s="117"/>
      <c r="D9" s="117"/>
      <c r="E9" s="117"/>
      <c r="F9" s="117"/>
      <c r="G9" s="117"/>
      <c r="H9" s="83"/>
      <c r="I9" s="83"/>
      <c r="J9" s="83"/>
      <c r="K9" s="83"/>
      <c r="L9" s="83"/>
      <c r="M9" s="83"/>
      <c r="N9" s="83"/>
      <c r="O9" s="83"/>
      <c r="P9" s="83"/>
      <c r="Q9" s="83"/>
      <c r="R9" s="83"/>
      <c r="S9" s="83"/>
      <c r="T9" s="83"/>
      <c r="U9" s="83"/>
      <c r="V9" s="83"/>
      <c r="W9" s="230" t="s">
        <v>211</v>
      </c>
      <c r="X9" s="230"/>
      <c r="Y9" s="230"/>
      <c r="Z9" s="230"/>
      <c r="AA9" s="230"/>
      <c r="AB9" s="231"/>
      <c r="AC9" s="231"/>
      <c r="AD9" s="231"/>
      <c r="AE9" s="231"/>
      <c r="AF9" s="231"/>
      <c r="AG9" s="231"/>
      <c r="AH9" s="231"/>
      <c r="AI9" s="231"/>
      <c r="AJ9" s="231"/>
      <c r="AK9" s="231"/>
      <c r="AL9" s="119"/>
      <c r="AM9" s="83"/>
    </row>
    <row r="10" spans="1:39" ht="15.75" customHeight="1">
      <c r="A10" s="117"/>
      <c r="B10" s="117"/>
      <c r="C10" s="117"/>
      <c r="D10" s="117"/>
      <c r="E10" s="117"/>
      <c r="F10" s="117"/>
      <c r="G10" s="117"/>
      <c r="H10" s="83"/>
      <c r="I10" s="83"/>
      <c r="J10" s="83"/>
      <c r="K10" s="83"/>
      <c r="L10" s="83"/>
      <c r="M10" s="83"/>
      <c r="N10" s="83"/>
      <c r="O10" s="83"/>
      <c r="P10" s="83"/>
      <c r="Q10" s="83"/>
      <c r="R10" s="83"/>
      <c r="S10" s="83"/>
      <c r="T10" s="83"/>
      <c r="U10" s="83"/>
      <c r="V10" s="83"/>
      <c r="W10" s="233" t="s">
        <v>212</v>
      </c>
      <c r="X10" s="233"/>
      <c r="Y10" s="233"/>
      <c r="Z10" s="233"/>
      <c r="AA10" s="233"/>
      <c r="AB10" s="231"/>
      <c r="AC10" s="231"/>
      <c r="AD10" s="231"/>
      <c r="AE10" s="231"/>
      <c r="AF10" s="231"/>
      <c r="AG10" s="231"/>
      <c r="AH10" s="231"/>
      <c r="AI10" s="231"/>
      <c r="AJ10" s="231"/>
      <c r="AK10" s="231"/>
      <c r="AL10" s="119"/>
      <c r="AM10" s="83"/>
    </row>
    <row r="11" spans="1:39" ht="60" customHeight="1">
      <c r="A11" s="117"/>
      <c r="B11" s="117"/>
      <c r="C11" s="117"/>
      <c r="D11" s="117"/>
      <c r="E11" s="117"/>
      <c r="F11" s="117"/>
      <c r="G11" s="117"/>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row>
    <row r="12" spans="1:39" ht="18" customHeight="1">
      <c r="A12" s="223" t="s">
        <v>219</v>
      </c>
      <c r="B12" s="223"/>
      <c r="C12" s="223"/>
      <c r="D12" s="223"/>
      <c r="E12" s="223"/>
      <c r="F12" s="223"/>
      <c r="G12" s="223"/>
      <c r="H12" s="223"/>
      <c r="I12" s="223"/>
      <c r="J12" s="223"/>
      <c r="K12" s="223"/>
      <c r="L12" s="223"/>
      <c r="M12" s="223"/>
      <c r="N12" s="223"/>
      <c r="O12" s="223"/>
      <c r="P12" s="223"/>
      <c r="Q12" s="223"/>
      <c r="R12" s="223"/>
      <c r="S12" s="223"/>
      <c r="T12" s="223"/>
      <c r="U12" s="223"/>
      <c r="V12" s="223"/>
      <c r="W12" s="223"/>
      <c r="X12" s="223"/>
      <c r="Y12" s="223"/>
      <c r="Z12" s="223"/>
      <c r="AA12" s="223"/>
      <c r="AB12" s="223"/>
      <c r="AC12" s="223"/>
      <c r="AD12" s="223"/>
      <c r="AE12" s="223"/>
      <c r="AF12" s="223"/>
      <c r="AG12" s="223"/>
      <c r="AH12" s="223"/>
      <c r="AI12" s="223"/>
      <c r="AJ12" s="223"/>
      <c r="AK12" s="223"/>
      <c r="AL12" s="223"/>
      <c r="AM12" s="223"/>
    </row>
    <row r="13" spans="1:39" ht="18" customHeight="1">
      <c r="A13" s="83"/>
      <c r="B13" s="83"/>
      <c r="C13" s="83"/>
      <c r="D13" s="83"/>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c r="AL13" s="83"/>
      <c r="AM13" s="83"/>
    </row>
    <row r="14" spans="1:39" ht="56.25" customHeight="1">
      <c r="A14" s="83"/>
      <c r="B14" s="83"/>
      <c r="C14" s="118"/>
      <c r="D14" s="118"/>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row>
    <row r="15" spans="1:39" ht="13.5">
      <c r="A15" s="83" t="s">
        <v>190</v>
      </c>
      <c r="B15" s="83"/>
      <c r="C15" s="118"/>
      <c r="D15" s="118"/>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c r="AL15" s="83"/>
      <c r="AM15" s="83"/>
    </row>
    <row r="16" spans="1:39" ht="14.25" customHeight="1">
      <c r="A16" s="83"/>
      <c r="B16" s="83"/>
      <c r="C16" s="83"/>
      <c r="D16" s="83"/>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c r="AL16" s="83"/>
      <c r="AM16" s="83"/>
    </row>
    <row r="17" spans="1:39" ht="14.25" customHeight="1">
      <c r="A17" s="83"/>
      <c r="B17" s="226" t="s">
        <v>200</v>
      </c>
      <c r="C17" s="226"/>
      <c r="D17" s="226"/>
      <c r="E17" s="226"/>
      <c r="F17" s="226"/>
      <c r="G17" s="226"/>
      <c r="H17" s="226"/>
      <c r="I17" s="226"/>
      <c r="J17" s="226"/>
      <c r="K17" s="227">
        <f ca="1">清算額一覧!G19</f>
        <v>0</v>
      </c>
      <c r="L17" s="226"/>
      <c r="M17" s="226"/>
      <c r="N17" s="226"/>
      <c r="O17" s="226"/>
      <c r="P17" s="226"/>
      <c r="Q17" s="226"/>
      <c r="R17" s="226"/>
      <c r="S17" s="83" t="s">
        <v>14</v>
      </c>
      <c r="T17" s="83"/>
      <c r="U17" s="83"/>
      <c r="V17" s="83"/>
      <c r="W17" s="83"/>
      <c r="X17" s="83"/>
      <c r="Y17" s="83"/>
      <c r="Z17" s="83"/>
      <c r="AA17" s="83"/>
      <c r="AB17" s="83"/>
      <c r="AC17" s="83"/>
      <c r="AD17" s="83"/>
      <c r="AE17" s="83"/>
      <c r="AF17" s="83"/>
      <c r="AG17" s="83"/>
      <c r="AH17" s="83"/>
      <c r="AI17" s="83"/>
      <c r="AJ17" s="83"/>
      <c r="AK17" s="83"/>
      <c r="AL17" s="83"/>
      <c r="AM17" s="83"/>
    </row>
    <row r="18" spans="1:39" ht="14.25" customHeight="1">
      <c r="A18" s="83"/>
      <c r="B18" s="226" t="s">
        <v>206</v>
      </c>
      <c r="C18" s="226"/>
      <c r="D18" s="226"/>
      <c r="E18" s="226"/>
      <c r="F18" s="226"/>
      <c r="G18" s="226"/>
      <c r="H18" s="226"/>
      <c r="I18" s="226"/>
      <c r="J18" s="226"/>
      <c r="K18" s="227">
        <f ca="1">清算額一覧!H19</f>
        <v>0</v>
      </c>
      <c r="L18" s="226"/>
      <c r="M18" s="226"/>
      <c r="N18" s="226"/>
      <c r="O18" s="226"/>
      <c r="P18" s="226"/>
      <c r="Q18" s="226"/>
      <c r="R18" s="226"/>
      <c r="S18" s="83" t="s">
        <v>14</v>
      </c>
      <c r="T18" s="83"/>
      <c r="U18" s="83"/>
      <c r="V18" s="83"/>
      <c r="W18" s="83"/>
      <c r="X18" s="83"/>
      <c r="Y18" s="83"/>
      <c r="Z18" s="83"/>
      <c r="AA18" s="83"/>
      <c r="AB18" s="83"/>
      <c r="AC18" s="83"/>
      <c r="AD18" s="83"/>
      <c r="AE18" s="83"/>
      <c r="AF18" s="83"/>
      <c r="AG18" s="83"/>
      <c r="AH18" s="83"/>
      <c r="AI18" s="83"/>
      <c r="AJ18" s="83"/>
      <c r="AK18" s="83"/>
      <c r="AL18" s="83"/>
      <c r="AM18" s="83"/>
    </row>
    <row r="19" spans="1:39" ht="14.25" customHeight="1">
      <c r="A19" s="83"/>
      <c r="B19" s="226" t="s">
        <v>205</v>
      </c>
      <c r="C19" s="226"/>
      <c r="D19" s="226"/>
      <c r="E19" s="226"/>
      <c r="F19" s="226"/>
      <c r="G19" s="226"/>
      <c r="H19" s="226"/>
      <c r="I19" s="226"/>
      <c r="J19" s="226"/>
      <c r="K19" s="227">
        <f ca="1">清算額一覧!I19</f>
        <v>0</v>
      </c>
      <c r="L19" s="226"/>
      <c r="M19" s="226"/>
      <c r="N19" s="226"/>
      <c r="O19" s="226"/>
      <c r="P19" s="226"/>
      <c r="Q19" s="226"/>
      <c r="R19" s="226"/>
      <c r="S19" s="83" t="s">
        <v>14</v>
      </c>
      <c r="T19" s="83"/>
      <c r="U19" s="83"/>
      <c r="V19" s="83"/>
      <c r="W19" s="83"/>
      <c r="X19" s="83"/>
      <c r="Y19" s="83"/>
      <c r="Z19" s="83"/>
      <c r="AA19" s="83"/>
      <c r="AB19" s="83"/>
      <c r="AC19" s="83"/>
      <c r="AD19" s="83"/>
      <c r="AE19" s="83"/>
      <c r="AF19" s="83"/>
      <c r="AG19" s="83"/>
      <c r="AH19" s="83"/>
      <c r="AI19" s="83"/>
      <c r="AJ19" s="83"/>
      <c r="AK19" s="83"/>
      <c r="AL19" s="83"/>
      <c r="AM19" s="83"/>
    </row>
    <row r="20" spans="1:39" ht="14.25" customHeight="1">
      <c r="B20" s="83"/>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row>
    <row r="21" spans="1:39" ht="14.25" customHeight="1">
      <c r="B21" s="83" t="s">
        <v>15</v>
      </c>
      <c r="C21" s="83"/>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row>
    <row r="22" spans="1:39" ht="14.25" customHeight="1">
      <c r="B22" s="83" t="s">
        <v>191</v>
      </c>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row>
    <row r="23" spans="1:39" ht="14.25" customHeight="1">
      <c r="B23" s="83" t="s">
        <v>221</v>
      </c>
      <c r="C23" s="83"/>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row>
    <row r="24" spans="1:39" ht="14.25" customHeight="1">
      <c r="B24" s="83"/>
      <c r="C24" s="83"/>
      <c r="D24" s="83" t="s">
        <v>16</v>
      </c>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row>
    <row r="25" spans="1:39" ht="14.25" customHeight="1">
      <c r="B25" s="83"/>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row>
    <row r="29" spans="1:39">
      <c r="T29" s="1" t="s">
        <v>192</v>
      </c>
    </row>
    <row r="30" spans="1:39" ht="6" customHeight="1"/>
    <row r="31" spans="1:39" ht="18" customHeight="1">
      <c r="U31" s="224" t="s">
        <v>193</v>
      </c>
      <c r="V31" s="225"/>
      <c r="W31" s="225"/>
      <c r="X31" s="225"/>
      <c r="Y31" s="225"/>
      <c r="Z31" s="225"/>
      <c r="AA31" s="225"/>
      <c r="AB31" s="91"/>
      <c r="AC31" s="215"/>
      <c r="AD31" s="215"/>
      <c r="AE31" s="215"/>
      <c r="AF31" s="215"/>
      <c r="AG31" s="215"/>
      <c r="AH31" s="215"/>
      <c r="AI31" s="215"/>
      <c r="AJ31" s="215"/>
      <c r="AK31" s="215"/>
    </row>
    <row r="32" spans="1:39" ht="18.75" customHeight="1">
      <c r="U32" s="224" t="s">
        <v>17</v>
      </c>
      <c r="V32" s="225"/>
      <c r="W32" s="225"/>
      <c r="X32" s="225"/>
      <c r="Y32" s="225"/>
      <c r="Z32" s="225"/>
      <c r="AA32" s="225"/>
      <c r="AB32" s="91"/>
      <c r="AC32" s="215"/>
      <c r="AD32" s="215"/>
      <c r="AE32" s="215"/>
      <c r="AF32" s="215"/>
      <c r="AG32" s="215"/>
      <c r="AH32" s="215"/>
      <c r="AI32" s="215"/>
      <c r="AJ32" s="215"/>
      <c r="AK32" s="215"/>
    </row>
    <row r="33" spans="1:37" ht="18.75" customHeight="1">
      <c r="U33" s="224" t="s">
        <v>18</v>
      </c>
      <c r="V33" s="225"/>
      <c r="W33" s="225"/>
      <c r="X33" s="225"/>
      <c r="Y33" s="225"/>
      <c r="Z33" s="225"/>
      <c r="AA33" s="225"/>
      <c r="AB33" s="91"/>
      <c r="AC33" s="215"/>
      <c r="AD33" s="215"/>
      <c r="AE33" s="215"/>
      <c r="AF33" s="215"/>
      <c r="AG33" s="215"/>
      <c r="AH33" s="215"/>
      <c r="AI33" s="215"/>
      <c r="AJ33" s="215"/>
      <c r="AK33" s="215"/>
    </row>
    <row r="34" spans="1:37" ht="18.75" customHeight="1">
      <c r="U34" s="216" t="s">
        <v>19</v>
      </c>
      <c r="V34" s="217"/>
      <c r="W34" s="217"/>
      <c r="X34" s="90"/>
      <c r="Y34" s="220" t="s">
        <v>20</v>
      </c>
      <c r="Z34" s="221"/>
      <c r="AA34" s="221"/>
      <c r="AB34" s="222"/>
      <c r="AC34" s="280"/>
      <c r="AD34" s="280"/>
      <c r="AE34" s="280"/>
      <c r="AF34" s="280"/>
      <c r="AG34" s="280"/>
      <c r="AH34" s="280"/>
      <c r="AI34" s="280"/>
      <c r="AJ34" s="280"/>
      <c r="AK34" s="280"/>
    </row>
    <row r="35" spans="1:37" ht="18.75" customHeight="1">
      <c r="U35" s="218"/>
      <c r="V35" s="219"/>
      <c r="W35" s="219"/>
      <c r="X35" s="92"/>
      <c r="Y35" s="220" t="s">
        <v>21</v>
      </c>
      <c r="Z35" s="221"/>
      <c r="AA35" s="221"/>
      <c r="AB35" s="222"/>
      <c r="AC35" s="215"/>
      <c r="AD35" s="215"/>
      <c r="AE35" s="215"/>
      <c r="AF35" s="215"/>
      <c r="AG35" s="215"/>
      <c r="AH35" s="215"/>
      <c r="AI35" s="215"/>
      <c r="AJ35" s="215"/>
      <c r="AK35" s="215"/>
    </row>
    <row r="36" spans="1:37" ht="18.75" customHeight="1">
      <c r="A36" s="61"/>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row>
    <row r="37" spans="1:37">
      <c r="A37" s="61"/>
      <c r="B37" s="61"/>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row>
    <row r="38" spans="1:37">
      <c r="A38" s="61"/>
      <c r="B38" s="61"/>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row>
    <row r="39" spans="1:37">
      <c r="A39" s="61"/>
      <c r="B39" s="61"/>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row>
    <row r="40" spans="1:37">
      <c r="A40" s="61"/>
      <c r="B40" s="61"/>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row>
    <row r="41" spans="1:37">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row>
  </sheetData>
  <sheetProtection algorithmName="SHA-512" hashValue="ottJkgVkOx5lBxMlM0GV71mBUd4MkbNuGbeEvpKIdrvo+7ZS5/lf2sAv4dqmmPjasUYomMc/fMbjA6JDqi4Wxg==" saltValue="bbwxBcOjhgbe7apmT021fw==" spinCount="100000" sheet="1" objects="1" scenarios="1"/>
  <mergeCells count="30">
    <mergeCell ref="W8:AA8"/>
    <mergeCell ref="AB8:AK8"/>
    <mergeCell ref="W9:AA9"/>
    <mergeCell ref="AB9:AK9"/>
    <mergeCell ref="W10:AA10"/>
    <mergeCell ref="AB10:AK10"/>
    <mergeCell ref="AJ3:AK3"/>
    <mergeCell ref="AG3:AH3"/>
    <mergeCell ref="AD3:AE3"/>
    <mergeCell ref="A5:G5"/>
    <mergeCell ref="W7:AA7"/>
    <mergeCell ref="AB7:AK7"/>
    <mergeCell ref="A12:AM12"/>
    <mergeCell ref="U32:AA32"/>
    <mergeCell ref="U33:AA33"/>
    <mergeCell ref="AC32:AK32"/>
    <mergeCell ref="AC33:AK33"/>
    <mergeCell ref="AC31:AK31"/>
    <mergeCell ref="B18:J18"/>
    <mergeCell ref="K18:R18"/>
    <mergeCell ref="B17:J17"/>
    <mergeCell ref="B19:J19"/>
    <mergeCell ref="K17:R17"/>
    <mergeCell ref="K19:R19"/>
    <mergeCell ref="U31:AA31"/>
    <mergeCell ref="AC35:AK35"/>
    <mergeCell ref="U34:W35"/>
    <mergeCell ref="Y34:AB34"/>
    <mergeCell ref="Y35:AB35"/>
    <mergeCell ref="AC34:AK34"/>
  </mergeCells>
  <phoneticPr fontId="5"/>
  <printOptions horizontalCentered="1"/>
  <pageMargins left="0.70866141732283472" right="0.70866141732283472" top="0.94488188976377963" bottom="0.74803149606299213" header="0.31496062992125984" footer="0.31496062992125984"/>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EDD934D-25CE-4E8B-9221-0D2CAC4214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3.xml><?xml version="1.0" encoding="utf-8"?>
<ds:datastoreItem xmlns:ds="http://schemas.openxmlformats.org/officeDocument/2006/customXml" ds:itemID="{06116862-F8D7-47FC-8917-98C64F3C53D5}">
  <ds:schemaRefs>
    <ds:schemaRef ds:uri="http://schemas.microsoft.com/office/2006/documentManagement/types"/>
    <ds:schemaRef ds:uri="http://purl.org/dc/elements/1.1/"/>
    <ds:schemaRef ds:uri="http://schemas.microsoft.com/office/2006/metadata/properties"/>
    <ds:schemaRef ds:uri="7c629b65-7d30-4138-96d4-6ad76f7e9986"/>
    <ds:schemaRef ds:uri="263dbbe5-076b-4606-a03b-9598f5f2f35a"/>
    <ds:schemaRef ds:uri="http://schemas.openxmlformats.org/package/2006/metadata/core-properties"/>
    <ds:schemaRef ds:uri="http://purl.org/dc/dcmitype/"/>
    <ds:schemaRef ds:uri="http://schemas.microsoft.com/office/infopath/2007/PartnerControls"/>
    <ds:schemaRef ds:uri="http://www.w3.org/XML/1998/namespace"/>
    <ds:schemaRef ds:uri="http://purl.org/dc/terms/"/>
  </ds:schemaRefs>
</ds:datastoreItem>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8</vt:i4>
      </vt:variant>
    </vt:vector>
  </HeadingPairs>
  <TitlesOfParts>
    <vt:vector size="19" baseType="lpstr">
      <vt:lpstr>(はじめにお読み下さい)申請書の使い方</vt:lpstr>
      <vt:lpstr>(はじめにお読み下さい)報告書の使い方 </vt:lpstr>
      <vt:lpstr>個票1</vt:lpstr>
      <vt:lpstr>個票2</vt:lpstr>
      <vt:lpstr>個票3</vt:lpstr>
      <vt:lpstr>個票4</vt:lpstr>
      <vt:lpstr>個票5</vt:lpstr>
      <vt:lpstr>清算額一覧</vt:lpstr>
      <vt:lpstr>報告書</vt:lpstr>
      <vt:lpstr>単価表</vt:lpstr>
      <vt:lpstr>リスト</vt:lpstr>
      <vt:lpstr>個票1!Print_Area</vt:lpstr>
      <vt:lpstr>個票2!Print_Area</vt:lpstr>
      <vt:lpstr>個票3!Print_Area</vt:lpstr>
      <vt:lpstr>個票4!Print_Area</vt:lpstr>
      <vt:lpstr>個票5!Print_Area</vt:lpstr>
      <vt:lpstr>清算額一覧!Print_Area</vt:lpstr>
      <vt:lpstr>単価表!Print_Area</vt:lpstr>
      <vt:lpstr>報告書!Print_Area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西村　清和</dc:creator>
  <cp:keywords/>
  <dc:description/>
  <cp:lastModifiedBy>西村　清和</cp:lastModifiedBy>
  <cp:revision/>
  <cp:lastPrinted>2026-04-06T08:07:53Z</cp:lastPrinted>
  <dcterms:created xsi:type="dcterms:W3CDTF">2018-06-19T01:27:02Z</dcterms:created>
  <dcterms:modified xsi:type="dcterms:W3CDTF">2026-08-20T06:05:13Z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