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10_医療政策課(共有)\999_予算関連\02_補正一件\13 R８年度\07 業務効率化・職場環境改善支援事業\260600 【県→医療機関】申請依頼※作業中\01 起案\"/>
    </mc:Choice>
  </mc:AlternateContent>
  <xr:revisionPtr revIDLastSave="0" documentId="13_ncr:1_{6224DA61-6DE5-4ECD-A2E6-329B14DA8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" sheetId="1" r:id="rId1"/>
  </sheets>
  <definedNames>
    <definedName name="_xlnm.Print_Area" localSheetId="0">別紙!$A$1:$K$80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G74" i="1"/>
  <c r="F74" i="1"/>
  <c r="E74" i="1"/>
  <c r="D74" i="1"/>
  <c r="C74" i="1"/>
  <c r="I61" i="1"/>
  <c r="I48" i="1"/>
  <c r="H34" i="1"/>
  <c r="G34" i="1"/>
  <c r="F34" i="1"/>
  <c r="D34" i="1"/>
  <c r="E34" i="1"/>
  <c r="C34" i="1"/>
  <c r="I21" i="1"/>
  <c r="I8" i="1"/>
  <c r="J48" i="1" l="1"/>
  <c r="J74" i="1" s="1"/>
  <c r="J8" i="1"/>
  <c r="J34" i="1" s="1"/>
  <c r="I74" i="1" l="1"/>
  <c r="I34" i="1"/>
</calcChain>
</file>

<file path=xl/sharedStrings.xml><?xml version="1.0" encoding="utf-8"?>
<sst xmlns="http://schemas.openxmlformats.org/spreadsheetml/2006/main" count="66" uniqueCount="36">
  <si>
    <t>別紙</t>
    <rPh sb="0" eb="2">
      <t>ベッシ</t>
    </rPh>
    <phoneticPr fontId="2"/>
  </si>
  <si>
    <t>令和８年度（令和７年度からの繰越分）医療分野における業務効率化・職場環境改善支援事業</t>
    <rPh sb="0" eb="2">
      <t>レイワ</t>
    </rPh>
    <rPh sb="3" eb="5">
      <t>ネンド</t>
    </rPh>
    <rPh sb="6" eb="8">
      <t>レイワ</t>
    </rPh>
    <rPh sb="9" eb="11">
      <t>ネンド</t>
    </rPh>
    <rPh sb="14" eb="16">
      <t>クリコシ</t>
    </rPh>
    <rPh sb="16" eb="17">
      <t>ブン</t>
    </rPh>
    <rPh sb="18" eb="22">
      <t>イリョウブンヤ</t>
    </rPh>
    <rPh sb="26" eb="28">
      <t>ギョウム</t>
    </rPh>
    <rPh sb="28" eb="31">
      <t>コウリツカ</t>
    </rPh>
    <rPh sb="32" eb="34">
      <t>ショクバ</t>
    </rPh>
    <rPh sb="34" eb="36">
      <t>カンキョウ</t>
    </rPh>
    <rPh sb="36" eb="38">
      <t>カイゼン</t>
    </rPh>
    <rPh sb="38" eb="40">
      <t>シエン</t>
    </rPh>
    <rPh sb="40" eb="42">
      <t>ジギョウ</t>
    </rPh>
    <phoneticPr fontId="2"/>
  </si>
  <si>
    <t>補助金活用部分</t>
    <rPh sb="0" eb="3">
      <t>ホジョキン</t>
    </rPh>
    <rPh sb="3" eb="5">
      <t>カツヨウ</t>
    </rPh>
    <rPh sb="5" eb="7">
      <t>ブブン</t>
    </rPh>
    <phoneticPr fontId="2"/>
  </si>
  <si>
    <t>導入予定の機器・サービスの名称</t>
    <rPh sb="0" eb="2">
      <t>ドウニュウ</t>
    </rPh>
    <rPh sb="2" eb="4">
      <t>ヨテイ</t>
    </rPh>
    <rPh sb="5" eb="7">
      <t>キキ</t>
    </rPh>
    <rPh sb="13" eb="15">
      <t>メイショウ</t>
    </rPh>
    <phoneticPr fontId="2"/>
  </si>
  <si>
    <t>対象部門</t>
    <rPh sb="0" eb="2">
      <t>タイショウ</t>
    </rPh>
    <rPh sb="2" eb="4">
      <t>ブモン</t>
    </rPh>
    <phoneticPr fontId="2"/>
  </si>
  <si>
    <t>医師</t>
    <rPh sb="0" eb="2">
      <t>イシ</t>
    </rPh>
    <phoneticPr fontId="2"/>
  </si>
  <si>
    <t>調剤</t>
    <rPh sb="0" eb="2">
      <t>チョウザイ</t>
    </rPh>
    <phoneticPr fontId="2"/>
  </si>
  <si>
    <t>看護</t>
    <rPh sb="0" eb="2">
      <t>カンゴ</t>
    </rPh>
    <phoneticPr fontId="2"/>
  </si>
  <si>
    <t>その他コメディカル</t>
    <rPh sb="2" eb="3">
      <t>タ</t>
    </rPh>
    <phoneticPr fontId="2"/>
  </si>
  <si>
    <t>事務</t>
    <rPh sb="0" eb="2">
      <t>ジム</t>
    </rPh>
    <phoneticPr fontId="2"/>
  </si>
  <si>
    <t>その他のバックアップ</t>
    <rPh sb="2" eb="3">
      <t>タ</t>
    </rPh>
    <phoneticPr fontId="2"/>
  </si>
  <si>
    <t>総事業費</t>
    <rPh sb="0" eb="4">
      <t>ソウジギョウヒ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</si>
  <si>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</si>
  <si>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備考</t>
    <rPh sb="0" eb="2">
      <t>ビコウ</t>
    </rPh>
    <phoneticPr fontId="2"/>
  </si>
  <si>
    <t>自前財源活用部分</t>
    <rPh sb="0" eb="2">
      <t>ジマエ</t>
    </rPh>
    <rPh sb="2" eb="4">
      <t>ザイゲン</t>
    </rPh>
    <rPh sb="4" eb="6">
      <t>カツヨウ</t>
    </rPh>
    <rPh sb="6" eb="8">
      <t>ブブン</t>
    </rPh>
    <phoneticPr fontId="2"/>
  </si>
  <si>
    <t>（単位：円）</t>
    <rPh sb="1" eb="3">
      <t>タンイ</t>
    </rPh>
    <rPh sb="4" eb="5">
      <t>エン</t>
    </rPh>
    <phoneticPr fontId="2"/>
  </si>
  <si>
    <t>－</t>
    <phoneticPr fontId="2"/>
  </si>
  <si>
    <t>合計</t>
    <rPh sb="0" eb="2">
      <t>ゴウケイ</t>
    </rPh>
    <phoneticPr fontId="2"/>
  </si>
  <si>
    <t>業務効率化計画　（3）本事業で導入予定の機器・サービスの名称と金額</t>
    <rPh sb="0" eb="2">
      <t>ギョウム</t>
    </rPh>
    <rPh sb="2" eb="5">
      <t>コウリツカ</t>
    </rPh>
    <rPh sb="5" eb="7">
      <t>ケイカク</t>
    </rPh>
    <rPh sb="11" eb="14">
      <t>ホンジギョウ</t>
    </rPh>
    <rPh sb="15" eb="17">
      <t>ドウニュウ</t>
    </rPh>
    <rPh sb="17" eb="19">
      <t>ヨテイ</t>
    </rPh>
    <rPh sb="20" eb="22">
      <t>キキ</t>
    </rPh>
    <rPh sb="28" eb="30">
      <t>メイショウ</t>
    </rPh>
    <rPh sb="31" eb="33">
      <t>キンガク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</si>
  <si>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</si>
  <si>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※</t>
    <phoneticPr fontId="2"/>
  </si>
  <si>
    <t>「業務効率化計画（3）本事業で導入予定の機器・サービスの名称と金額」と一致するようにご記載ください。</t>
    <rPh sb="1" eb="3">
      <t>ギョウム</t>
    </rPh>
    <rPh sb="3" eb="6">
      <t>コウリツカ</t>
    </rPh>
    <rPh sb="6" eb="8">
      <t>ケイカク</t>
    </rPh>
    <rPh sb="11" eb="14">
      <t>ホンジギョウ</t>
    </rPh>
    <rPh sb="15" eb="17">
      <t>ドウニュウ</t>
    </rPh>
    <rPh sb="17" eb="19">
      <t>ヨテイ</t>
    </rPh>
    <rPh sb="20" eb="22">
      <t>キキ</t>
    </rPh>
    <rPh sb="28" eb="30">
      <t>メイショウ</t>
    </rPh>
    <rPh sb="31" eb="33">
      <t>キンガク</t>
    </rPh>
    <rPh sb="35" eb="37">
      <t>イッチ</t>
    </rPh>
    <rPh sb="43" eb="45">
      <t>キサイ</t>
    </rPh>
    <phoneticPr fontId="2"/>
  </si>
  <si>
    <t>補助金を活用せずに病院の自前財源で導入するもについては、必ずしも記載する必要はありませんが、記載される場合は、上記でそれぞれ分かるようにご記載ください。</t>
    <rPh sb="0" eb="3">
      <t>ホジョキン</t>
    </rPh>
    <rPh sb="4" eb="6">
      <t>カツヨウ</t>
    </rPh>
    <rPh sb="9" eb="11">
      <t>ビョウイン</t>
    </rPh>
    <rPh sb="12" eb="14">
      <t>ジマエ</t>
    </rPh>
    <rPh sb="14" eb="16">
      <t>ザイゲン</t>
    </rPh>
    <rPh sb="17" eb="19">
      <t>ドウニュウ</t>
    </rPh>
    <rPh sb="28" eb="29">
      <t>カナラ</t>
    </rPh>
    <rPh sb="32" eb="34">
      <t>キサイ</t>
    </rPh>
    <rPh sb="36" eb="38">
      <t>ヒツヨウ</t>
    </rPh>
    <rPh sb="46" eb="48">
      <t>キサイ</t>
    </rPh>
    <rPh sb="51" eb="53">
      <t>バアイ</t>
    </rPh>
    <rPh sb="55" eb="57">
      <t>ジョウキ</t>
    </rPh>
    <rPh sb="62" eb="63">
      <t>ワ</t>
    </rPh>
    <rPh sb="69" eb="71">
      <t>キサイ</t>
    </rPh>
    <phoneticPr fontId="2"/>
  </si>
  <si>
    <t>複数の部門に係る取組の場合は、「主な対象部門」や「各部門に按分」等によりご記載ください。</t>
    <rPh sb="0" eb="2">
      <t>フクスウ</t>
    </rPh>
    <rPh sb="3" eb="5">
      <t>ブモン</t>
    </rPh>
    <rPh sb="6" eb="7">
      <t>カカワ</t>
    </rPh>
    <rPh sb="8" eb="10">
      <t>トリクミ</t>
    </rPh>
    <rPh sb="11" eb="13">
      <t>バアイ</t>
    </rPh>
    <rPh sb="16" eb="17">
      <t>オモ</t>
    </rPh>
    <rPh sb="18" eb="20">
      <t>タイショウ</t>
    </rPh>
    <rPh sb="20" eb="22">
      <t>ブモン</t>
    </rPh>
    <rPh sb="25" eb="28">
      <t>カクブモン</t>
    </rPh>
    <rPh sb="29" eb="31">
      <t>アンブン</t>
    </rPh>
    <rPh sb="32" eb="33">
      <t>トウ</t>
    </rPh>
    <rPh sb="37" eb="39">
      <t>キサイ</t>
    </rPh>
    <phoneticPr fontId="2"/>
  </si>
  <si>
    <t>なお、その旨を備考欄にご記載ください。</t>
    <rPh sb="5" eb="6">
      <t>ムネ</t>
    </rPh>
    <rPh sb="7" eb="10">
      <t>ビコウラン</t>
    </rPh>
    <rPh sb="12" eb="14">
      <t>キサイ</t>
    </rPh>
    <phoneticPr fontId="2"/>
  </si>
  <si>
    <t>記載例</t>
    <rPh sb="0" eb="2">
      <t>キサイ</t>
    </rPh>
    <rPh sb="2" eb="3">
      <t>レイ</t>
    </rPh>
    <phoneticPr fontId="2"/>
  </si>
  <si>
    <t>●●病院</t>
    <rPh sb="2" eb="4">
      <t>ビョウイン</t>
    </rPh>
    <phoneticPr fontId="2"/>
  </si>
  <si>
    <t>カルテ閲覧・入力用スマートフォン（●●社製）</t>
    <rPh sb="3" eb="5">
      <t>エツラン</t>
    </rPh>
    <rPh sb="6" eb="9">
      <t>ニュウリョクヨウ</t>
    </rPh>
    <rPh sb="19" eb="21">
      <t>シャセイ</t>
    </rPh>
    <phoneticPr fontId="2"/>
  </si>
  <si>
    <t>Wi-Fi敷設費用</t>
    <rPh sb="5" eb="7">
      <t>フセツ</t>
    </rPh>
    <rPh sb="7" eb="9">
      <t>ヒヨウ</t>
    </rPh>
    <phoneticPr fontId="2"/>
  </si>
  <si>
    <t>効果の測定費用</t>
    <rPh sb="0" eb="2">
      <t>コウカ</t>
    </rPh>
    <rPh sb="3" eb="5">
      <t>ソクテイ</t>
    </rPh>
    <rPh sb="5" eb="7">
      <t>ヒヨウ</t>
    </rPh>
    <phoneticPr fontId="2"/>
  </si>
  <si>
    <t>職員の訓練費用</t>
    <rPh sb="0" eb="2">
      <t>ショクイン</t>
    </rPh>
    <rPh sb="3" eb="5">
      <t>クンレン</t>
    </rPh>
    <rPh sb="5" eb="7">
      <t>ヒヨウ</t>
    </rPh>
    <phoneticPr fontId="2"/>
  </si>
  <si>
    <t>500台、按分</t>
    <rPh sb="3" eb="4">
      <t>ダイ</t>
    </rPh>
    <rPh sb="5" eb="7">
      <t>アンブン</t>
    </rPh>
    <phoneticPr fontId="2"/>
  </si>
  <si>
    <t>50台</t>
    <rPh sb="2" eb="3">
      <t>ダイ</t>
    </rPh>
    <phoneticPr fontId="2"/>
  </si>
  <si>
    <t>薬剤自動分包機（●●社製）</t>
    <rPh sb="0" eb="2">
      <t>ヤクザイ</t>
    </rPh>
    <rPh sb="2" eb="4">
      <t>ジドウ</t>
    </rPh>
    <rPh sb="4" eb="7">
      <t>ブンポウキ</t>
    </rPh>
    <rPh sb="10" eb="11">
      <t>シャ</t>
    </rPh>
    <rPh sb="11" eb="12">
      <t>セイ</t>
    </rPh>
    <phoneticPr fontId="2"/>
  </si>
  <si>
    <t>薬剤・検体搬送ロボット（●●社製）</t>
    <rPh sb="0" eb="2">
      <t>ヤクザイ</t>
    </rPh>
    <rPh sb="3" eb="5">
      <t>ケンタイ</t>
    </rPh>
    <rPh sb="5" eb="7">
      <t>ハンソウ</t>
    </rPh>
    <rPh sb="14" eb="16">
      <t>シャセイ</t>
    </rPh>
    <phoneticPr fontId="2"/>
  </si>
  <si>
    <t>按分</t>
    <rPh sb="0" eb="2">
      <t>アンブン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</si>
</sst>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theme="0" tint="-0.34998626667073579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/>
    <xf numFmtId="38" fontId="3" fillId="0" borderId="8" xfId="1" applyFont="1" applyBorder="1" applyAlignment="1"/>
    <xf numFmtId="38" fontId="3" fillId="0" borderId="9" xfId="1" applyFont="1" applyBorder="1" applyAlignment="1"/>
    <xf numFmtId="38" fontId="3" fillId="0" borderId="10" xfId="1" applyFont="1" applyBorder="1" applyAlignment="1"/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1" xfId="1" applyFont="1" applyBorder="1" applyAlignment="1"/>
    <xf numFmtId="0" fontId="3" fillId="0" borderId="0" xfId="0" applyFont="1" applyAlignment="1">
      <alignment horizontal="center" vertical="center"/>
    </xf>
    <xf numFmtId="38" fontId="3" fillId="2" borderId="19" xfId="1" applyFont="1" applyFill="1" applyBorder="1" applyAlignment="1">
      <alignment horizontal="right" vertical="center"/>
    </xf>
    <xf numFmtId="38" fontId="3" fillId="2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20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38" fontId="3" fillId="2" borderId="15" xfId="1" applyFont="1" applyFill="1" applyBorder="1" applyAlignment="1">
      <alignment horizontal="right" vertical="center"/>
    </xf>
    <xf numFmtId="38" fontId="3" fillId="2" borderId="21" xfId="1" applyFont="1" applyFill="1" applyBorder="1" applyAlignment="1">
      <alignment horizontal="right" vertical="center"/>
    </xf>
    <xf numFmtId="38" fontId="3" fillId="2" borderId="16" xfId="1" applyFont="1" applyFill="1" applyBorder="1" applyAlignment="1">
      <alignment horizontal="right" vertical="center"/>
    </xf>
    <xf numFmtId="38" fontId="3" fillId="2" borderId="17" xfId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3" fillId="2" borderId="26" xfId="0" applyFont="1" applyFill="1" applyBorder="1" applyAlignment="1">
      <alignment vertical="center" shrinkToFit="1"/>
    </xf>
    <xf numFmtId="38" fontId="3" fillId="2" borderId="27" xfId="1" applyFont="1" applyFill="1" applyBorder="1" applyAlignment="1">
      <alignment horizontal="right" vertical="center"/>
    </xf>
    <xf numFmtId="38" fontId="3" fillId="2" borderId="28" xfId="1" applyFont="1" applyFill="1" applyBorder="1" applyAlignment="1">
      <alignment horizontal="right" vertical="center"/>
    </xf>
    <xf numFmtId="38" fontId="3" fillId="2" borderId="29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view="pageBreakPreview" zoomScaleNormal="145" zoomScaleSheetLayoutView="100" workbookViewId="0">
      <selection activeCell="A3" sqref="A3:K3"/>
    </sheetView>
  </sheetViews>
  <sheetFormatPr defaultRowHeight="18.75"/>
  <cols>
    <col min="1" max="1" width="5.125" customWidth="1"/>
    <col min="2" max="2" width="36.875" customWidth="1"/>
    <col min="3" max="10" width="15" customWidth="1"/>
    <col min="11" max="11" width="22.75" customWidth="1"/>
  </cols>
  <sheetData>
    <row r="1" spans="1:11">
      <c r="A1" s="2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4" t="s">
        <v>19</v>
      </c>
      <c r="B5" s="14"/>
      <c r="C5" s="7"/>
      <c r="D5" s="7"/>
      <c r="E5" s="7"/>
      <c r="F5" s="7"/>
      <c r="G5" s="7"/>
      <c r="H5" s="7"/>
      <c r="I5" s="7"/>
      <c r="J5" s="7"/>
      <c r="K5" s="2" t="s">
        <v>15</v>
      </c>
    </row>
    <row r="6" spans="1:11">
      <c r="A6" s="15" t="s">
        <v>3</v>
      </c>
      <c r="B6" s="16"/>
      <c r="C6" s="19" t="s">
        <v>4</v>
      </c>
      <c r="D6" s="19"/>
      <c r="E6" s="19"/>
      <c r="F6" s="19"/>
      <c r="G6" s="19"/>
      <c r="H6" s="19"/>
      <c r="I6" s="20" t="s">
        <v>11</v>
      </c>
      <c r="J6" s="20" t="s">
        <v>12</v>
      </c>
      <c r="K6" s="20" t="s">
        <v>13</v>
      </c>
    </row>
    <row r="7" spans="1:11" ht="38.25" customHeight="1">
      <c r="A7" s="17"/>
      <c r="B7" s="18"/>
      <c r="C7" s="21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3" t="s">
        <v>10</v>
      </c>
      <c r="I7" s="24"/>
      <c r="J7" s="24"/>
      <c r="K7" s="24"/>
    </row>
    <row r="8" spans="1:11">
      <c r="A8" s="25" t="s">
        <v>2</v>
      </c>
      <c r="B8" s="8"/>
      <c r="C8" s="40"/>
      <c r="D8" s="41"/>
      <c r="E8" s="41"/>
      <c r="F8" s="41"/>
      <c r="G8" s="41"/>
      <c r="H8" s="42"/>
      <c r="I8" s="32">
        <f>SUM(C8:H20)</f>
        <v>0</v>
      </c>
      <c r="J8" s="32">
        <f>IF(I8&gt;100000000,80000000,ROUNDDOWN(I8*4/5,-3))</f>
        <v>0</v>
      </c>
      <c r="K8" s="11"/>
    </row>
    <row r="9" spans="1:11">
      <c r="A9" s="26"/>
      <c r="B9" s="9"/>
      <c r="C9" s="43"/>
      <c r="D9" s="44"/>
      <c r="E9" s="44"/>
      <c r="F9" s="44"/>
      <c r="G9" s="44"/>
      <c r="H9" s="45"/>
      <c r="I9" s="33"/>
      <c r="J9" s="33"/>
      <c r="K9" s="12"/>
    </row>
    <row r="10" spans="1:11">
      <c r="A10" s="26"/>
      <c r="B10" s="9"/>
      <c r="C10" s="43"/>
      <c r="D10" s="44"/>
      <c r="E10" s="44"/>
      <c r="F10" s="44"/>
      <c r="G10" s="44"/>
      <c r="H10" s="45"/>
      <c r="I10" s="33"/>
      <c r="J10" s="33"/>
      <c r="K10" s="12"/>
    </row>
    <row r="11" spans="1:11">
      <c r="A11" s="26"/>
      <c r="B11" s="9"/>
      <c r="C11" s="43"/>
      <c r="D11" s="44"/>
      <c r="E11" s="44"/>
      <c r="F11" s="44"/>
      <c r="G11" s="44"/>
      <c r="H11" s="45"/>
      <c r="I11" s="33"/>
      <c r="J11" s="33"/>
      <c r="K11" s="12"/>
    </row>
    <row r="12" spans="1:11">
      <c r="A12" s="26"/>
      <c r="B12" s="9"/>
      <c r="C12" s="43"/>
      <c r="D12" s="44"/>
      <c r="E12" s="44"/>
      <c r="F12" s="44"/>
      <c r="G12" s="44"/>
      <c r="H12" s="45"/>
      <c r="I12" s="33"/>
      <c r="J12" s="33"/>
      <c r="K12" s="12"/>
    </row>
    <row r="13" spans="1:11">
      <c r="A13" s="26"/>
      <c r="B13" s="9"/>
      <c r="C13" s="43"/>
      <c r="D13" s="44"/>
      <c r="E13" s="44"/>
      <c r="F13" s="44"/>
      <c r="G13" s="44"/>
      <c r="H13" s="45"/>
      <c r="I13" s="33"/>
      <c r="J13" s="33"/>
      <c r="K13" s="12"/>
    </row>
    <row r="14" spans="1:11">
      <c r="A14" s="26"/>
      <c r="B14" s="9"/>
      <c r="C14" s="43"/>
      <c r="D14" s="44"/>
      <c r="E14" s="44"/>
      <c r="F14" s="44"/>
      <c r="G14" s="44"/>
      <c r="H14" s="45"/>
      <c r="I14" s="33"/>
      <c r="J14" s="33"/>
      <c r="K14" s="12"/>
    </row>
    <row r="15" spans="1:11">
      <c r="A15" s="26"/>
      <c r="B15" s="9"/>
      <c r="C15" s="43"/>
      <c r="D15" s="44"/>
      <c r="E15" s="44"/>
      <c r="F15" s="44"/>
      <c r="G15" s="44"/>
      <c r="H15" s="45"/>
      <c r="I15" s="33"/>
      <c r="J15" s="33"/>
      <c r="K15" s="12"/>
    </row>
    <row r="16" spans="1:11">
      <c r="A16" s="26"/>
      <c r="B16" s="9"/>
      <c r="C16" s="43"/>
      <c r="D16" s="44"/>
      <c r="E16" s="44"/>
      <c r="F16" s="44"/>
      <c r="G16" s="44"/>
      <c r="H16" s="45"/>
      <c r="I16" s="33"/>
      <c r="J16" s="33"/>
      <c r="K16" s="12"/>
    </row>
    <row r="17" spans="1:11">
      <c r="A17" s="26"/>
      <c r="B17" s="9"/>
      <c r="C17" s="43"/>
      <c r="D17" s="44"/>
      <c r="E17" s="44"/>
      <c r="F17" s="44"/>
      <c r="G17" s="44"/>
      <c r="H17" s="45"/>
      <c r="I17" s="33"/>
      <c r="J17" s="33"/>
      <c r="K17" s="12"/>
    </row>
    <row r="18" spans="1:11">
      <c r="A18" s="26"/>
      <c r="B18" s="9"/>
      <c r="C18" s="43"/>
      <c r="D18" s="44"/>
      <c r="E18" s="44"/>
      <c r="F18" s="44"/>
      <c r="G18" s="44"/>
      <c r="H18" s="45"/>
      <c r="I18" s="33"/>
      <c r="J18" s="33"/>
      <c r="K18" s="12"/>
    </row>
    <row r="19" spans="1:11">
      <c r="A19" s="26"/>
      <c r="B19" s="9"/>
      <c r="C19" s="43"/>
      <c r="D19" s="44"/>
      <c r="E19" s="44"/>
      <c r="F19" s="44"/>
      <c r="G19" s="44"/>
      <c r="H19" s="45"/>
      <c r="I19" s="33"/>
      <c r="J19" s="33"/>
      <c r="K19" s="12"/>
    </row>
    <row r="20" spans="1:11">
      <c r="A20" s="27"/>
      <c r="B20" s="10"/>
      <c r="C20" s="46"/>
      <c r="D20" s="47"/>
      <c r="E20" s="47"/>
      <c r="F20" s="47"/>
      <c r="G20" s="47"/>
      <c r="H20" s="48"/>
      <c r="I20" s="34"/>
      <c r="J20" s="34"/>
      <c r="K20" s="13"/>
    </row>
    <row r="21" spans="1:11">
      <c r="A21" s="25" t="s">
        <v>14</v>
      </c>
      <c r="B21" s="8"/>
      <c r="C21" s="40"/>
      <c r="D21" s="41"/>
      <c r="E21" s="41"/>
      <c r="F21" s="41"/>
      <c r="G21" s="41"/>
      <c r="H21" s="42"/>
      <c r="I21" s="32">
        <f>SUM(C21:H33)</f>
        <v>0</v>
      </c>
      <c r="J21" s="35" t="s">
        <v>16</v>
      </c>
      <c r="K21" s="11"/>
    </row>
    <row r="22" spans="1:11">
      <c r="A22" s="26"/>
      <c r="B22" s="9"/>
      <c r="C22" s="43"/>
      <c r="D22" s="44"/>
      <c r="E22" s="44"/>
      <c r="F22" s="44"/>
      <c r="G22" s="44"/>
      <c r="H22" s="45"/>
      <c r="I22" s="33"/>
      <c r="J22" s="36"/>
      <c r="K22" s="12"/>
    </row>
    <row r="23" spans="1:11">
      <c r="A23" s="26"/>
      <c r="B23" s="9"/>
      <c r="C23" s="43"/>
      <c r="D23" s="44"/>
      <c r="E23" s="44"/>
      <c r="F23" s="44"/>
      <c r="G23" s="44"/>
      <c r="H23" s="45"/>
      <c r="I23" s="33"/>
      <c r="J23" s="36"/>
      <c r="K23" s="12"/>
    </row>
    <row r="24" spans="1:11">
      <c r="A24" s="26"/>
      <c r="B24" s="9"/>
      <c r="C24" s="43"/>
      <c r="D24" s="44"/>
      <c r="E24" s="44"/>
      <c r="F24" s="44"/>
      <c r="G24" s="44"/>
      <c r="H24" s="45"/>
      <c r="I24" s="33"/>
      <c r="J24" s="36"/>
      <c r="K24" s="12"/>
    </row>
    <row r="25" spans="1:11">
      <c r="A25" s="26"/>
      <c r="B25" s="9"/>
      <c r="C25" s="43"/>
      <c r="D25" s="44"/>
      <c r="E25" s="44"/>
      <c r="F25" s="44"/>
      <c r="G25" s="44"/>
      <c r="H25" s="45"/>
      <c r="I25" s="33"/>
      <c r="J25" s="36"/>
      <c r="K25" s="12"/>
    </row>
    <row r="26" spans="1:11">
      <c r="A26" s="26"/>
      <c r="B26" s="9"/>
      <c r="C26" s="43"/>
      <c r="D26" s="44"/>
      <c r="E26" s="44"/>
      <c r="F26" s="44"/>
      <c r="G26" s="44"/>
      <c r="H26" s="45"/>
      <c r="I26" s="33"/>
      <c r="J26" s="36"/>
      <c r="K26" s="12"/>
    </row>
    <row r="27" spans="1:11">
      <c r="A27" s="26"/>
      <c r="B27" s="9"/>
      <c r="C27" s="43"/>
      <c r="D27" s="44"/>
      <c r="E27" s="44"/>
      <c r="F27" s="44"/>
      <c r="G27" s="44"/>
      <c r="H27" s="45"/>
      <c r="I27" s="33"/>
      <c r="J27" s="36"/>
      <c r="K27" s="12"/>
    </row>
    <row r="28" spans="1:11">
      <c r="A28" s="26"/>
      <c r="B28" s="9"/>
      <c r="C28" s="43"/>
      <c r="D28" s="44"/>
      <c r="E28" s="44"/>
      <c r="F28" s="44"/>
      <c r="G28" s="44"/>
      <c r="H28" s="45"/>
      <c r="I28" s="33"/>
      <c r="J28" s="36"/>
      <c r="K28" s="12"/>
    </row>
    <row r="29" spans="1:11">
      <c r="A29" s="26"/>
      <c r="B29" s="9"/>
      <c r="C29" s="43"/>
      <c r="D29" s="44"/>
      <c r="E29" s="44"/>
      <c r="F29" s="44"/>
      <c r="G29" s="44"/>
      <c r="H29" s="45"/>
      <c r="I29" s="33"/>
      <c r="J29" s="36"/>
      <c r="K29" s="12"/>
    </row>
    <row r="30" spans="1:11">
      <c r="A30" s="26"/>
      <c r="B30" s="9"/>
      <c r="C30" s="43"/>
      <c r="D30" s="44"/>
      <c r="E30" s="44"/>
      <c r="F30" s="44"/>
      <c r="G30" s="44"/>
      <c r="H30" s="45"/>
      <c r="I30" s="33"/>
      <c r="J30" s="36"/>
      <c r="K30" s="12"/>
    </row>
    <row r="31" spans="1:11">
      <c r="A31" s="26"/>
      <c r="B31" s="9"/>
      <c r="C31" s="43"/>
      <c r="D31" s="44"/>
      <c r="E31" s="44"/>
      <c r="F31" s="44"/>
      <c r="G31" s="44"/>
      <c r="H31" s="45"/>
      <c r="I31" s="33"/>
      <c r="J31" s="36"/>
      <c r="K31" s="12"/>
    </row>
    <row r="32" spans="1:11">
      <c r="A32" s="26"/>
      <c r="B32" s="9"/>
      <c r="C32" s="43"/>
      <c r="D32" s="44"/>
      <c r="E32" s="44"/>
      <c r="F32" s="44"/>
      <c r="G32" s="44"/>
      <c r="H32" s="45"/>
      <c r="I32" s="33"/>
      <c r="J32" s="36"/>
      <c r="K32" s="12"/>
    </row>
    <row r="33" spans="1:11">
      <c r="A33" s="27"/>
      <c r="B33" s="10"/>
      <c r="C33" s="46"/>
      <c r="D33" s="47"/>
      <c r="E33" s="47"/>
      <c r="F33" s="47"/>
      <c r="G33" s="47"/>
      <c r="H33" s="48"/>
      <c r="I33" s="34"/>
      <c r="J33" s="37"/>
      <c r="K33" s="13"/>
    </row>
    <row r="34" spans="1:11">
      <c r="A34" s="4" t="s">
        <v>17</v>
      </c>
      <c r="B34" s="4"/>
      <c r="C34" s="29">
        <f>SUM(C8:C33)</f>
        <v>0</v>
      </c>
      <c r="D34" s="30">
        <f>SUM(D8:D33)</f>
        <v>0</v>
      </c>
      <c r="E34" s="30">
        <f>SUM(E8:E33)</f>
        <v>0</v>
      </c>
      <c r="F34" s="30">
        <f>SUM(F8:F33)</f>
        <v>0</v>
      </c>
      <c r="G34" s="30">
        <f>SUM(G8:G33)</f>
        <v>0</v>
      </c>
      <c r="H34" s="31">
        <f>SUM(H8:H33)</f>
        <v>0</v>
      </c>
      <c r="I34" s="38">
        <f>IF(SUM(C34:H34)=SUM(I8:I33),SUM(J9:J34),"error")</f>
        <v>0</v>
      </c>
      <c r="J34" s="38">
        <f>J8</f>
        <v>0</v>
      </c>
      <c r="K34" s="5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39" t="s">
        <v>20</v>
      </c>
      <c r="B36" s="1" t="s">
        <v>21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39" t="s">
        <v>20</v>
      </c>
      <c r="B37" s="1" t="s">
        <v>22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39" t="s">
        <v>20</v>
      </c>
      <c r="B38" s="1" t="s">
        <v>23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39"/>
      <c r="B39" s="1" t="s">
        <v>24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39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28" t="s">
        <v>0</v>
      </c>
      <c r="B41" s="49" t="s">
        <v>25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6" t="s">
        <v>1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>
      <c r="A43" s="3" t="s">
        <v>18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4" t="s">
        <v>19</v>
      </c>
      <c r="B45" s="14"/>
      <c r="C45" s="7" t="s">
        <v>26</v>
      </c>
      <c r="D45" s="7"/>
      <c r="E45" s="7"/>
      <c r="F45" s="7"/>
      <c r="G45" s="7"/>
      <c r="H45" s="7"/>
      <c r="I45" s="7"/>
      <c r="J45" s="7"/>
      <c r="K45" s="2" t="s">
        <v>15</v>
      </c>
    </row>
    <row r="46" spans="1:11">
      <c r="A46" s="15" t="s">
        <v>3</v>
      </c>
      <c r="B46" s="16"/>
      <c r="C46" s="19" t="s">
        <v>4</v>
      </c>
      <c r="D46" s="19"/>
      <c r="E46" s="19"/>
      <c r="F46" s="19"/>
      <c r="G46" s="19"/>
      <c r="H46" s="19"/>
      <c r="I46" s="20" t="s">
        <v>11</v>
      </c>
      <c r="J46" s="20" t="s">
        <v>12</v>
      </c>
      <c r="K46" s="20" t="s">
        <v>13</v>
      </c>
    </row>
    <row r="47" spans="1:11" ht="28.5">
      <c r="A47" s="17"/>
      <c r="B47" s="18"/>
      <c r="C47" s="21" t="s">
        <v>5</v>
      </c>
      <c r="D47" s="22" t="s">
        <v>6</v>
      </c>
      <c r="E47" s="22" t="s">
        <v>7</v>
      </c>
      <c r="F47" s="22" t="s">
        <v>8</v>
      </c>
      <c r="G47" s="22" t="s">
        <v>9</v>
      </c>
      <c r="H47" s="23" t="s">
        <v>10</v>
      </c>
      <c r="I47" s="24"/>
      <c r="J47" s="24"/>
      <c r="K47" s="24"/>
    </row>
    <row r="48" spans="1:11">
      <c r="A48" s="25" t="s">
        <v>2</v>
      </c>
      <c r="B48" s="8" t="s">
        <v>33</v>
      </c>
      <c r="C48" s="54"/>
      <c r="D48" s="41">
        <v>5000000</v>
      </c>
      <c r="E48" s="41"/>
      <c r="F48" s="41"/>
      <c r="G48" s="41"/>
      <c r="H48" s="42"/>
      <c r="I48" s="32">
        <f>SUM(C48:H60)</f>
        <v>96000000</v>
      </c>
      <c r="J48" s="32">
        <f>IF(I48&gt;100000000,80000000,ROUNDDOWN(I48*4/5,-3))</f>
        <v>76800000</v>
      </c>
      <c r="K48" s="11"/>
    </row>
    <row r="49" spans="1:11">
      <c r="A49" s="26"/>
      <c r="B49" s="50" t="s">
        <v>27</v>
      </c>
      <c r="C49" s="51">
        <v>10000000</v>
      </c>
      <c r="D49" s="52"/>
      <c r="E49" s="52">
        <v>40000000</v>
      </c>
      <c r="F49" s="52"/>
      <c r="G49" s="52"/>
      <c r="H49" s="53"/>
      <c r="I49" s="33"/>
      <c r="J49" s="33"/>
      <c r="K49" s="12" t="s">
        <v>31</v>
      </c>
    </row>
    <row r="50" spans="1:11">
      <c r="A50" s="26"/>
      <c r="B50" s="9" t="s">
        <v>28</v>
      </c>
      <c r="C50" s="43"/>
      <c r="D50" s="44"/>
      <c r="E50" s="44">
        <v>10000000</v>
      </c>
      <c r="F50" s="44"/>
      <c r="G50" s="44"/>
      <c r="H50" s="45"/>
      <c r="I50" s="33"/>
      <c r="J50" s="33"/>
      <c r="K50" s="12"/>
    </row>
    <row r="51" spans="1:11">
      <c r="A51" s="26"/>
      <c r="B51" s="9" t="s">
        <v>29</v>
      </c>
      <c r="C51" s="43"/>
      <c r="D51" s="44"/>
      <c r="E51" s="44">
        <v>5000000</v>
      </c>
      <c r="F51" s="44"/>
      <c r="G51" s="44"/>
      <c r="H51" s="45"/>
      <c r="I51" s="33"/>
      <c r="J51" s="33"/>
      <c r="K51" s="12"/>
    </row>
    <row r="52" spans="1:11">
      <c r="A52" s="26"/>
      <c r="B52" s="9" t="s">
        <v>30</v>
      </c>
      <c r="C52" s="43"/>
      <c r="D52" s="44"/>
      <c r="E52" s="44">
        <v>5000000</v>
      </c>
      <c r="F52" s="44"/>
      <c r="G52" s="44"/>
      <c r="H52" s="45"/>
      <c r="I52" s="33"/>
      <c r="J52" s="33"/>
      <c r="K52" s="12"/>
    </row>
    <row r="53" spans="1:11">
      <c r="A53" s="26"/>
      <c r="B53" s="9" t="s">
        <v>34</v>
      </c>
      <c r="C53" s="43"/>
      <c r="D53" s="44">
        <v>8000000</v>
      </c>
      <c r="E53" s="44">
        <v>8000000</v>
      </c>
      <c r="F53" s="44">
        <v>5000000</v>
      </c>
      <c r="G53" s="44"/>
      <c r="H53" s="45"/>
      <c r="I53" s="33"/>
      <c r="J53" s="33"/>
      <c r="K53" s="12" t="s">
        <v>35</v>
      </c>
    </row>
    <row r="54" spans="1:11">
      <c r="A54" s="26"/>
      <c r="B54" s="9"/>
      <c r="C54" s="43"/>
      <c r="D54" s="44"/>
      <c r="E54" s="44"/>
      <c r="F54" s="44"/>
      <c r="G54" s="44"/>
      <c r="H54" s="45"/>
      <c r="I54" s="33"/>
      <c r="J54" s="33"/>
      <c r="K54" s="12"/>
    </row>
    <row r="55" spans="1:11">
      <c r="A55" s="26"/>
      <c r="B55" s="9"/>
      <c r="C55" s="43"/>
      <c r="D55" s="44"/>
      <c r="E55" s="44"/>
      <c r="F55" s="44"/>
      <c r="G55" s="44"/>
      <c r="H55" s="45"/>
      <c r="I55" s="33"/>
      <c r="J55" s="33"/>
      <c r="K55" s="12"/>
    </row>
    <row r="56" spans="1:11">
      <c r="A56" s="26"/>
      <c r="B56" s="9"/>
      <c r="C56" s="43"/>
      <c r="D56" s="44"/>
      <c r="E56" s="44"/>
      <c r="F56" s="44"/>
      <c r="G56" s="44"/>
      <c r="H56" s="45"/>
      <c r="I56" s="33"/>
      <c r="J56" s="33"/>
      <c r="K56" s="12"/>
    </row>
    <row r="57" spans="1:11">
      <c r="A57" s="26"/>
      <c r="B57" s="9"/>
      <c r="C57" s="43"/>
      <c r="D57" s="44"/>
      <c r="E57" s="44"/>
      <c r="F57" s="44"/>
      <c r="G57" s="44"/>
      <c r="H57" s="45"/>
      <c r="I57" s="33"/>
      <c r="J57" s="33"/>
      <c r="K57" s="12"/>
    </row>
    <row r="58" spans="1:11">
      <c r="A58" s="26"/>
      <c r="B58" s="9"/>
      <c r="C58" s="43"/>
      <c r="D58" s="44"/>
      <c r="E58" s="44"/>
      <c r="F58" s="44"/>
      <c r="G58" s="44"/>
      <c r="H58" s="45"/>
      <c r="I58" s="33"/>
      <c r="J58" s="33"/>
      <c r="K58" s="12"/>
    </row>
    <row r="59" spans="1:11">
      <c r="A59" s="26"/>
      <c r="B59" s="9"/>
      <c r="C59" s="43"/>
      <c r="D59" s="44"/>
      <c r="E59" s="44"/>
      <c r="F59" s="44"/>
      <c r="G59" s="44"/>
      <c r="H59" s="45"/>
      <c r="I59" s="33"/>
      <c r="J59" s="33"/>
      <c r="K59" s="12"/>
    </row>
    <row r="60" spans="1:11">
      <c r="A60" s="27"/>
      <c r="B60" s="10"/>
      <c r="C60" s="46"/>
      <c r="D60" s="47"/>
      <c r="E60" s="47"/>
      <c r="F60" s="47"/>
      <c r="G60" s="47"/>
      <c r="H60" s="48"/>
      <c r="I60" s="34"/>
      <c r="J60" s="34"/>
      <c r="K60" s="13"/>
    </row>
    <row r="61" spans="1:11">
      <c r="A61" s="25" t="s">
        <v>14</v>
      </c>
      <c r="B61" s="8" t="s">
        <v>27</v>
      </c>
      <c r="C61" s="40">
        <v>5000000</v>
      </c>
      <c r="D61" s="41"/>
      <c r="E61" s="41"/>
      <c r="F61" s="41"/>
      <c r="G61" s="41"/>
      <c r="H61" s="42"/>
      <c r="I61" s="32">
        <f>SUM(C61:H73)</f>
        <v>5000000</v>
      </c>
      <c r="J61" s="35" t="s">
        <v>16</v>
      </c>
      <c r="K61" s="11" t="s">
        <v>32</v>
      </c>
    </row>
    <row r="62" spans="1:11">
      <c r="A62" s="26"/>
      <c r="B62" s="9"/>
      <c r="C62" s="43"/>
      <c r="D62" s="44"/>
      <c r="E62" s="44"/>
      <c r="F62" s="44"/>
      <c r="G62" s="44"/>
      <c r="H62" s="45"/>
      <c r="I62" s="33"/>
      <c r="J62" s="36"/>
      <c r="K62" s="12"/>
    </row>
    <row r="63" spans="1:11">
      <c r="A63" s="26"/>
      <c r="B63" s="9"/>
      <c r="C63" s="43"/>
      <c r="D63" s="44"/>
      <c r="E63" s="44"/>
      <c r="F63" s="44"/>
      <c r="G63" s="44"/>
      <c r="H63" s="45"/>
      <c r="I63" s="33"/>
      <c r="J63" s="36"/>
      <c r="K63" s="12"/>
    </row>
    <row r="64" spans="1:11">
      <c r="A64" s="26"/>
      <c r="B64" s="9"/>
      <c r="C64" s="43"/>
      <c r="D64" s="44"/>
      <c r="E64" s="44"/>
      <c r="F64" s="44"/>
      <c r="G64" s="44"/>
      <c r="H64" s="45"/>
      <c r="I64" s="33"/>
      <c r="J64" s="36"/>
      <c r="K64" s="12"/>
    </row>
    <row r="65" spans="1:11">
      <c r="A65" s="26"/>
      <c r="B65" s="9"/>
      <c r="C65" s="43"/>
      <c r="D65" s="44"/>
      <c r="E65" s="44"/>
      <c r="F65" s="44"/>
      <c r="G65" s="44"/>
      <c r="H65" s="45"/>
      <c r="I65" s="33"/>
      <c r="J65" s="36"/>
      <c r="K65" s="12"/>
    </row>
    <row r="66" spans="1:11">
      <c r="A66" s="26"/>
      <c r="B66" s="9"/>
      <c r="C66" s="43"/>
      <c r="D66" s="44"/>
      <c r="E66" s="44"/>
      <c r="F66" s="44"/>
      <c r="G66" s="44"/>
      <c r="H66" s="45"/>
      <c r="I66" s="33"/>
      <c r="J66" s="36"/>
      <c r="K66" s="12"/>
    </row>
    <row r="67" spans="1:11">
      <c r="A67" s="26"/>
      <c r="B67" s="9"/>
      <c r="C67" s="43"/>
      <c r="D67" s="44"/>
      <c r="E67" s="44"/>
      <c r="F67" s="44"/>
      <c r="G67" s="44"/>
      <c r="H67" s="45"/>
      <c r="I67" s="33"/>
      <c r="J67" s="36"/>
      <c r="K67" s="12"/>
    </row>
    <row r="68" spans="1:11">
      <c r="A68" s="26"/>
      <c r="B68" s="9"/>
      <c r="C68" s="43"/>
      <c r="D68" s="44"/>
      <c r="E68" s="44"/>
      <c r="F68" s="44"/>
      <c r="G68" s="44"/>
      <c r="H68" s="45"/>
      <c r="I68" s="33"/>
      <c r="J68" s="36"/>
      <c r="K68" s="12"/>
    </row>
    <row r="69" spans="1:11">
      <c r="A69" s="26"/>
      <c r="B69" s="9"/>
      <c r="C69" s="43"/>
      <c r="D69" s="44"/>
      <c r="E69" s="44"/>
      <c r="F69" s="44"/>
      <c r="G69" s="44"/>
      <c r="H69" s="45"/>
      <c r="I69" s="33"/>
      <c r="J69" s="36"/>
      <c r="K69" s="12"/>
    </row>
    <row r="70" spans="1:11">
      <c r="A70" s="26"/>
      <c r="B70" s="9"/>
      <c r="C70" s="43"/>
      <c r="D70" s="44"/>
      <c r="E70" s="44"/>
      <c r="F70" s="44"/>
      <c r="G70" s="44"/>
      <c r="H70" s="45"/>
      <c r="I70" s="33"/>
      <c r="J70" s="36"/>
      <c r="K70" s="12"/>
    </row>
    <row r="71" spans="1:11">
      <c r="A71" s="26"/>
      <c r="B71" s="9"/>
      <c r="C71" s="43"/>
      <c r="D71" s="44"/>
      <c r="E71" s="44"/>
      <c r="F71" s="44"/>
      <c r="G71" s="44"/>
      <c r="H71" s="45"/>
      <c r="I71" s="33"/>
      <c r="J71" s="36"/>
      <c r="K71" s="12"/>
    </row>
    <row r="72" spans="1:11">
      <c r="A72" s="26"/>
      <c r="B72" s="9"/>
      <c r="C72" s="43"/>
      <c r="D72" s="44"/>
      <c r="E72" s="44"/>
      <c r="F72" s="44"/>
      <c r="G72" s="44"/>
      <c r="H72" s="45"/>
      <c r="I72" s="33"/>
      <c r="J72" s="36"/>
      <c r="K72" s="12"/>
    </row>
    <row r="73" spans="1:11">
      <c r="A73" s="27"/>
      <c r="B73" s="10"/>
      <c r="C73" s="46"/>
      <c r="D73" s="47"/>
      <c r="E73" s="47"/>
      <c r="F73" s="47"/>
      <c r="G73" s="47"/>
      <c r="H73" s="48"/>
      <c r="I73" s="34"/>
      <c r="J73" s="37"/>
      <c r="K73" s="13"/>
    </row>
    <row r="74" spans="1:11">
      <c r="A74" s="4" t="s">
        <v>17</v>
      </c>
      <c r="B74" s="4"/>
      <c r="C74" s="29">
        <f>SUM(C48:C73)</f>
        <v>15000000</v>
      </c>
      <c r="D74" s="30">
        <f>SUM(D48:D73)</f>
        <v>13000000</v>
      </c>
      <c r="E74" s="30">
        <f>SUM(E48:E73)</f>
        <v>68000000</v>
      </c>
      <c r="F74" s="30">
        <f>SUM(F48:F73)</f>
        <v>5000000</v>
      </c>
      <c r="G74" s="30">
        <f>SUM(G48:G73)</f>
        <v>0</v>
      </c>
      <c r="H74" s="31">
        <f>SUM(H48:H73)</f>
        <v>0</v>
      </c>
      <c r="I74" s="38">
        <f>IF(SUM(C74:H74)=SUM(I48:I73),SUM(J49:J74),"error")</f>
        <v>76800000</v>
      </c>
      <c r="J74" s="38">
        <f>J48</f>
        <v>76800000</v>
      </c>
      <c r="K74" s="5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39" t="s">
        <v>20</v>
      </c>
      <c r="B76" s="1" t="s">
        <v>21</v>
      </c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39" t="s">
        <v>20</v>
      </c>
      <c r="B77" s="1" t="s">
        <v>22</v>
      </c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39" t="s">
        <v>20</v>
      </c>
      <c r="B78" s="1" t="s">
        <v>23</v>
      </c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39"/>
      <c r="B79" s="1" t="s">
        <v>24</v>
      </c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39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</sheetData>
  <mergeCells count="32">
    <mergeCell ref="A74:B74"/>
    <mergeCell ref="A48:A60"/>
    <mergeCell ref="I48:I60"/>
    <mergeCell ref="J48:J60"/>
    <mergeCell ref="A61:A73"/>
    <mergeCell ref="I61:I73"/>
    <mergeCell ref="J61:J73"/>
    <mergeCell ref="A43:K43"/>
    <mergeCell ref="A45:B45"/>
    <mergeCell ref="C45:J45"/>
    <mergeCell ref="A46:B47"/>
    <mergeCell ref="C46:H46"/>
    <mergeCell ref="I46:I47"/>
    <mergeCell ref="J46:J47"/>
    <mergeCell ref="K46:K47"/>
    <mergeCell ref="A34:B34"/>
    <mergeCell ref="A2:K2"/>
    <mergeCell ref="A3:K3"/>
    <mergeCell ref="A5:B5"/>
    <mergeCell ref="C5:J5"/>
    <mergeCell ref="A42:K42"/>
    <mergeCell ref="A8:A20"/>
    <mergeCell ref="A21:A33"/>
    <mergeCell ref="I8:I20"/>
    <mergeCell ref="J8:J20"/>
    <mergeCell ref="A6:B7"/>
    <mergeCell ref="I21:I33"/>
    <mergeCell ref="J21:J33"/>
    <mergeCell ref="C6:H6"/>
    <mergeCell ref="I6:I7"/>
    <mergeCell ref="J6:J7"/>
    <mergeCell ref="K6:K7"/>
  </mergeCells>
  <phoneticPr fontId="2"/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匠吾</dc:creator>
  <cp:lastModifiedBy>石田　匠吾</cp:lastModifiedBy>
  <cp:lastPrinted>2026-06-10T05:37:59Z</cp:lastPrinted>
  <dcterms:created xsi:type="dcterms:W3CDTF">2015-06-05T18:19:34Z</dcterms:created>
  <dcterms:modified xsi:type="dcterms:W3CDTF">2026-06-10T05:38:09Z</dcterms:modified>
</cp:coreProperties>
</file>