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40" windowHeight="8100" tabRatio="599" activeTab="0"/>
  </bookViews>
  <sheets>
    <sheet name="人7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'人7'!$A$1:$G$42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<sst xmlns="http://schemas.openxmlformats.org/spreadsheetml/2006/main" count="80" uniqueCount="54">
  <si>
    <t>死亡率</t>
  </si>
  <si>
    <t>計</t>
  </si>
  <si>
    <t>悪性新生物</t>
  </si>
  <si>
    <t>02100</t>
  </si>
  <si>
    <t>09200</t>
  </si>
  <si>
    <t>18100</t>
  </si>
  <si>
    <t>（山口県・全国）</t>
  </si>
  <si>
    <t>山口県</t>
  </si>
  <si>
    <t>死亡数／</t>
  </si>
  <si>
    <t>順位</t>
  </si>
  <si>
    <t>死 亡 数</t>
  </si>
  <si>
    <t>（人口10万対）</t>
  </si>
  <si>
    <t>年間日数</t>
  </si>
  <si>
    <t xml:space="preserve"> 　 そ 　の　 他　 全 　死　 因</t>
  </si>
  <si>
    <t>全　国</t>
  </si>
  <si>
    <t>(10)</t>
  </si>
  <si>
    <t>死亡総数に</t>
  </si>
  <si>
    <t>占める割合</t>
  </si>
  <si>
    <t>第７表　死因順位（１０大死因）</t>
  </si>
  <si>
    <t>肺         炎</t>
  </si>
  <si>
    <t>脳血管疾患</t>
  </si>
  <si>
    <t>老         衰</t>
  </si>
  <si>
    <t>09300</t>
  </si>
  <si>
    <t>不慮の事故</t>
  </si>
  <si>
    <t>死　　因</t>
  </si>
  <si>
    <t>(1)</t>
  </si>
  <si>
    <t>(2)</t>
  </si>
  <si>
    <t>(3)</t>
  </si>
  <si>
    <t>(4)</t>
  </si>
  <si>
    <t>(5)</t>
  </si>
  <si>
    <t>(6)</t>
  </si>
  <si>
    <t>(9)</t>
  </si>
  <si>
    <t>老         衰</t>
  </si>
  <si>
    <t>心疾患（高血圧性を除く）</t>
  </si>
  <si>
    <t>(8)</t>
  </si>
  <si>
    <t>(7)</t>
  </si>
  <si>
    <t>(9)</t>
  </si>
  <si>
    <t>09300</t>
  </si>
  <si>
    <t>10200</t>
  </si>
  <si>
    <t>肺炎</t>
  </si>
  <si>
    <r>
      <t>心疾患(</t>
    </r>
    <r>
      <rPr>
        <sz val="11"/>
        <color indexed="8"/>
        <rFont val="ＭＳ Ｐゴシック"/>
        <family val="3"/>
      </rPr>
      <t>高血圧性を除く</t>
    </r>
    <r>
      <rPr>
        <sz val="12"/>
        <color indexed="8"/>
        <rFont val="ＭＳ Ｐゴシック"/>
        <family val="3"/>
      </rPr>
      <t>）</t>
    </r>
  </si>
  <si>
    <t>誤嚥性肺炎</t>
  </si>
  <si>
    <t>誤嚥性肺炎</t>
  </si>
  <si>
    <t>腎　不　全</t>
  </si>
  <si>
    <t>腎　不　全</t>
  </si>
  <si>
    <t>アルツハイマー病</t>
  </si>
  <si>
    <t>間質性肺疾患</t>
  </si>
  <si>
    <t>血管性等の認知症</t>
  </si>
  <si>
    <t>自　　　殺</t>
  </si>
  <si>
    <t>06400　</t>
  </si>
  <si>
    <t>14200</t>
  </si>
  <si>
    <t>平成３０年</t>
  </si>
  <si>
    <t>05100</t>
  </si>
  <si>
    <t>（注）死亡率（人口１０万対）は、厚生労働省公表の率。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</si>
</sst>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.000"/>
    <numFmt numFmtId="205" formatCode="#,##0.0000"/>
    <numFmt numFmtId="206" formatCode="#,##0.00000"/>
    <numFmt numFmtId="207" formatCode="#,##0.0_ ;[Red]\-#,##0.0\ "/>
    <numFmt numFmtId="208" formatCode="0.0%"/>
    <numFmt numFmtId="209" formatCode="#,##0.000;[Red]\-#,##0.000"/>
    <numFmt numFmtId="210" formatCode="0.000%"/>
    <numFmt numFmtId="211" formatCode="0.000_ "/>
    <numFmt numFmtId="212" formatCode="0.0_ 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Terminal"/>
      <family val="0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78">
    <xf numFmtId="37" fontId="0" fillId="0" borderId="0" xfId="0" applyAlignment="1">
      <alignment/>
    </xf>
    <xf numFmtId="0" fontId="47" fillId="0" borderId="0" xfId="60" applyFont="1" applyFill="1" applyAlignment="1" quotePrefix="1">
      <alignment horizontal="left" vertical="center"/>
      <protection/>
    </xf>
    <xf numFmtId="0" fontId="48" fillId="0" borderId="0" xfId="60" applyFont="1" applyFill="1" applyAlignment="1">
      <alignment vertical="center"/>
      <protection/>
    </xf>
    <xf numFmtId="182" fontId="48" fillId="0" borderId="0" xfId="60" applyNumberFormat="1" applyFont="1" applyFill="1" applyAlignment="1">
      <alignment vertical="center"/>
      <protection/>
    </xf>
    <xf numFmtId="0" fontId="49" fillId="0" borderId="10" xfId="60" applyFont="1" applyFill="1" applyBorder="1" applyAlignment="1">
      <alignment vertical="center"/>
      <protection/>
    </xf>
    <xf numFmtId="0" fontId="49" fillId="0" borderId="10" xfId="60" applyFont="1" applyFill="1" applyBorder="1" applyAlignment="1" quotePrefix="1">
      <alignment horizontal="right" vertical="center"/>
      <protection/>
    </xf>
    <xf numFmtId="0" fontId="49" fillId="33" borderId="11" xfId="60" applyFont="1" applyFill="1" applyBorder="1" applyAlignment="1">
      <alignment horizontal="distributed" vertical="center"/>
      <protection/>
    </xf>
    <xf numFmtId="0" fontId="49" fillId="33" borderId="11" xfId="60" applyFont="1" applyFill="1" applyBorder="1" applyAlignment="1">
      <alignment vertical="center"/>
      <protection/>
    </xf>
    <xf numFmtId="0" fontId="49" fillId="33" borderId="12" xfId="60" applyFont="1" applyFill="1" applyBorder="1" applyAlignment="1">
      <alignment vertical="center"/>
      <protection/>
    </xf>
    <xf numFmtId="0" fontId="49" fillId="33" borderId="13" xfId="60" applyFont="1" applyFill="1" applyBorder="1" applyAlignment="1">
      <alignment horizontal="center" vertical="center"/>
      <protection/>
    </xf>
    <xf numFmtId="0" fontId="49" fillId="33" borderId="13" xfId="60" applyFont="1" applyFill="1" applyBorder="1" applyAlignment="1">
      <alignment vertical="center"/>
      <protection/>
    </xf>
    <xf numFmtId="0" fontId="49" fillId="33" borderId="14" xfId="60" applyFont="1" applyFill="1" applyBorder="1" applyAlignment="1">
      <alignment vertical="center"/>
      <protection/>
    </xf>
    <xf numFmtId="0" fontId="49" fillId="0" borderId="15" xfId="60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/>
      <protection/>
    </xf>
    <xf numFmtId="0" fontId="49" fillId="0" borderId="16" xfId="60" applyFont="1" applyFill="1" applyBorder="1" applyAlignment="1">
      <alignment vertical="center"/>
      <protection/>
    </xf>
    <xf numFmtId="0" fontId="49" fillId="33" borderId="0" xfId="60" applyFont="1" applyFill="1" applyBorder="1" applyAlignment="1">
      <alignment vertical="center"/>
      <protection/>
    </xf>
    <xf numFmtId="0" fontId="49" fillId="33" borderId="17" xfId="60" applyFont="1" applyFill="1" applyBorder="1" applyAlignment="1">
      <alignment vertical="center"/>
      <protection/>
    </xf>
    <xf numFmtId="0" fontId="49" fillId="33" borderId="15" xfId="60" applyFont="1" applyFill="1" applyBorder="1" applyAlignment="1" quotePrefix="1">
      <alignment horizontal="left" vertical="center"/>
      <protection/>
    </xf>
    <xf numFmtId="49" fontId="49" fillId="33" borderId="16" xfId="61" applyNumberFormat="1" applyFont="1" applyFill="1" applyBorder="1" applyAlignment="1">
      <alignment horizontal="center" vertical="center"/>
      <protection/>
    </xf>
    <xf numFmtId="38" fontId="50" fillId="33" borderId="0" xfId="0" applyNumberFormat="1" applyFont="1" applyFill="1" applyBorder="1" applyAlignment="1">
      <alignment vertical="center"/>
    </xf>
    <xf numFmtId="192" fontId="50" fillId="33" borderId="0" xfId="0" applyNumberFormat="1" applyFont="1" applyFill="1" applyBorder="1" applyAlignment="1">
      <alignment vertical="center"/>
    </xf>
    <xf numFmtId="181" fontId="50" fillId="33" borderId="17" xfId="60" applyNumberFormat="1" applyFont="1" applyFill="1" applyBorder="1" applyAlignment="1">
      <alignment vertical="center"/>
      <protection/>
    </xf>
    <xf numFmtId="209" fontId="48" fillId="33" borderId="0" xfId="60" applyNumberFormat="1" applyFont="1" applyFill="1" applyAlignment="1">
      <alignment vertical="center"/>
      <protection/>
    </xf>
    <xf numFmtId="182" fontId="48" fillId="33" borderId="0" xfId="60" applyNumberFormat="1" applyFont="1" applyFill="1" applyAlignment="1">
      <alignment vertical="center"/>
      <protection/>
    </xf>
    <xf numFmtId="0" fontId="48" fillId="33" borderId="0" xfId="60" applyFont="1" applyFill="1" applyAlignment="1">
      <alignment vertical="center"/>
      <protection/>
    </xf>
    <xf numFmtId="0" fontId="49" fillId="0" borderId="15" xfId="60" applyFont="1" applyFill="1" applyBorder="1" applyAlignment="1" quotePrefix="1">
      <alignment horizontal="left" vertical="center"/>
      <protection/>
    </xf>
    <xf numFmtId="49" fontId="49" fillId="0" borderId="16" xfId="61" applyNumberFormat="1" applyFont="1" applyFill="1" applyBorder="1" applyAlignment="1">
      <alignment horizontal="center" vertical="center"/>
      <protection/>
    </xf>
    <xf numFmtId="181" fontId="48" fillId="0" borderId="0" xfId="60" applyNumberFormat="1" applyFont="1" applyFill="1" applyAlignment="1">
      <alignment vertical="center"/>
      <protection/>
    </xf>
    <xf numFmtId="49" fontId="49" fillId="0" borderId="15" xfId="60" applyNumberFormat="1" applyFont="1" applyFill="1" applyBorder="1" applyAlignment="1" quotePrefix="1">
      <alignment horizontal="left" vertical="center"/>
      <protection/>
    </xf>
    <xf numFmtId="0" fontId="51" fillId="0" borderId="0" xfId="0" applyNumberFormat="1" applyFont="1" applyFill="1" applyBorder="1" applyAlignment="1">
      <alignment vertical="center"/>
    </xf>
    <xf numFmtId="38" fontId="50" fillId="33" borderId="0" xfId="60" applyNumberFormat="1" applyFont="1" applyFill="1" applyBorder="1" applyAlignment="1">
      <alignment vertical="center"/>
      <protection/>
    </xf>
    <xf numFmtId="192" fontId="50" fillId="33" borderId="0" xfId="60" applyNumberFormat="1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 wrapText="1"/>
      <protection/>
    </xf>
    <xf numFmtId="37" fontId="49" fillId="0" borderId="0" xfId="0" applyFont="1" applyFill="1" applyBorder="1" applyAlignment="1">
      <alignment vertical="center"/>
    </xf>
    <xf numFmtId="3" fontId="50" fillId="33" borderId="0" xfId="60" applyNumberFormat="1" applyFont="1" applyFill="1" applyBorder="1" applyAlignment="1">
      <alignment vertical="center"/>
      <protection/>
    </xf>
    <xf numFmtId="0" fontId="49" fillId="0" borderId="18" xfId="60" applyFont="1" applyFill="1" applyBorder="1" applyAlignment="1">
      <alignment vertical="center"/>
      <protection/>
    </xf>
    <xf numFmtId="0" fontId="49" fillId="0" borderId="19" xfId="60" applyFont="1" applyFill="1" applyBorder="1" applyAlignment="1">
      <alignment vertical="center"/>
      <protection/>
    </xf>
    <xf numFmtId="37" fontId="50" fillId="33" borderId="10" xfId="0" applyFont="1" applyFill="1" applyBorder="1" applyAlignment="1">
      <alignment vertical="center"/>
    </xf>
    <xf numFmtId="192" fontId="50" fillId="33" borderId="10" xfId="0" applyNumberFormat="1" applyFont="1" applyFill="1" applyBorder="1" applyAlignment="1">
      <alignment vertical="center"/>
    </xf>
    <xf numFmtId="192" fontId="50" fillId="33" borderId="10" xfId="60" applyNumberFormat="1" applyFont="1" applyFill="1" applyBorder="1" applyAlignment="1">
      <alignment vertical="center"/>
      <protection/>
    </xf>
    <xf numFmtId="181" fontId="50" fillId="33" borderId="20" xfId="60" applyNumberFormat="1" applyFont="1" applyFill="1" applyBorder="1" applyAlignment="1">
      <alignment vertical="center"/>
      <protection/>
    </xf>
    <xf numFmtId="37" fontId="48" fillId="0" borderId="0" xfId="0" applyFont="1" applyFill="1" applyAlignment="1">
      <alignment vertical="center"/>
    </xf>
    <xf numFmtId="37" fontId="52" fillId="0" borderId="0" xfId="0" applyFont="1" applyFill="1" applyAlignment="1">
      <alignment vertical="center"/>
    </xf>
    <xf numFmtId="0" fontId="49" fillId="0" borderId="0" xfId="60" applyFont="1" applyFill="1" applyAlignment="1">
      <alignment vertical="center"/>
      <protection/>
    </xf>
    <xf numFmtId="0" fontId="49" fillId="0" borderId="11" xfId="60" applyFont="1" applyFill="1" applyBorder="1" applyAlignment="1">
      <alignment horizontal="distributed" vertical="center"/>
      <protection/>
    </xf>
    <xf numFmtId="0" fontId="49" fillId="0" borderId="11" xfId="60" applyFont="1" applyFill="1" applyBorder="1" applyAlignment="1">
      <alignment vertical="center"/>
      <protection/>
    </xf>
    <xf numFmtId="0" fontId="49" fillId="0" borderId="12" xfId="60" applyFont="1" applyFill="1" applyBorder="1" applyAlignment="1">
      <alignment vertical="center"/>
      <protection/>
    </xf>
    <xf numFmtId="0" fontId="49" fillId="0" borderId="13" xfId="60" applyFont="1" applyFill="1" applyBorder="1" applyAlignment="1">
      <alignment horizontal="center" vertical="center"/>
      <protection/>
    </xf>
    <xf numFmtId="0" fontId="49" fillId="0" borderId="13" xfId="60" applyFont="1" applyFill="1" applyBorder="1" applyAlignment="1">
      <alignment vertical="center"/>
      <protection/>
    </xf>
    <xf numFmtId="0" fontId="49" fillId="0" borderId="14" xfId="60" applyFont="1" applyFill="1" applyBorder="1" applyAlignment="1">
      <alignment vertical="center"/>
      <protection/>
    </xf>
    <xf numFmtId="0" fontId="49" fillId="0" borderId="17" xfId="60" applyFont="1" applyFill="1" applyBorder="1" applyAlignment="1">
      <alignment vertical="center"/>
      <protection/>
    </xf>
    <xf numFmtId="38" fontId="50" fillId="0" borderId="0" xfId="0" applyNumberFormat="1" applyFont="1" applyFill="1" applyBorder="1" applyAlignment="1">
      <alignment vertical="center"/>
    </xf>
    <xf numFmtId="192" fontId="50" fillId="0" borderId="0" xfId="0" applyNumberFormat="1" applyFont="1" applyFill="1" applyBorder="1" applyAlignment="1">
      <alignment vertical="center"/>
    </xf>
    <xf numFmtId="38" fontId="50" fillId="0" borderId="0" xfId="60" applyNumberFormat="1" applyFont="1" applyFill="1" applyBorder="1" applyAlignment="1">
      <alignment vertical="center"/>
      <protection/>
    </xf>
    <xf numFmtId="192" fontId="50" fillId="0" borderId="0" xfId="60" applyNumberFormat="1" applyFont="1" applyFill="1" applyBorder="1" applyAlignment="1">
      <alignment vertical="center"/>
      <protection/>
    </xf>
    <xf numFmtId="192" fontId="48" fillId="0" borderId="0" xfId="60" applyNumberFormat="1" applyFont="1" applyFill="1" applyAlignment="1">
      <alignment vertical="center"/>
      <protection/>
    </xf>
    <xf numFmtId="0" fontId="49" fillId="0" borderId="15" xfId="60" applyFont="1" applyFill="1" applyBorder="1" applyAlignment="1">
      <alignment horizontal="left" vertical="center"/>
      <protection/>
    </xf>
    <xf numFmtId="3" fontId="50" fillId="0" borderId="0" xfId="60" applyNumberFormat="1" applyFont="1" applyFill="1" applyBorder="1" applyAlignment="1">
      <alignment vertical="center"/>
      <protection/>
    </xf>
    <xf numFmtId="181" fontId="50" fillId="0" borderId="0" xfId="60" applyNumberFormat="1" applyFont="1" applyFill="1" applyBorder="1" applyAlignment="1">
      <alignment vertical="center"/>
      <protection/>
    </xf>
    <xf numFmtId="181" fontId="50" fillId="0" borderId="17" xfId="60" applyNumberFormat="1" applyFont="1" applyFill="1" applyBorder="1" applyAlignment="1">
      <alignment vertical="center"/>
      <protection/>
    </xf>
    <xf numFmtId="37" fontId="50" fillId="0" borderId="10" xfId="0" applyFont="1" applyFill="1" applyBorder="1" applyAlignment="1">
      <alignment vertical="center"/>
    </xf>
    <xf numFmtId="212" fontId="50" fillId="0" borderId="10" xfId="0" applyNumberFormat="1" applyFont="1" applyFill="1" applyBorder="1" applyAlignment="1">
      <alignment vertical="center"/>
    </xf>
    <xf numFmtId="181" fontId="50" fillId="0" borderId="10" xfId="60" applyNumberFormat="1" applyFont="1" applyFill="1" applyBorder="1" applyAlignment="1">
      <alignment vertical="center"/>
      <protection/>
    </xf>
    <xf numFmtId="3" fontId="49" fillId="0" borderId="0" xfId="60" applyNumberFormat="1" applyFont="1" applyFill="1" applyBorder="1" applyAlignment="1">
      <alignment vertical="center"/>
      <protection/>
    </xf>
    <xf numFmtId="181" fontId="49" fillId="0" borderId="0" xfId="60" applyNumberFormat="1" applyFont="1" applyFill="1" applyBorder="1" applyAlignment="1">
      <alignment vertical="center"/>
      <protection/>
    </xf>
    <xf numFmtId="3" fontId="49" fillId="0" borderId="0" xfId="60" applyNumberFormat="1" applyFont="1" applyFill="1" applyAlignment="1">
      <alignment vertical="center"/>
      <protection/>
    </xf>
    <xf numFmtId="0" fontId="49" fillId="0" borderId="0" xfId="60" applyFont="1" applyFill="1" applyAlignment="1" quotePrefix="1">
      <alignment horizontal="left" vertical="center"/>
      <protection/>
    </xf>
    <xf numFmtId="37" fontId="49" fillId="0" borderId="0" xfId="0" applyFont="1" applyFill="1" applyAlignment="1">
      <alignment vertical="center"/>
    </xf>
    <xf numFmtId="37" fontId="0" fillId="0" borderId="0" xfId="0" applyAlignment="1">
      <alignment vertical="center"/>
    </xf>
    <xf numFmtId="181" fontId="50" fillId="33" borderId="0" xfId="60" applyNumberFormat="1" applyFont="1" applyFill="1" applyBorder="1" applyAlignment="1">
      <alignment vertical="center"/>
      <protection/>
    </xf>
    <xf numFmtId="0" fontId="49" fillId="0" borderId="21" xfId="60" applyFont="1" applyFill="1" applyBorder="1" applyAlignment="1">
      <alignment horizontal="center" vertical="center"/>
      <protection/>
    </xf>
    <xf numFmtId="0" fontId="49" fillId="0" borderId="22" xfId="60" applyFont="1" applyFill="1" applyBorder="1" applyAlignment="1">
      <alignment horizontal="center" vertical="center"/>
      <protection/>
    </xf>
    <xf numFmtId="0" fontId="49" fillId="0" borderId="23" xfId="60" applyFont="1" applyFill="1" applyBorder="1" applyAlignment="1">
      <alignment horizontal="center" vertical="center"/>
      <protection/>
    </xf>
    <xf numFmtId="0" fontId="49" fillId="0" borderId="24" xfId="60" applyFont="1" applyFill="1" applyBorder="1" applyAlignment="1">
      <alignment horizontal="center" vertical="center"/>
      <protection/>
    </xf>
    <xf numFmtId="0" fontId="49" fillId="0" borderId="25" xfId="60" applyFont="1" applyFill="1" applyBorder="1" applyAlignment="1">
      <alignment horizontal="center" vertical="center"/>
      <protection/>
    </xf>
    <xf numFmtId="0" fontId="49" fillId="0" borderId="26" xfId="60" applyFont="1" applyFill="1" applyBorder="1" applyAlignment="1">
      <alignment horizontal="center" vertical="center"/>
      <protection/>
    </xf>
    <xf numFmtId="0" fontId="49" fillId="33" borderId="25" xfId="60" applyFont="1" applyFill="1" applyBorder="1" applyAlignment="1">
      <alignment horizontal="center" vertical="center"/>
      <protection/>
    </xf>
    <xf numFmtId="0" fontId="49" fillId="33" borderId="26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死亡８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="80" zoomScaleNormal="80" zoomScalePageLayoutView="0" workbookViewId="0" topLeftCell="A7">
      <selection activeCell="A23" sqref="A23"/>
    </sheetView>
  </sheetViews>
  <sheetFormatPr defaultColWidth="8.66015625" defaultRowHeight="18"/>
  <cols>
    <col min="1" max="1" width="13.5" style="2" customWidth="1"/>
    <col min="2" max="2" width="22.58203125" style="2" customWidth="1"/>
    <col min="3" max="3" width="4.58203125" style="2" customWidth="1"/>
    <col min="4" max="4" width="12.25" style="2" customWidth="1"/>
    <col min="5" max="5" width="13.75" style="2" customWidth="1"/>
    <col min="6" max="6" width="10.5" style="2" customWidth="1"/>
    <col min="7" max="8" width="9" style="2" customWidth="1"/>
    <col min="9" max="9" width="9.25" style="3" bestFit="1" customWidth="1"/>
    <col min="10" max="16384" width="9" style="2" customWidth="1"/>
  </cols>
  <sheetData>
    <row r="1" spans="1:6" ht="21.75" customHeight="1">
      <c r="A1" s="1" t="s">
        <v>18</v>
      </c>
      <c r="F1" s="2" t="s">
        <v>6</v>
      </c>
    </row>
    <row r="2" ht="20.25" customHeight="1">
      <c r="A2" s="1"/>
    </row>
    <row r="3" spans="1:7" ht="20.25" customHeight="1" thickBot="1">
      <c r="A3" s="4" t="s">
        <v>7</v>
      </c>
      <c r="B3" s="4"/>
      <c r="C3" s="4"/>
      <c r="D3" s="4"/>
      <c r="E3" s="4"/>
      <c r="F3" s="5"/>
      <c r="G3" s="5" t="s">
        <v>51</v>
      </c>
    </row>
    <row r="4" spans="1:7" ht="20.25" customHeight="1">
      <c r="A4" s="70" t="s">
        <v>24</v>
      </c>
      <c r="B4" s="71"/>
      <c r="C4" s="74" t="s">
        <v>9</v>
      </c>
      <c r="D4" s="76" t="s">
        <v>10</v>
      </c>
      <c r="E4" s="6" t="s">
        <v>0</v>
      </c>
      <c r="F4" s="7" t="s">
        <v>16</v>
      </c>
      <c r="G4" s="8" t="s">
        <v>8</v>
      </c>
    </row>
    <row r="5" spans="1:7" ht="20.25" customHeight="1">
      <c r="A5" s="72"/>
      <c r="B5" s="73"/>
      <c r="C5" s="75"/>
      <c r="D5" s="77"/>
      <c r="E5" s="9" t="s">
        <v>11</v>
      </c>
      <c r="F5" s="10" t="s">
        <v>17</v>
      </c>
      <c r="G5" s="11" t="s">
        <v>12</v>
      </c>
    </row>
    <row r="6" spans="1:7" ht="20.25" customHeight="1">
      <c r="A6" s="12"/>
      <c r="B6" s="13"/>
      <c r="C6" s="14"/>
      <c r="D6" s="15"/>
      <c r="E6" s="15"/>
      <c r="F6" s="15"/>
      <c r="G6" s="16"/>
    </row>
    <row r="7" spans="1:9" s="24" customFormat="1" ht="20.25" customHeight="1">
      <c r="A7" s="17" t="s">
        <v>3</v>
      </c>
      <c r="B7" s="15" t="s">
        <v>2</v>
      </c>
      <c r="C7" s="18" t="s">
        <v>25</v>
      </c>
      <c r="D7" s="19">
        <v>4886</v>
      </c>
      <c r="E7" s="20">
        <v>360.6</v>
      </c>
      <c r="F7" s="20">
        <f>+D7/D21*100</f>
        <v>25.939689955404543</v>
      </c>
      <c r="G7" s="21">
        <f>D7/365</f>
        <v>13.386301369863014</v>
      </c>
      <c r="H7" s="22"/>
      <c r="I7" s="23"/>
    </row>
    <row r="8" spans="1:9" s="24" customFormat="1" ht="20.25" customHeight="1">
      <c r="A8" s="17" t="s">
        <v>4</v>
      </c>
      <c r="B8" s="15" t="s">
        <v>33</v>
      </c>
      <c r="C8" s="18" t="s">
        <v>26</v>
      </c>
      <c r="D8" s="19">
        <v>3251</v>
      </c>
      <c r="E8" s="20">
        <v>239.9</v>
      </c>
      <c r="F8" s="20">
        <f>+D8/D21*100</f>
        <v>17.259503079210024</v>
      </c>
      <c r="G8" s="21">
        <f aca="true" t="shared" si="0" ref="G8:G17">D8/365</f>
        <v>8.906849315068493</v>
      </c>
      <c r="H8" s="22"/>
      <c r="I8" s="23"/>
    </row>
    <row r="9" spans="1:10" ht="20.25" customHeight="1">
      <c r="A9" s="25">
        <v>10200</v>
      </c>
      <c r="B9" s="13" t="s">
        <v>19</v>
      </c>
      <c r="C9" s="26" t="s">
        <v>27</v>
      </c>
      <c r="D9" s="19">
        <v>1636</v>
      </c>
      <c r="E9" s="20">
        <v>120.7</v>
      </c>
      <c r="F9" s="20">
        <f>+D9/D21*100</f>
        <v>8.685495858993416</v>
      </c>
      <c r="G9" s="21">
        <f t="shared" si="0"/>
        <v>4.482191780821918</v>
      </c>
      <c r="H9" s="22"/>
      <c r="I9" s="23"/>
      <c r="J9" s="27"/>
    </row>
    <row r="10" spans="1:9" ht="20.25" customHeight="1">
      <c r="A10" s="28" t="s">
        <v>22</v>
      </c>
      <c r="B10" s="29" t="s">
        <v>20</v>
      </c>
      <c r="C10" s="26" t="s">
        <v>28</v>
      </c>
      <c r="D10" s="19">
        <v>1463</v>
      </c>
      <c r="E10" s="20">
        <v>108</v>
      </c>
      <c r="F10" s="20">
        <f>+D10/D21*100</f>
        <v>7.767041834784455</v>
      </c>
      <c r="G10" s="21">
        <f t="shared" si="0"/>
        <v>4.008219178082192</v>
      </c>
      <c r="H10" s="22"/>
      <c r="I10" s="23"/>
    </row>
    <row r="11" spans="1:9" ht="20.25" customHeight="1">
      <c r="A11" s="25" t="s">
        <v>5</v>
      </c>
      <c r="B11" s="13" t="s">
        <v>21</v>
      </c>
      <c r="C11" s="26" t="s">
        <v>29</v>
      </c>
      <c r="D11" s="19">
        <v>1409</v>
      </c>
      <c r="E11" s="20">
        <v>104</v>
      </c>
      <c r="F11" s="20">
        <f>+D11/D21*100</f>
        <v>7.480356763644086</v>
      </c>
      <c r="G11" s="21">
        <f t="shared" si="0"/>
        <v>3.8602739726027395</v>
      </c>
      <c r="H11" s="22"/>
      <c r="I11" s="23"/>
    </row>
    <row r="12" spans="1:9" ht="20.25" customHeight="1">
      <c r="A12" s="25"/>
      <c r="B12" s="13"/>
      <c r="C12" s="26"/>
      <c r="D12" s="30"/>
      <c r="E12" s="31"/>
      <c r="F12" s="20"/>
      <c r="G12" s="21"/>
      <c r="H12" s="22"/>
      <c r="I12" s="23"/>
    </row>
    <row r="13" spans="1:9" ht="20.25" customHeight="1">
      <c r="A13" s="25">
        <v>10601</v>
      </c>
      <c r="B13" s="32" t="s">
        <v>42</v>
      </c>
      <c r="C13" s="26" t="s">
        <v>30</v>
      </c>
      <c r="D13" s="19">
        <v>472</v>
      </c>
      <c r="E13" s="20">
        <v>34.8</v>
      </c>
      <c r="F13" s="20">
        <f>+D13/D21*100</f>
        <v>2.5058398810787854</v>
      </c>
      <c r="G13" s="21">
        <f t="shared" si="0"/>
        <v>1.2931506849315069</v>
      </c>
      <c r="H13" s="22"/>
      <c r="I13" s="23"/>
    </row>
    <row r="14" spans="1:12" ht="20.25" customHeight="1">
      <c r="A14" s="25">
        <v>20100</v>
      </c>
      <c r="B14" s="32" t="s">
        <v>23</v>
      </c>
      <c r="C14" s="26" t="s">
        <v>35</v>
      </c>
      <c r="D14" s="19">
        <v>461</v>
      </c>
      <c r="E14" s="20">
        <v>34</v>
      </c>
      <c r="F14" s="20">
        <f>+D14/D21*100</f>
        <v>2.447441070290932</v>
      </c>
      <c r="G14" s="21">
        <f t="shared" si="0"/>
        <v>1.263013698630137</v>
      </c>
      <c r="H14" s="22"/>
      <c r="I14" s="23"/>
      <c r="L14" s="27"/>
    </row>
    <row r="15" spans="1:9" ht="20.25" customHeight="1">
      <c r="A15" s="28" t="s">
        <v>50</v>
      </c>
      <c r="B15" s="33" t="s">
        <v>44</v>
      </c>
      <c r="C15" s="26" t="s">
        <v>34</v>
      </c>
      <c r="D15" s="19">
        <v>408</v>
      </c>
      <c r="E15" s="20">
        <v>30.1</v>
      </c>
      <c r="F15" s="20">
        <f>+D15/D21*100</f>
        <v>2.166064981949458</v>
      </c>
      <c r="G15" s="21">
        <f t="shared" si="0"/>
        <v>1.1178082191780823</v>
      </c>
      <c r="H15" s="22"/>
      <c r="I15" s="23"/>
    </row>
    <row r="16" spans="1:9" ht="20.25" customHeight="1">
      <c r="A16" s="28" t="s">
        <v>49</v>
      </c>
      <c r="B16" s="13" t="s">
        <v>45</v>
      </c>
      <c r="C16" s="26" t="s">
        <v>36</v>
      </c>
      <c r="D16" s="19">
        <v>331</v>
      </c>
      <c r="E16" s="20">
        <v>24.4</v>
      </c>
      <c r="F16" s="20">
        <f>+D16/D21*100</f>
        <v>1.757273306434487</v>
      </c>
      <c r="G16" s="21">
        <f t="shared" si="0"/>
        <v>0.9068493150684932</v>
      </c>
      <c r="H16" s="22"/>
      <c r="I16" s="23"/>
    </row>
    <row r="17" spans="1:9" ht="20.25" customHeight="1">
      <c r="A17" s="25">
        <v>10602</v>
      </c>
      <c r="B17" s="33" t="s">
        <v>46</v>
      </c>
      <c r="C17" s="26" t="s">
        <v>15</v>
      </c>
      <c r="D17" s="19">
        <v>286</v>
      </c>
      <c r="E17" s="20">
        <v>21.1</v>
      </c>
      <c r="F17" s="20">
        <f>+D17/D21*100</f>
        <v>1.5183690804841792</v>
      </c>
      <c r="G17" s="21">
        <f t="shared" si="0"/>
        <v>0.7835616438356164</v>
      </c>
      <c r="H17" s="22"/>
      <c r="I17" s="23"/>
    </row>
    <row r="18" spans="1:9" ht="20.25" customHeight="1">
      <c r="A18" s="28"/>
      <c r="B18" s="33"/>
      <c r="C18" s="14"/>
      <c r="D18" s="30"/>
      <c r="E18" s="31"/>
      <c r="F18" s="20"/>
      <c r="G18" s="21"/>
      <c r="H18" s="22"/>
      <c r="I18" s="23"/>
    </row>
    <row r="19" spans="1:9" ht="20.25" customHeight="1">
      <c r="A19" s="12" t="s">
        <v>13</v>
      </c>
      <c r="B19" s="13"/>
      <c r="C19" s="14"/>
      <c r="D19" s="34">
        <f>+D21-SUM(D7:D17)</f>
        <v>4233</v>
      </c>
      <c r="E19" s="69">
        <f>+E21-SUM(E7:E17)</f>
        <v>312.5</v>
      </c>
      <c r="F19" s="20">
        <f>+D19/D21*100</f>
        <v>22.47292418772563</v>
      </c>
      <c r="G19" s="21">
        <f>D19/365</f>
        <v>11.597260273972603</v>
      </c>
      <c r="H19" s="22"/>
      <c r="I19" s="23"/>
    </row>
    <row r="20" spans="1:9" ht="20.25" customHeight="1">
      <c r="A20" s="12"/>
      <c r="B20" s="13"/>
      <c r="C20" s="14"/>
      <c r="D20" s="34"/>
      <c r="E20" s="31"/>
      <c r="F20" s="31"/>
      <c r="G20" s="21"/>
      <c r="H20" s="22"/>
      <c r="I20" s="23"/>
    </row>
    <row r="21" spans="1:9" ht="20.25" customHeight="1" thickBot="1">
      <c r="A21" s="35"/>
      <c r="B21" s="4" t="s">
        <v>1</v>
      </c>
      <c r="C21" s="36"/>
      <c r="D21" s="37">
        <v>18836</v>
      </c>
      <c r="E21" s="38">
        <v>1390.1</v>
      </c>
      <c r="F21" s="39">
        <v>100</v>
      </c>
      <c r="G21" s="40">
        <f>+D21/365</f>
        <v>51.605479452054794</v>
      </c>
      <c r="H21" s="22"/>
      <c r="I21" s="23"/>
    </row>
    <row r="22" spans="1:7" ht="20.25" customHeight="1">
      <c r="A22" s="41" t="s">
        <v>53</v>
      </c>
      <c r="B22" s="42"/>
      <c r="C22" s="42"/>
      <c r="D22" s="42"/>
      <c r="E22" s="42"/>
      <c r="F22" s="42"/>
      <c r="G22" s="42"/>
    </row>
    <row r="23" spans="1:7" ht="20.25" customHeight="1">
      <c r="A23" s="43"/>
      <c r="B23" s="43"/>
      <c r="C23" s="43"/>
      <c r="D23" s="43"/>
      <c r="E23" s="43"/>
      <c r="F23" s="43"/>
      <c r="G23" s="43"/>
    </row>
    <row r="24" spans="1:7" ht="20.25" customHeight="1" thickBot="1">
      <c r="A24" s="4" t="s">
        <v>14</v>
      </c>
      <c r="B24" s="4"/>
      <c r="C24" s="4"/>
      <c r="D24" s="4"/>
      <c r="E24" s="4"/>
      <c r="F24" s="5"/>
      <c r="G24" s="5" t="str">
        <f>+G3</f>
        <v>平成３０年</v>
      </c>
    </row>
    <row r="25" spans="1:7" ht="20.25" customHeight="1">
      <c r="A25" s="70" t="s">
        <v>24</v>
      </c>
      <c r="B25" s="71"/>
      <c r="C25" s="74" t="s">
        <v>9</v>
      </c>
      <c r="D25" s="74" t="s">
        <v>10</v>
      </c>
      <c r="E25" s="44" t="s">
        <v>0</v>
      </c>
      <c r="F25" s="45" t="s">
        <v>16</v>
      </c>
      <c r="G25" s="46" t="s">
        <v>8</v>
      </c>
    </row>
    <row r="26" spans="1:7" ht="20.25" customHeight="1">
      <c r="A26" s="72"/>
      <c r="B26" s="73"/>
      <c r="C26" s="75"/>
      <c r="D26" s="75"/>
      <c r="E26" s="47" t="s">
        <v>11</v>
      </c>
      <c r="F26" s="48" t="s">
        <v>17</v>
      </c>
      <c r="G26" s="49" t="s">
        <v>12</v>
      </c>
    </row>
    <row r="27" spans="1:7" ht="20.25" customHeight="1">
      <c r="A27" s="12"/>
      <c r="B27" s="13"/>
      <c r="C27" s="14"/>
      <c r="D27" s="13"/>
      <c r="E27" s="13"/>
      <c r="F27" s="13"/>
      <c r="G27" s="50"/>
    </row>
    <row r="28" spans="1:7" ht="20.25" customHeight="1">
      <c r="A28" s="25" t="s">
        <v>3</v>
      </c>
      <c r="B28" s="33" t="s">
        <v>2</v>
      </c>
      <c r="C28" s="26" t="s">
        <v>25</v>
      </c>
      <c r="D28" s="51">
        <v>373584</v>
      </c>
      <c r="E28" s="52">
        <v>300.7</v>
      </c>
      <c r="F28" s="20">
        <f>+D28/D42*100</f>
        <v>27.419612908908086</v>
      </c>
      <c r="G28" s="21">
        <f>D28/365</f>
        <v>1023.517808219178</v>
      </c>
    </row>
    <row r="29" spans="1:7" ht="20.25" customHeight="1">
      <c r="A29" s="25" t="s">
        <v>4</v>
      </c>
      <c r="B29" s="33" t="s">
        <v>40</v>
      </c>
      <c r="C29" s="26" t="s">
        <v>26</v>
      </c>
      <c r="D29" s="51">
        <v>208221</v>
      </c>
      <c r="E29" s="52">
        <v>167.6</v>
      </c>
      <c r="F29" s="20">
        <f>+D29/D42*100</f>
        <v>15.282611727230691</v>
      </c>
      <c r="G29" s="21">
        <f aca="true" t="shared" si="1" ref="G29:G40">D29/365</f>
        <v>570.4684931506849</v>
      </c>
    </row>
    <row r="30" spans="1:7" ht="20.25" customHeight="1">
      <c r="A30" s="28" t="s">
        <v>5</v>
      </c>
      <c r="B30" s="33" t="s">
        <v>32</v>
      </c>
      <c r="C30" s="26" t="s">
        <v>27</v>
      </c>
      <c r="D30" s="51">
        <v>109605</v>
      </c>
      <c r="E30" s="52">
        <v>88.2</v>
      </c>
      <c r="F30" s="20">
        <f>+D30/D42*100</f>
        <v>8.044580798109315</v>
      </c>
      <c r="G30" s="21">
        <f t="shared" si="1"/>
        <v>300.28767123287673</v>
      </c>
    </row>
    <row r="31" spans="1:7" ht="20.25" customHeight="1">
      <c r="A31" s="25" t="s">
        <v>37</v>
      </c>
      <c r="B31" s="13" t="s">
        <v>20</v>
      </c>
      <c r="C31" s="26" t="s">
        <v>28</v>
      </c>
      <c r="D31" s="51">
        <v>108186</v>
      </c>
      <c r="E31" s="52">
        <v>87.1</v>
      </c>
      <c r="F31" s="20">
        <f>+D31/D42*100</f>
        <v>7.94043171592769</v>
      </c>
      <c r="G31" s="21">
        <f t="shared" si="1"/>
        <v>296.4</v>
      </c>
    </row>
    <row r="32" spans="1:7" ht="20.25" customHeight="1">
      <c r="A32" s="25" t="s">
        <v>38</v>
      </c>
      <c r="B32" s="13" t="s">
        <v>39</v>
      </c>
      <c r="C32" s="26" t="s">
        <v>29</v>
      </c>
      <c r="D32" s="51">
        <v>94661</v>
      </c>
      <c r="E32" s="52">
        <v>76.2</v>
      </c>
      <c r="F32" s="20">
        <f>+D32/D42*100</f>
        <v>6.947749308241649</v>
      </c>
      <c r="G32" s="21">
        <f t="shared" si="1"/>
        <v>259.34520547945203</v>
      </c>
    </row>
    <row r="33" spans="1:7" ht="20.25" customHeight="1">
      <c r="A33" s="25"/>
      <c r="B33" s="13"/>
      <c r="C33" s="26"/>
      <c r="D33" s="53"/>
      <c r="E33" s="54"/>
      <c r="F33" s="20"/>
      <c r="G33" s="21"/>
    </row>
    <row r="34" spans="1:7" ht="20.25" customHeight="1">
      <c r="A34" s="25">
        <v>20100</v>
      </c>
      <c r="B34" s="13" t="s">
        <v>23</v>
      </c>
      <c r="C34" s="26" t="s">
        <v>30</v>
      </c>
      <c r="D34" s="51">
        <v>41238</v>
      </c>
      <c r="E34" s="52">
        <v>33.2</v>
      </c>
      <c r="F34" s="20">
        <f>+D34/D42*100</f>
        <v>3.026708844965394</v>
      </c>
      <c r="G34" s="21">
        <f t="shared" si="1"/>
        <v>112.98082191780821</v>
      </c>
    </row>
    <row r="35" spans="1:11" ht="20.25" customHeight="1">
      <c r="A35" s="25">
        <v>10601</v>
      </c>
      <c r="B35" s="68" t="s">
        <v>41</v>
      </c>
      <c r="C35" s="26" t="s">
        <v>35</v>
      </c>
      <c r="D35" s="51">
        <v>38460</v>
      </c>
      <c r="E35" s="52">
        <v>31</v>
      </c>
      <c r="F35" s="20">
        <f>+D35/D42*100</f>
        <v>2.8228144472905825</v>
      </c>
      <c r="G35" s="21">
        <f t="shared" si="1"/>
        <v>105.36986301369863</v>
      </c>
      <c r="K35" s="55"/>
    </row>
    <row r="36" spans="1:7" ht="20.25" customHeight="1">
      <c r="A36" s="25">
        <v>14200</v>
      </c>
      <c r="B36" s="68" t="s">
        <v>43</v>
      </c>
      <c r="C36" s="26" t="s">
        <v>34</v>
      </c>
      <c r="D36" s="51">
        <v>26081</v>
      </c>
      <c r="E36" s="52">
        <v>21</v>
      </c>
      <c r="F36" s="20">
        <f>+D36/D42*100</f>
        <v>1.914243983353762</v>
      </c>
      <c r="G36" s="21">
        <f t="shared" si="1"/>
        <v>71.45479452054795</v>
      </c>
    </row>
    <row r="37" spans="1:7" ht="20.25" customHeight="1">
      <c r="A37" s="25" t="s">
        <v>52</v>
      </c>
      <c r="B37" s="68" t="s">
        <v>47</v>
      </c>
      <c r="C37" s="26" t="s">
        <v>31</v>
      </c>
      <c r="D37" s="51">
        <v>20521</v>
      </c>
      <c r="E37" s="52">
        <v>16.5</v>
      </c>
      <c r="F37" s="20">
        <f>+D37/D42*100</f>
        <v>1.5061616035582435</v>
      </c>
      <c r="G37" s="21">
        <f t="shared" si="1"/>
        <v>56.221917808219175</v>
      </c>
    </row>
    <row r="38" spans="1:7" ht="20.25" customHeight="1">
      <c r="A38" s="25">
        <v>20200</v>
      </c>
      <c r="B38" s="68" t="s">
        <v>48</v>
      </c>
      <c r="C38" s="26" t="s">
        <v>15</v>
      </c>
      <c r="D38" s="51">
        <v>20031</v>
      </c>
      <c r="E38" s="52">
        <v>16.1</v>
      </c>
      <c r="F38" s="20">
        <f>+D38/D42*100</f>
        <v>1.4701975089359764</v>
      </c>
      <c r="G38" s="21">
        <f t="shared" si="1"/>
        <v>54.87945205479452</v>
      </c>
    </row>
    <row r="39" spans="1:7" ht="20.25" customHeight="1">
      <c r="A39" s="56"/>
      <c r="B39" s="13"/>
      <c r="C39" s="14"/>
      <c r="D39" s="53"/>
      <c r="E39" s="54"/>
      <c r="F39" s="20"/>
      <c r="G39" s="21"/>
    </row>
    <row r="40" spans="1:7" ht="20.25" customHeight="1">
      <c r="A40" s="12" t="s">
        <v>13</v>
      </c>
      <c r="B40" s="13"/>
      <c r="C40" s="14"/>
      <c r="D40" s="34">
        <f>+D42-SUM(D28:D38)</f>
        <v>321882</v>
      </c>
      <c r="E40" s="69">
        <f>+E42-SUM(E28:E38)</f>
        <v>259.1999999999998</v>
      </c>
      <c r="F40" s="20">
        <f>+D40/D42*100</f>
        <v>23.624887153478607</v>
      </c>
      <c r="G40" s="21">
        <f t="shared" si="1"/>
        <v>881.8684931506849</v>
      </c>
    </row>
    <row r="41" spans="1:7" ht="20.25" customHeight="1">
      <c r="A41" s="12"/>
      <c r="B41" s="13"/>
      <c r="C41" s="14"/>
      <c r="D41" s="57"/>
      <c r="E41" s="58"/>
      <c r="F41" s="58"/>
      <c r="G41" s="59"/>
    </row>
    <row r="42" spans="1:7" ht="20.25" customHeight="1" thickBot="1">
      <c r="A42" s="35"/>
      <c r="B42" s="4" t="s">
        <v>1</v>
      </c>
      <c r="C42" s="36"/>
      <c r="D42" s="60">
        <v>1362470</v>
      </c>
      <c r="E42" s="61">
        <v>1096.8</v>
      </c>
      <c r="F42" s="62">
        <v>100</v>
      </c>
      <c r="G42" s="40">
        <f>+D42/365</f>
        <v>3732.794520547945</v>
      </c>
    </row>
    <row r="43" spans="1:7" ht="14.25">
      <c r="A43" s="13"/>
      <c r="B43" s="13"/>
      <c r="C43" s="13"/>
      <c r="D43" s="63"/>
      <c r="E43" s="64"/>
      <c r="F43" s="64"/>
      <c r="G43" s="64"/>
    </row>
    <row r="44" spans="1:7" ht="14.25">
      <c r="A44" s="43"/>
      <c r="B44" s="43"/>
      <c r="C44" s="43"/>
      <c r="D44" s="65"/>
      <c r="E44" s="43"/>
      <c r="F44" s="43"/>
      <c r="G44" s="43"/>
    </row>
    <row r="46" spans="1:7" ht="17.25">
      <c r="A46" s="66"/>
      <c r="B46" s="67"/>
      <c r="C46" s="42"/>
      <c r="D46" s="42"/>
      <c r="E46" s="42"/>
      <c r="F46" s="42"/>
      <c r="G46" s="42"/>
    </row>
  </sheetData>
  <sheetProtection/>
  <mergeCells count="6">
    <mergeCell ref="A25:B26"/>
    <mergeCell ref="C25:C26"/>
    <mergeCell ref="D25:D26"/>
    <mergeCell ref="A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2018-04-21T04:50:14Z</cp:lastPrinted>
  <dcterms:created xsi:type="dcterms:W3CDTF">1996-12-11T19:01:50Z</dcterms:created>
  <dcterms:modified xsi:type="dcterms:W3CDTF">2020-01-31T01:21:41Z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