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9705" windowHeight="7620" tabRatio="599" activeTab="0"/>
  </bookViews>
  <sheets>
    <sheet name="人11-1" sheetId="1" r:id="rId1"/>
    <sheet name="人11-2" sheetId="2" r:id="rId2"/>
    <sheet name="人11-3" sheetId="3" r:id="rId3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WCS_?___R__BRA">#N/A</definedName>
    <definedName name="\a" localSheetId="1">'人11-2'!$B$72</definedName>
    <definedName name="\a" localSheetId="2">'人11-3'!$B$72</definedName>
    <definedName name="\a">#REF!</definedName>
    <definedName name="\b" localSheetId="1">'人11-2'!$A$86</definedName>
    <definedName name="\b" localSheetId="2">'人11-3'!$A$86</definedName>
    <definedName name="\b">#N/A</definedName>
    <definedName name="\c" localSheetId="1">'人11-2'!$A$87</definedName>
    <definedName name="\c" localSheetId="2">'人11-3'!$A$87</definedName>
    <definedName name="\c">#N/A</definedName>
    <definedName name="\h">#N/A</definedName>
    <definedName name="\r">#N/A</definedName>
    <definedName name="\w" localSheetId="1">'人11-2'!$A$89</definedName>
    <definedName name="\w" localSheetId="2">'人11-3'!$A$89</definedName>
    <definedName name="\w">#N/A</definedName>
    <definedName name="\y" localSheetId="1">'人11-2'!$A$88</definedName>
    <definedName name="\y" localSheetId="2">'人11-3'!$A$88</definedName>
    <definedName name="\y">#N/A</definedName>
    <definedName name="_xlnm.Print_Area" localSheetId="0">'人11-1'!$A$1:$AE$35</definedName>
    <definedName name="_xlnm.Print_Area" localSheetId="1">'人11-2'!$A$1:$AE$35</definedName>
    <definedName name="_xlnm.Print_Area" localSheetId="2">'人11-3'!$A$1:$AE$35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<sst xmlns="http://schemas.openxmlformats.org/spreadsheetml/2006/main" count="1166" uniqueCount="87">
  <si>
    <t>出</t>
  </si>
  <si>
    <t>生</t>
  </si>
  <si>
    <t>数</t>
  </si>
  <si>
    <t>1.0kg未満</t>
  </si>
  <si>
    <t>1.0～1.4kg</t>
  </si>
  <si>
    <t>1.5～1.9kg</t>
  </si>
  <si>
    <t>2.0～2.4kg</t>
  </si>
  <si>
    <t>4.5～4.9kg</t>
  </si>
  <si>
    <t>総数</t>
  </si>
  <si>
    <t>男</t>
  </si>
  <si>
    <t>女</t>
  </si>
  <si>
    <t>-</t>
  </si>
  <si>
    <t>出 生 時 の</t>
  </si>
  <si>
    <t>2.5～2.9kg</t>
  </si>
  <si>
    <t>3.0～3.4kg</t>
  </si>
  <si>
    <t>3.5～3.9kg</t>
  </si>
  <si>
    <t>4.0～4.4kg</t>
  </si>
  <si>
    <t>5.0kg以上</t>
  </si>
  <si>
    <t xml:space="preserve"> 2.5kg未満</t>
  </si>
  <si>
    <t>平均体重 kg</t>
  </si>
  <si>
    <t xml:space="preserve">  単    産</t>
  </si>
  <si>
    <t>１１表（３－３）</t>
  </si>
  <si>
    <t xml:space="preserve">  複    産</t>
  </si>
  <si>
    <t>市　  計</t>
  </si>
  <si>
    <t xml:space="preserve"> 町 村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</si>
  <si>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</si>
  <si>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</si>
  <si>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</si>
  <si>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</si>
  <si>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</si>
  <si>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</si>
  <si>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</si>
  <si>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</si>
  <si>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</si>
  <si>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</si>
  <si>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</si>
  <si>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</si>
  <si>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</si>
  <si>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</si>
  <si>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</si>
  <si>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</si>
  <si>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</si>
  <si>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</si>
  <si>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</si>
  <si>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</si>
  <si>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 xml:space="preserve"> 町 村 計</t>
  </si>
  <si>
    <t>和 木 町</t>
  </si>
  <si>
    <t>上 関 町</t>
  </si>
  <si>
    <t>田布施町</t>
  </si>
  <si>
    <t>平 生 町</t>
  </si>
  <si>
    <t>阿 武 町</t>
  </si>
  <si>
    <t>１１表（３－１）</t>
  </si>
  <si>
    <t xml:space="preserve">  総　　数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</si>
  <si>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</si>
  <si>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</si>
  <si>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</si>
  <si>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</si>
  <si>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</si>
  <si>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</si>
  <si>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</si>
  <si>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</si>
  <si>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</si>
  <si>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</si>
  <si>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</si>
  <si>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</si>
  <si>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第１１表　出生数,体重・平均体重・性・単産－複産・市町別</t>
  </si>
  <si>
    <t>市　　町</t>
  </si>
  <si>
    <t>市　　町</t>
  </si>
  <si>
    <t>市　　町</t>
  </si>
  <si>
    <t>第１１表　出生数,体重・平均体重・性・単産－複産・市町別</t>
  </si>
  <si>
    <t>市　　町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</si>
  <si>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</si>
  <si>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</si>
  <si>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</si>
  <si>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</si>
  <si>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</si>
  <si>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</si>
  <si>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</si>
  <si>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</si>
  <si>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</si>
  <si>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</si>
  <si>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</si>
  <si>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</si>
  <si>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１１表（３－２）</t>
  </si>
  <si>
    <t>不    詳</t>
  </si>
  <si>
    <t>再     掲</t>
  </si>
  <si>
    <t>平成３０年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</si>
</sst>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vertical="center"/>
      <protection locked="0"/>
    </xf>
    <xf numFmtId="37" fontId="0" fillId="0" borderId="0" xfId="0" applyFont="1" applyFill="1" applyAlignment="1" applyProtection="1">
      <alignment horizontal="left" vertical="center"/>
      <protection locked="0"/>
    </xf>
    <xf numFmtId="37" fontId="0" fillId="0" borderId="0" xfId="0" applyFont="1" applyFill="1" applyAlignment="1">
      <alignment horizontal="right" vertical="center"/>
    </xf>
    <xf numFmtId="37" fontId="7" fillId="0" borderId="0" xfId="0" applyFont="1" applyFill="1" applyAlignment="1" applyProtection="1">
      <alignment horizontal="left" vertical="center"/>
      <protection locked="0"/>
    </xf>
    <xf numFmtId="0" fontId="8" fillId="0" borderId="1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vertical="center"/>
    </xf>
    <xf numFmtId="37" fontId="8" fillId="0" borderId="0" xfId="0" applyFont="1" applyFill="1" applyAlignment="1" applyProtection="1">
      <alignment horizontal="left" vertical="center"/>
      <protection locked="0"/>
    </xf>
    <xf numFmtId="37" fontId="8" fillId="0" borderId="0" xfId="0" applyFont="1" applyFill="1" applyAlignment="1">
      <alignment vertical="center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horizontal="left"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>
      <alignment vertical="center"/>
    </xf>
    <xf numFmtId="0" fontId="8" fillId="0" borderId="15" xfId="60" applyFont="1" applyFill="1" applyBorder="1" applyAlignment="1" applyProtection="1" quotePrefix="1">
      <alignment horizontal="right" vertical="center"/>
      <protection/>
    </xf>
    <xf numFmtId="37" fontId="8" fillId="0" borderId="16" xfId="0" applyFont="1" applyFill="1" applyBorder="1" applyAlignment="1" applyProtection="1" quotePrefix="1">
      <alignment horizontal="left"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203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37" fontId="8" fillId="0" borderId="0" xfId="0" applyFont="1" applyFill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37" fontId="8" fillId="0" borderId="0" xfId="0" applyFont="1" applyFill="1" applyAlignment="1" applyProtection="1" quotePrefix="1">
      <alignment horizontal="left" vertical="center"/>
      <protection locked="0"/>
    </xf>
    <xf numFmtId="203" fontId="8" fillId="0" borderId="0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7" fontId="8" fillId="0" borderId="0" xfId="0" applyFont="1" applyFill="1" applyAlignment="1" applyProtection="1">
      <alignment horizontal="right" vertical="center"/>
      <protection locked="0"/>
    </xf>
    <xf numFmtId="37" fontId="0" fillId="0" borderId="0" xfId="0" applyFont="1" applyFill="1" applyAlignment="1" applyProtection="1">
      <alignment horizontal="right" vertical="center"/>
      <protection locked="0"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28" xfId="0" applyFont="1" applyFill="1" applyBorder="1" applyAlignment="1" applyProtection="1">
      <alignment vertical="center"/>
      <protection locked="0"/>
    </xf>
    <xf numFmtId="37" fontId="8" fillId="0" borderId="29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horizontal="right" vertical="center"/>
    </xf>
    <xf numFmtId="39" fontId="8" fillId="0" borderId="0" xfId="0" applyNumberFormat="1" applyFont="1" applyFill="1" applyBorder="1" applyAlignment="1">
      <alignment horizontal="right" vertical="center"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>
      <alignment horizontal="center" vertical="center"/>
    </xf>
    <xf numFmtId="37" fontId="8" fillId="0" borderId="26" xfId="0" applyFont="1" applyFill="1" applyBorder="1" applyAlignment="1">
      <alignment horizontal="center"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9" fontId="8" fillId="0" borderId="12" xfId="0" applyNumberFormat="1" applyFont="1" applyFill="1" applyBorder="1" applyAlignment="1">
      <alignment horizontal="right" vertical="center"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>
      <alignment horizontal="right" vertical="center"/>
    </xf>
    <xf numFmtId="37" fontId="8" fillId="0" borderId="37" xfId="0" applyFont="1" applyFill="1" applyBorder="1" applyAlignment="1">
      <alignment horizontal="center" vertical="center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9" xfId="0" applyFont="1" applyFill="1" applyBorder="1" applyAlignment="1" applyProtection="1">
      <alignment horizontal="center" vertical="center"/>
      <protection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>
      <alignment horizontal="right" vertical="center"/>
    </xf>
    <xf numFmtId="193" fontId="8" fillId="0" borderId="11" xfId="0" applyNumberFormat="1" applyFont="1" applyBorder="1" applyAlignment="1">
      <alignment horizontal="right" vertical="center"/>
    </xf>
    <xf numFmtId="193" fontId="8" fillId="0" borderId="12" xfId="0" applyNumberFormat="1" applyFont="1" applyBorder="1" applyAlignment="1">
      <alignment horizontal="right" vertical="center"/>
    </xf>
    <xf numFmtId="193" fontId="8" fillId="0" borderId="13" xfId="0" applyNumberFormat="1" applyFont="1" applyBorder="1" applyAlignment="1">
      <alignment horizontal="right" vertical="center"/>
    </xf>
    <xf numFmtId="193" fontId="8" fillId="0" borderId="14" xfId="0" applyNumberFormat="1" applyFont="1" applyBorder="1" applyAlignment="1">
      <alignment horizontal="right" vertical="center"/>
    </xf>
    <xf numFmtId="37" fontId="8" fillId="0" borderId="41" xfId="0" applyFont="1" applyFill="1" applyBorder="1" applyAlignment="1" applyProtection="1">
      <alignment horizontal="center" vertical="center"/>
      <protection locked="0"/>
    </xf>
    <xf numFmtId="37" fontId="8" fillId="0" borderId="42" xfId="0" applyFont="1" applyFill="1" applyBorder="1" applyAlignment="1" applyProtection="1">
      <alignment horizontal="center" vertical="center"/>
      <protection locked="0"/>
    </xf>
    <xf numFmtId="37" fontId="8" fillId="0" borderId="43" xfId="0" applyFont="1" applyFill="1" applyBorder="1" applyAlignment="1" applyProtection="1">
      <alignment horizontal="center"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45" xfId="0" applyFont="1" applyFill="1" applyBorder="1" applyAlignment="1" applyProtection="1">
      <alignment horizontal="center"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46" xfId="0" applyFont="1" applyFill="1" applyBorder="1" applyAlignment="1" applyProtection="1">
      <alignment horizontal="center" vertical="center"/>
      <protection locked="0"/>
    </xf>
    <xf numFmtId="37" fontId="8" fillId="0" borderId="17" xfId="0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Alignment="1">
      <alignment horizontal="center" vertical="center"/>
    </xf>
    <xf numFmtId="37" fontId="0" fillId="0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8"/>
  <sheetViews>
    <sheetView showGridLines="0" tabSelected="1" view="pageBreakPreview" zoomScale="75" zoomScaleNormal="75" zoomScaleSheetLayoutView="75" zoomScalePageLayoutView="0" workbookViewId="0" topLeftCell="A1">
      <pane xSplit="1" ySplit="7" topLeftCell="B20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B37" sqref="B37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65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20.25" customHeight="1">
      <c r="A2" s="31" t="s">
        <v>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s="15" customFormat="1" ht="20.25" customHeight="1" thickBot="1">
      <c r="A3" s="17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">
        <v>86</v>
      </c>
    </row>
    <row r="4" spans="1:31" s="15" customFormat="1" ht="20.25" customHeight="1">
      <c r="A4" s="36"/>
      <c r="B4" s="73" t="s">
        <v>0</v>
      </c>
      <c r="C4" s="79" t="s">
        <v>1</v>
      </c>
      <c r="D4" s="74" t="s">
        <v>2</v>
      </c>
      <c r="E4" s="73" t="s">
        <v>3</v>
      </c>
      <c r="F4" s="74"/>
      <c r="G4" s="73" t="s">
        <v>4</v>
      </c>
      <c r="H4" s="74"/>
      <c r="I4" s="73" t="s">
        <v>5</v>
      </c>
      <c r="J4" s="74"/>
      <c r="K4" s="73" t="s">
        <v>6</v>
      </c>
      <c r="L4" s="74"/>
      <c r="M4" s="73" t="s">
        <v>13</v>
      </c>
      <c r="N4" s="74"/>
      <c r="O4" s="73" t="s">
        <v>14</v>
      </c>
      <c r="P4" s="74"/>
      <c r="Q4" s="73" t="s">
        <v>15</v>
      </c>
      <c r="R4" s="74"/>
      <c r="S4" s="73" t="s">
        <v>16</v>
      </c>
      <c r="T4" s="74"/>
      <c r="U4" s="73" t="s">
        <v>7</v>
      </c>
      <c r="V4" s="74"/>
      <c r="W4" s="73" t="s">
        <v>17</v>
      </c>
      <c r="X4" s="74"/>
      <c r="Y4" s="73" t="s">
        <v>84</v>
      </c>
      <c r="Z4" s="74"/>
      <c r="AA4" s="73" t="s">
        <v>85</v>
      </c>
      <c r="AB4" s="74"/>
      <c r="AC4" s="73" t="s">
        <v>12</v>
      </c>
      <c r="AD4" s="74"/>
      <c r="AE4" s="37"/>
    </row>
    <row r="5" spans="1:31" s="15" customFormat="1" ht="20.25" customHeight="1">
      <c r="A5" s="77" t="s">
        <v>66</v>
      </c>
      <c r="B5" s="75"/>
      <c r="C5" s="80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5"/>
      <c r="P5" s="76"/>
      <c r="Q5" s="75"/>
      <c r="R5" s="76"/>
      <c r="S5" s="75"/>
      <c r="T5" s="76"/>
      <c r="U5" s="75"/>
      <c r="V5" s="76"/>
      <c r="W5" s="75"/>
      <c r="X5" s="76"/>
      <c r="Y5" s="75"/>
      <c r="Z5" s="76"/>
      <c r="AA5" s="21" t="s">
        <v>18</v>
      </c>
      <c r="AB5" s="22"/>
      <c r="AC5" s="75" t="s">
        <v>19</v>
      </c>
      <c r="AD5" s="76"/>
      <c r="AE5" s="78" t="s">
        <v>66</v>
      </c>
    </row>
    <row r="6" spans="1:31" s="15" customFormat="1" ht="20.25" customHeight="1">
      <c r="A6" s="77"/>
      <c r="B6" s="71" t="s">
        <v>8</v>
      </c>
      <c r="C6" s="71" t="s">
        <v>9</v>
      </c>
      <c r="D6" s="71" t="s">
        <v>10</v>
      </c>
      <c r="E6" s="71" t="s">
        <v>9</v>
      </c>
      <c r="F6" s="71" t="s">
        <v>10</v>
      </c>
      <c r="G6" s="71" t="s">
        <v>9</v>
      </c>
      <c r="H6" s="71" t="s">
        <v>10</v>
      </c>
      <c r="I6" s="71" t="s">
        <v>9</v>
      </c>
      <c r="J6" s="71" t="s">
        <v>10</v>
      </c>
      <c r="K6" s="71" t="s">
        <v>9</v>
      </c>
      <c r="L6" s="71" t="s">
        <v>10</v>
      </c>
      <c r="M6" s="71" t="s">
        <v>9</v>
      </c>
      <c r="N6" s="71" t="s">
        <v>10</v>
      </c>
      <c r="O6" s="71" t="s">
        <v>9</v>
      </c>
      <c r="P6" s="71" t="s">
        <v>10</v>
      </c>
      <c r="Q6" s="71" t="s">
        <v>9</v>
      </c>
      <c r="R6" s="71" t="s">
        <v>10</v>
      </c>
      <c r="S6" s="71" t="s">
        <v>9</v>
      </c>
      <c r="T6" s="71" t="s">
        <v>10</v>
      </c>
      <c r="U6" s="71" t="s">
        <v>9</v>
      </c>
      <c r="V6" s="71" t="s">
        <v>10</v>
      </c>
      <c r="W6" s="71" t="s">
        <v>9</v>
      </c>
      <c r="X6" s="71" t="s">
        <v>10</v>
      </c>
      <c r="Y6" s="71" t="s">
        <v>9</v>
      </c>
      <c r="Z6" s="71" t="s">
        <v>10</v>
      </c>
      <c r="AA6" s="71" t="s">
        <v>9</v>
      </c>
      <c r="AB6" s="71" t="s">
        <v>10</v>
      </c>
      <c r="AC6" s="71" t="s">
        <v>9</v>
      </c>
      <c r="AD6" s="71" t="s">
        <v>10</v>
      </c>
      <c r="AE6" s="78"/>
    </row>
    <row r="7" spans="1:31" s="15" customFormat="1" ht="20.25" customHeight="1">
      <c r="A7" s="39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40"/>
    </row>
    <row r="8" spans="1:31" s="15" customFormat="1" ht="20.25" customHeight="1">
      <c r="A8" s="56"/>
      <c r="B8" s="2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3"/>
      <c r="AE8" s="38"/>
    </row>
    <row r="9" spans="1:34" s="15" customFormat="1" ht="20.25" customHeight="1">
      <c r="A9" s="57" t="s">
        <v>53</v>
      </c>
      <c r="B9" s="25">
        <v>8987</v>
      </c>
      <c r="C9" s="32">
        <v>4606</v>
      </c>
      <c r="D9" s="32">
        <v>4381</v>
      </c>
      <c r="E9" s="32">
        <v>15</v>
      </c>
      <c r="F9" s="32">
        <v>12</v>
      </c>
      <c r="G9" s="32">
        <v>18</v>
      </c>
      <c r="H9" s="32">
        <v>17</v>
      </c>
      <c r="I9" s="32">
        <v>43</v>
      </c>
      <c r="J9" s="32">
        <v>53</v>
      </c>
      <c r="K9" s="32">
        <v>308</v>
      </c>
      <c r="L9" s="32">
        <v>367</v>
      </c>
      <c r="M9" s="32">
        <v>1598</v>
      </c>
      <c r="N9" s="32">
        <v>1837</v>
      </c>
      <c r="O9" s="32">
        <v>1998</v>
      </c>
      <c r="P9" s="32">
        <v>1721</v>
      </c>
      <c r="Q9" s="32">
        <v>578</v>
      </c>
      <c r="R9" s="32">
        <v>351</v>
      </c>
      <c r="S9" s="32">
        <v>45</v>
      </c>
      <c r="T9" s="32">
        <v>20</v>
      </c>
      <c r="U9" s="32">
        <v>2</v>
      </c>
      <c r="V9" s="32">
        <v>2</v>
      </c>
      <c r="W9" s="32" t="s">
        <v>11</v>
      </c>
      <c r="X9" s="32">
        <v>1</v>
      </c>
      <c r="Y9" s="32">
        <v>1</v>
      </c>
      <c r="Z9" s="32" t="s">
        <v>11</v>
      </c>
      <c r="AA9" s="32">
        <v>384</v>
      </c>
      <c r="AB9" s="32">
        <v>449</v>
      </c>
      <c r="AC9" s="64">
        <v>3.05</v>
      </c>
      <c r="AD9" s="64">
        <v>2.97</v>
      </c>
      <c r="AE9" s="45" t="s">
        <v>25</v>
      </c>
      <c r="AG9" s="81" t="str">
        <f>IF(C9=E9+G9+I9+K9+M9+O9+Q9+S9+U9+W9+Y9,"○","×")</f>
        <v>○</v>
      </c>
      <c r="AH9" s="81" t="str">
        <f>IF(D9=F9+H9+J9+L9+N9+P9+R9+T9+V9+X9+Z9,"○","×")</f>
        <v>○</v>
      </c>
    </row>
    <row r="10" spans="1:31" s="15" customFormat="1" ht="20.25" customHeight="1">
      <c r="A10" s="59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2"/>
      <c r="AB10" s="42"/>
      <c r="AC10" s="64"/>
      <c r="AD10" s="64"/>
      <c r="AE10" s="47"/>
    </row>
    <row r="11" spans="1:34" s="15" customFormat="1" ht="20.25" customHeight="1">
      <c r="A11" s="57" t="s">
        <v>23</v>
      </c>
      <c r="B11" s="58">
        <v>8724</v>
      </c>
      <c r="C11" s="8">
        <v>4473</v>
      </c>
      <c r="D11" s="8">
        <v>4251</v>
      </c>
      <c r="E11" s="9">
        <v>15</v>
      </c>
      <c r="F11" s="9">
        <v>12</v>
      </c>
      <c r="G11" s="9">
        <v>18</v>
      </c>
      <c r="H11" s="9">
        <v>17</v>
      </c>
      <c r="I11" s="9">
        <v>42</v>
      </c>
      <c r="J11" s="9">
        <v>53</v>
      </c>
      <c r="K11" s="9">
        <v>300</v>
      </c>
      <c r="L11" s="9">
        <v>363</v>
      </c>
      <c r="M11" s="8">
        <v>1554</v>
      </c>
      <c r="N11" s="8">
        <v>1780</v>
      </c>
      <c r="O11" s="8">
        <v>1937</v>
      </c>
      <c r="P11" s="8">
        <v>1668</v>
      </c>
      <c r="Q11" s="9">
        <v>560</v>
      </c>
      <c r="R11" s="9">
        <v>337</v>
      </c>
      <c r="S11" s="9">
        <v>44</v>
      </c>
      <c r="T11" s="9">
        <v>18</v>
      </c>
      <c r="U11" s="9">
        <v>2</v>
      </c>
      <c r="V11" s="9">
        <v>2</v>
      </c>
      <c r="W11" s="9" t="s">
        <v>11</v>
      </c>
      <c r="X11" s="9">
        <v>1</v>
      </c>
      <c r="Y11" s="9">
        <v>1</v>
      </c>
      <c r="Z11" s="9" t="s">
        <v>11</v>
      </c>
      <c r="AA11" s="9">
        <v>375</v>
      </c>
      <c r="AB11" s="9">
        <v>445</v>
      </c>
      <c r="AC11" s="65">
        <v>3.05</v>
      </c>
      <c r="AD11" s="65">
        <v>2.97</v>
      </c>
      <c r="AE11" s="45" t="s">
        <v>23</v>
      </c>
      <c r="AG11" s="81" t="str">
        <f>IF(C11=E11+G11+I11+K11+M11+O11+Q11+S11+U11+W11+Y11,"○","×")</f>
        <v>○</v>
      </c>
      <c r="AH11" s="81" t="str">
        <f>IF(D11=F11+H11+J11+L11+N11+P11+R11+T11+V11+X11+Z11,"○","×")</f>
        <v>○</v>
      </c>
    </row>
    <row r="12" spans="1:31" s="15" customFormat="1" ht="20.25" customHeight="1">
      <c r="A12" s="59"/>
      <c r="B12" s="33"/>
      <c r="C12" s="54"/>
      <c r="D12" s="54"/>
      <c r="E12" s="42"/>
      <c r="F12" s="42"/>
      <c r="G12" s="42"/>
      <c r="H12" s="42"/>
      <c r="I12" s="42"/>
      <c r="J12" s="42"/>
      <c r="K12" s="42"/>
      <c r="L12" s="42"/>
      <c r="M12" s="54"/>
      <c r="N12" s="54"/>
      <c r="O12" s="54"/>
      <c r="P12" s="54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64"/>
      <c r="AD12" s="64"/>
      <c r="AE12" s="47"/>
    </row>
    <row r="13" spans="1:34" s="15" customFormat="1" ht="20.25" customHeight="1">
      <c r="A13" s="57" t="s">
        <v>54</v>
      </c>
      <c r="B13" s="58">
        <v>1621</v>
      </c>
      <c r="C13" s="8">
        <v>836</v>
      </c>
      <c r="D13" s="9">
        <v>785</v>
      </c>
      <c r="E13" s="9" t="s">
        <v>11</v>
      </c>
      <c r="F13" s="9">
        <v>5</v>
      </c>
      <c r="G13" s="9">
        <v>5</v>
      </c>
      <c r="H13" s="9">
        <v>2</v>
      </c>
      <c r="I13" s="9">
        <v>12</v>
      </c>
      <c r="J13" s="9">
        <v>5</v>
      </c>
      <c r="K13" s="9">
        <v>57</v>
      </c>
      <c r="L13" s="9">
        <v>68</v>
      </c>
      <c r="M13" s="9">
        <v>297</v>
      </c>
      <c r="N13" s="9">
        <v>351</v>
      </c>
      <c r="O13" s="9">
        <v>366</v>
      </c>
      <c r="P13" s="9">
        <v>292</v>
      </c>
      <c r="Q13" s="9">
        <v>91</v>
      </c>
      <c r="R13" s="9">
        <v>52</v>
      </c>
      <c r="S13" s="9">
        <v>8</v>
      </c>
      <c r="T13" s="9">
        <v>9</v>
      </c>
      <c r="U13" s="9" t="s">
        <v>11</v>
      </c>
      <c r="V13" s="9">
        <v>1</v>
      </c>
      <c r="W13" s="9" t="s">
        <v>11</v>
      </c>
      <c r="X13" s="9" t="s">
        <v>11</v>
      </c>
      <c r="Y13" s="9" t="s">
        <v>11</v>
      </c>
      <c r="Z13" s="9" t="s">
        <v>11</v>
      </c>
      <c r="AA13" s="9">
        <v>74</v>
      </c>
      <c r="AB13" s="9">
        <v>80</v>
      </c>
      <c r="AC13" s="65">
        <v>3.03</v>
      </c>
      <c r="AD13" s="65">
        <v>2.96</v>
      </c>
      <c r="AE13" s="45" t="s">
        <v>26</v>
      </c>
      <c r="AG13" s="81" t="str">
        <f>IF(C13=E13+G13+I13+K13+M13+O13+Q13+S13+U13+W13+Y13,"○","×")</f>
        <v>○</v>
      </c>
      <c r="AH13" s="81" t="str">
        <f>IF(D13=F13+H13+J13+L13+N13+P13+R13+T13+V13+X13+Z13,"○","×")</f>
        <v>○</v>
      </c>
    </row>
    <row r="14" spans="1:34" s="15" customFormat="1" ht="20.25" customHeight="1">
      <c r="A14" s="57" t="s">
        <v>55</v>
      </c>
      <c r="B14" s="58">
        <v>1171</v>
      </c>
      <c r="C14" s="9">
        <v>612</v>
      </c>
      <c r="D14" s="9">
        <v>559</v>
      </c>
      <c r="E14" s="9">
        <v>1</v>
      </c>
      <c r="F14" s="9">
        <v>1</v>
      </c>
      <c r="G14" s="9">
        <v>2</v>
      </c>
      <c r="H14" s="9">
        <v>2</v>
      </c>
      <c r="I14" s="9">
        <v>5</v>
      </c>
      <c r="J14" s="9">
        <v>11</v>
      </c>
      <c r="K14" s="9">
        <v>49</v>
      </c>
      <c r="L14" s="9">
        <v>56</v>
      </c>
      <c r="M14" s="9">
        <v>228</v>
      </c>
      <c r="N14" s="9">
        <v>236</v>
      </c>
      <c r="O14" s="9">
        <v>254</v>
      </c>
      <c r="P14" s="9">
        <v>215</v>
      </c>
      <c r="Q14" s="9">
        <v>68</v>
      </c>
      <c r="R14" s="9">
        <v>36</v>
      </c>
      <c r="S14" s="9">
        <v>5</v>
      </c>
      <c r="T14" s="9">
        <v>2</v>
      </c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>
        <v>57</v>
      </c>
      <c r="AB14" s="9">
        <v>70</v>
      </c>
      <c r="AC14" s="65">
        <v>3.03</v>
      </c>
      <c r="AD14" s="65">
        <v>2.93</v>
      </c>
      <c r="AE14" s="45" t="s">
        <v>27</v>
      </c>
      <c r="AG14" s="81" t="str">
        <f aca="true" t="shared" si="0" ref="AG14:AG25">IF(C14=E14+G14+I14+K14+M14+O14+Q14+S14+U14+W14+Y14,"○","×")</f>
        <v>○</v>
      </c>
      <c r="AH14" s="81" t="str">
        <f aca="true" t="shared" si="1" ref="AH14:AH25">IF(D14=F14+H14+J14+L14+N14+P14+R14+T14+V14+X14+Z14,"○","×")</f>
        <v>○</v>
      </c>
    </row>
    <row r="15" spans="1:34" s="15" customFormat="1" ht="20.25" customHeight="1">
      <c r="A15" s="57" t="s">
        <v>56</v>
      </c>
      <c r="B15" s="58">
        <v>1420</v>
      </c>
      <c r="C15" s="9">
        <v>700</v>
      </c>
      <c r="D15" s="9">
        <v>720</v>
      </c>
      <c r="E15" s="9">
        <v>1</v>
      </c>
      <c r="F15" s="9" t="s">
        <v>11</v>
      </c>
      <c r="G15" s="9">
        <v>3</v>
      </c>
      <c r="H15" s="9">
        <v>2</v>
      </c>
      <c r="I15" s="9">
        <v>7</v>
      </c>
      <c r="J15" s="9">
        <v>4</v>
      </c>
      <c r="K15" s="9">
        <v>44</v>
      </c>
      <c r="L15" s="9">
        <v>56</v>
      </c>
      <c r="M15" s="9">
        <v>248</v>
      </c>
      <c r="N15" s="9">
        <v>310</v>
      </c>
      <c r="O15" s="9">
        <v>308</v>
      </c>
      <c r="P15" s="9">
        <v>294</v>
      </c>
      <c r="Q15" s="9">
        <v>79</v>
      </c>
      <c r="R15" s="9">
        <v>53</v>
      </c>
      <c r="S15" s="9">
        <v>8</v>
      </c>
      <c r="T15" s="9">
        <v>1</v>
      </c>
      <c r="U15" s="9">
        <v>1</v>
      </c>
      <c r="V15" s="9" t="s">
        <v>11</v>
      </c>
      <c r="W15" s="9" t="s">
        <v>11</v>
      </c>
      <c r="X15" s="9" t="s">
        <v>11</v>
      </c>
      <c r="Y15" s="9">
        <v>1</v>
      </c>
      <c r="Z15" s="9" t="s">
        <v>11</v>
      </c>
      <c r="AA15" s="9">
        <v>55</v>
      </c>
      <c r="AB15" s="9">
        <v>62</v>
      </c>
      <c r="AC15" s="65">
        <v>3.04</v>
      </c>
      <c r="AD15" s="65">
        <v>2.98</v>
      </c>
      <c r="AE15" s="45" t="s">
        <v>28</v>
      </c>
      <c r="AG15" s="81" t="str">
        <f t="shared" si="0"/>
        <v>○</v>
      </c>
      <c r="AH15" s="81" t="str">
        <f t="shared" si="1"/>
        <v>○</v>
      </c>
    </row>
    <row r="16" spans="1:34" s="15" customFormat="1" ht="20.25" customHeight="1">
      <c r="A16" s="57" t="s">
        <v>57</v>
      </c>
      <c r="B16" s="24">
        <v>195</v>
      </c>
      <c r="C16" s="9">
        <v>103</v>
      </c>
      <c r="D16" s="9">
        <v>92</v>
      </c>
      <c r="E16" s="9" t="s">
        <v>11</v>
      </c>
      <c r="F16" s="9" t="s">
        <v>11</v>
      </c>
      <c r="G16" s="9" t="s">
        <v>11</v>
      </c>
      <c r="H16" s="9">
        <v>1</v>
      </c>
      <c r="I16" s="9" t="s">
        <v>11</v>
      </c>
      <c r="J16" s="9">
        <v>1</v>
      </c>
      <c r="K16" s="9">
        <v>7</v>
      </c>
      <c r="L16" s="9">
        <v>7</v>
      </c>
      <c r="M16" s="9">
        <v>35</v>
      </c>
      <c r="N16" s="9">
        <v>38</v>
      </c>
      <c r="O16" s="9">
        <v>47</v>
      </c>
      <c r="P16" s="9">
        <v>39</v>
      </c>
      <c r="Q16" s="9">
        <v>12</v>
      </c>
      <c r="R16" s="9">
        <v>6</v>
      </c>
      <c r="S16" s="9">
        <v>2</v>
      </c>
      <c r="T16" s="9" t="s">
        <v>11</v>
      </c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>
        <v>7</v>
      </c>
      <c r="AB16" s="9">
        <v>9</v>
      </c>
      <c r="AC16" s="65">
        <v>3.1</v>
      </c>
      <c r="AD16" s="65">
        <v>2.94</v>
      </c>
      <c r="AE16" s="45" t="s">
        <v>29</v>
      </c>
      <c r="AG16" s="81" t="str">
        <f t="shared" si="0"/>
        <v>○</v>
      </c>
      <c r="AH16" s="81" t="str">
        <f t="shared" si="1"/>
        <v>○</v>
      </c>
    </row>
    <row r="17" spans="1:34" s="15" customFormat="1" ht="20.25" customHeight="1">
      <c r="A17" s="60" t="s">
        <v>58</v>
      </c>
      <c r="B17" s="24">
        <v>854</v>
      </c>
      <c r="C17" s="9">
        <v>438</v>
      </c>
      <c r="D17" s="9">
        <v>416</v>
      </c>
      <c r="E17" s="9">
        <v>2</v>
      </c>
      <c r="F17" s="9">
        <v>3</v>
      </c>
      <c r="G17" s="9">
        <v>2</v>
      </c>
      <c r="H17" s="9">
        <v>2</v>
      </c>
      <c r="I17" s="9">
        <v>5</v>
      </c>
      <c r="J17" s="9">
        <v>3</v>
      </c>
      <c r="K17" s="9">
        <v>22</v>
      </c>
      <c r="L17" s="9">
        <v>31</v>
      </c>
      <c r="M17" s="9">
        <v>143</v>
      </c>
      <c r="N17" s="9">
        <v>167</v>
      </c>
      <c r="O17" s="9">
        <v>182</v>
      </c>
      <c r="P17" s="9">
        <v>171</v>
      </c>
      <c r="Q17" s="9">
        <v>75</v>
      </c>
      <c r="R17" s="9">
        <v>38</v>
      </c>
      <c r="S17" s="9">
        <v>6</v>
      </c>
      <c r="T17" s="9">
        <v>1</v>
      </c>
      <c r="U17" s="9">
        <v>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>
        <v>31</v>
      </c>
      <c r="AB17" s="9">
        <v>39</v>
      </c>
      <c r="AC17" s="65">
        <v>3.09</v>
      </c>
      <c r="AD17" s="65">
        <v>2.99</v>
      </c>
      <c r="AE17" s="45" t="s">
        <v>30</v>
      </c>
      <c r="AG17" s="81" t="str">
        <f t="shared" si="0"/>
        <v>○</v>
      </c>
      <c r="AH17" s="81" t="str">
        <f t="shared" si="1"/>
        <v>○</v>
      </c>
    </row>
    <row r="18" spans="1:34" s="15" customFormat="1" ht="20.25" customHeight="1">
      <c r="A18" s="57" t="s">
        <v>59</v>
      </c>
      <c r="B18" s="26">
        <v>505</v>
      </c>
      <c r="C18" s="6">
        <v>264</v>
      </c>
      <c r="D18" s="6">
        <v>241</v>
      </c>
      <c r="E18" s="6">
        <v>4</v>
      </c>
      <c r="F18" s="6">
        <v>2</v>
      </c>
      <c r="G18" s="6">
        <v>1</v>
      </c>
      <c r="H18" s="6">
        <v>2</v>
      </c>
      <c r="I18" s="6">
        <v>1</v>
      </c>
      <c r="J18" s="6">
        <v>3</v>
      </c>
      <c r="K18" s="6">
        <v>15</v>
      </c>
      <c r="L18" s="6">
        <v>25</v>
      </c>
      <c r="M18" s="6">
        <v>95</v>
      </c>
      <c r="N18" s="6">
        <v>93</v>
      </c>
      <c r="O18" s="6">
        <v>105</v>
      </c>
      <c r="P18" s="6">
        <v>98</v>
      </c>
      <c r="Q18" s="6">
        <v>40</v>
      </c>
      <c r="R18" s="6">
        <v>18</v>
      </c>
      <c r="S18" s="6">
        <v>3</v>
      </c>
      <c r="T18" s="6" t="s">
        <v>11</v>
      </c>
      <c r="U18" s="6" t="s">
        <v>11</v>
      </c>
      <c r="V18" s="6" t="s">
        <v>11</v>
      </c>
      <c r="W18" s="6" t="s">
        <v>11</v>
      </c>
      <c r="X18" s="6" t="s">
        <v>11</v>
      </c>
      <c r="Y18" s="6" t="s">
        <v>11</v>
      </c>
      <c r="Z18" s="6" t="s">
        <v>11</v>
      </c>
      <c r="AA18" s="6">
        <v>21</v>
      </c>
      <c r="AB18" s="6">
        <v>32</v>
      </c>
      <c r="AC18" s="66">
        <v>3.04</v>
      </c>
      <c r="AD18" s="67">
        <v>2.94</v>
      </c>
      <c r="AE18" s="49" t="s">
        <v>31</v>
      </c>
      <c r="AG18" s="81" t="str">
        <f t="shared" si="0"/>
        <v>○</v>
      </c>
      <c r="AH18" s="81" t="str">
        <f t="shared" si="1"/>
        <v>○</v>
      </c>
    </row>
    <row r="19" spans="1:34" s="15" customFormat="1" ht="20.25" customHeight="1">
      <c r="A19" s="57" t="s">
        <v>60</v>
      </c>
      <c r="B19" s="58">
        <v>849</v>
      </c>
      <c r="C19" s="9">
        <v>419</v>
      </c>
      <c r="D19" s="9">
        <v>430</v>
      </c>
      <c r="E19" s="9">
        <v>1</v>
      </c>
      <c r="F19" s="9" t="s">
        <v>11</v>
      </c>
      <c r="G19" s="9" t="s">
        <v>11</v>
      </c>
      <c r="H19" s="9">
        <v>3</v>
      </c>
      <c r="I19" s="9">
        <v>5</v>
      </c>
      <c r="J19" s="9">
        <v>7</v>
      </c>
      <c r="K19" s="9">
        <v>21</v>
      </c>
      <c r="L19" s="9">
        <v>29</v>
      </c>
      <c r="M19" s="9">
        <v>136</v>
      </c>
      <c r="N19" s="9">
        <v>163</v>
      </c>
      <c r="O19" s="9">
        <v>189</v>
      </c>
      <c r="P19" s="9">
        <v>176</v>
      </c>
      <c r="Q19" s="9">
        <v>63</v>
      </c>
      <c r="R19" s="9">
        <v>48</v>
      </c>
      <c r="S19" s="9">
        <v>4</v>
      </c>
      <c r="T19" s="9">
        <v>3</v>
      </c>
      <c r="U19" s="9" t="s">
        <v>11</v>
      </c>
      <c r="V19" s="9" t="s">
        <v>11</v>
      </c>
      <c r="W19" s="9" t="s">
        <v>11</v>
      </c>
      <c r="X19" s="9">
        <v>1</v>
      </c>
      <c r="Y19" s="9" t="s">
        <v>11</v>
      </c>
      <c r="Z19" s="9" t="s">
        <v>11</v>
      </c>
      <c r="AA19" s="9">
        <v>27</v>
      </c>
      <c r="AB19" s="9">
        <v>39</v>
      </c>
      <c r="AC19" s="65">
        <v>3.1</v>
      </c>
      <c r="AD19" s="68">
        <v>3.02</v>
      </c>
      <c r="AE19" s="45" t="s">
        <v>32</v>
      </c>
      <c r="AG19" s="81" t="str">
        <f t="shared" si="0"/>
        <v>○</v>
      </c>
      <c r="AH19" s="81" t="str">
        <f t="shared" si="1"/>
        <v>○</v>
      </c>
    </row>
    <row r="20" spans="1:34" s="15" customFormat="1" ht="20.25" customHeight="1">
      <c r="A20" s="57" t="s">
        <v>61</v>
      </c>
      <c r="B20" s="24">
        <v>303</v>
      </c>
      <c r="C20" s="9">
        <v>160</v>
      </c>
      <c r="D20" s="9">
        <v>143</v>
      </c>
      <c r="E20" s="9" t="s">
        <v>11</v>
      </c>
      <c r="F20" s="9" t="s">
        <v>11</v>
      </c>
      <c r="G20" s="9">
        <v>2</v>
      </c>
      <c r="H20" s="9">
        <v>1</v>
      </c>
      <c r="I20" s="9" t="s">
        <v>11</v>
      </c>
      <c r="J20" s="9">
        <v>3</v>
      </c>
      <c r="K20" s="9">
        <v>11</v>
      </c>
      <c r="L20" s="9">
        <v>15</v>
      </c>
      <c r="M20" s="9">
        <v>54</v>
      </c>
      <c r="N20" s="9">
        <v>56</v>
      </c>
      <c r="O20" s="9">
        <v>74</v>
      </c>
      <c r="P20" s="9">
        <v>60</v>
      </c>
      <c r="Q20" s="9">
        <v>18</v>
      </c>
      <c r="R20" s="9">
        <v>7</v>
      </c>
      <c r="S20" s="9">
        <v>1</v>
      </c>
      <c r="T20" s="9" t="s">
        <v>11</v>
      </c>
      <c r="U20" s="9" t="s">
        <v>11</v>
      </c>
      <c r="V20" s="9">
        <v>1</v>
      </c>
      <c r="W20" s="9" t="s">
        <v>11</v>
      </c>
      <c r="X20" s="9" t="s">
        <v>11</v>
      </c>
      <c r="Y20" s="9" t="s">
        <v>11</v>
      </c>
      <c r="Z20" s="9" t="s">
        <v>11</v>
      </c>
      <c r="AA20" s="9">
        <v>13</v>
      </c>
      <c r="AB20" s="9">
        <v>19</v>
      </c>
      <c r="AC20" s="65">
        <v>3.05</v>
      </c>
      <c r="AD20" s="68">
        <v>2.94</v>
      </c>
      <c r="AE20" s="45" t="s">
        <v>33</v>
      </c>
      <c r="AG20" s="81" t="str">
        <f t="shared" si="0"/>
        <v>○</v>
      </c>
      <c r="AH20" s="81" t="str">
        <f t="shared" si="1"/>
        <v>○</v>
      </c>
    </row>
    <row r="21" spans="1:34" s="15" customFormat="1" ht="20.25" customHeight="1">
      <c r="A21" s="57" t="s">
        <v>62</v>
      </c>
      <c r="B21" s="24">
        <v>168</v>
      </c>
      <c r="C21" s="9">
        <v>96</v>
      </c>
      <c r="D21" s="9">
        <v>72</v>
      </c>
      <c r="E21" s="9">
        <v>1</v>
      </c>
      <c r="F21" s="9" t="s">
        <v>11</v>
      </c>
      <c r="G21" s="9" t="s">
        <v>11</v>
      </c>
      <c r="H21" s="9" t="s">
        <v>11</v>
      </c>
      <c r="I21" s="9">
        <v>2</v>
      </c>
      <c r="J21" s="9">
        <v>2</v>
      </c>
      <c r="K21" s="9">
        <v>6</v>
      </c>
      <c r="L21" s="9">
        <v>8</v>
      </c>
      <c r="M21" s="9">
        <v>38</v>
      </c>
      <c r="N21" s="9">
        <v>34</v>
      </c>
      <c r="O21" s="9">
        <v>37</v>
      </c>
      <c r="P21" s="9">
        <v>23</v>
      </c>
      <c r="Q21" s="9">
        <v>12</v>
      </c>
      <c r="R21" s="9">
        <v>5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  <c r="AA21" s="9">
        <v>9</v>
      </c>
      <c r="AB21" s="9">
        <v>10</v>
      </c>
      <c r="AC21" s="65">
        <v>3</v>
      </c>
      <c r="AD21" s="68">
        <v>2.87</v>
      </c>
      <c r="AE21" s="45" t="s">
        <v>34</v>
      </c>
      <c r="AG21" s="81" t="str">
        <f t="shared" si="0"/>
        <v>○</v>
      </c>
      <c r="AH21" s="81" t="str">
        <f t="shared" si="1"/>
        <v>○</v>
      </c>
    </row>
    <row r="22" spans="1:34" s="15" customFormat="1" ht="20.25" customHeight="1">
      <c r="A22" s="60" t="s">
        <v>63</v>
      </c>
      <c r="B22" s="27">
        <v>168</v>
      </c>
      <c r="C22" s="11">
        <v>93</v>
      </c>
      <c r="D22" s="11">
        <v>75</v>
      </c>
      <c r="E22" s="11">
        <v>2</v>
      </c>
      <c r="F22" s="11" t="s">
        <v>11</v>
      </c>
      <c r="G22" s="11" t="s">
        <v>11</v>
      </c>
      <c r="H22" s="11" t="s">
        <v>11</v>
      </c>
      <c r="I22" s="11">
        <v>3</v>
      </c>
      <c r="J22" s="11">
        <v>2</v>
      </c>
      <c r="K22" s="11">
        <v>8</v>
      </c>
      <c r="L22" s="11">
        <v>7</v>
      </c>
      <c r="M22" s="11">
        <v>24</v>
      </c>
      <c r="N22" s="11">
        <v>38</v>
      </c>
      <c r="O22" s="11">
        <v>39</v>
      </c>
      <c r="P22" s="11">
        <v>24</v>
      </c>
      <c r="Q22" s="11">
        <v>17</v>
      </c>
      <c r="R22" s="11">
        <v>3</v>
      </c>
      <c r="S22" s="11" t="s">
        <v>11</v>
      </c>
      <c r="T22" s="11">
        <v>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11</v>
      </c>
      <c r="AA22" s="11">
        <v>13</v>
      </c>
      <c r="AB22" s="11">
        <v>9</v>
      </c>
      <c r="AC22" s="69">
        <v>3.03</v>
      </c>
      <c r="AD22" s="70">
        <v>2.9</v>
      </c>
      <c r="AE22" s="50" t="s">
        <v>35</v>
      </c>
      <c r="AG22" s="81" t="str">
        <f t="shared" si="0"/>
        <v>○</v>
      </c>
      <c r="AH22" s="81" t="str">
        <f t="shared" si="1"/>
        <v>○</v>
      </c>
    </row>
    <row r="23" spans="1:34" s="15" customFormat="1" ht="20.25" customHeight="1">
      <c r="A23" s="57" t="s">
        <v>64</v>
      </c>
      <c r="B23" s="24">
        <v>93</v>
      </c>
      <c r="C23" s="9">
        <v>49</v>
      </c>
      <c r="D23" s="9">
        <v>44</v>
      </c>
      <c r="E23" s="9" t="s">
        <v>11</v>
      </c>
      <c r="F23" s="9" t="s">
        <v>11</v>
      </c>
      <c r="G23" s="9">
        <v>1</v>
      </c>
      <c r="H23" s="9" t="s">
        <v>11</v>
      </c>
      <c r="I23" s="9" t="s">
        <v>11</v>
      </c>
      <c r="J23" s="9" t="s">
        <v>11</v>
      </c>
      <c r="K23" s="9">
        <v>4</v>
      </c>
      <c r="L23" s="9">
        <v>4</v>
      </c>
      <c r="M23" s="9">
        <v>18</v>
      </c>
      <c r="N23" s="9">
        <v>14</v>
      </c>
      <c r="O23" s="9">
        <v>22</v>
      </c>
      <c r="P23" s="9">
        <v>23</v>
      </c>
      <c r="Q23" s="9">
        <v>4</v>
      </c>
      <c r="R23" s="9">
        <v>3</v>
      </c>
      <c r="S23" s="9" t="s">
        <v>11</v>
      </c>
      <c r="T23" s="9" t="s">
        <v>11</v>
      </c>
      <c r="U23" s="9" t="s">
        <v>11</v>
      </c>
      <c r="V23" s="9" t="s">
        <v>11</v>
      </c>
      <c r="W23" s="9" t="s">
        <v>11</v>
      </c>
      <c r="X23" s="9" t="s">
        <v>11</v>
      </c>
      <c r="Y23" s="9" t="s">
        <v>11</v>
      </c>
      <c r="Z23" s="9" t="s">
        <v>11</v>
      </c>
      <c r="AA23" s="9">
        <v>5</v>
      </c>
      <c r="AB23" s="9">
        <v>4</v>
      </c>
      <c r="AC23" s="65">
        <v>2.98</v>
      </c>
      <c r="AD23" s="65">
        <v>3.02</v>
      </c>
      <c r="AE23" s="45" t="s">
        <v>36</v>
      </c>
      <c r="AG23" s="81" t="str">
        <f t="shared" si="0"/>
        <v>○</v>
      </c>
      <c r="AH23" s="81" t="str">
        <f t="shared" si="1"/>
        <v>○</v>
      </c>
    </row>
    <row r="24" spans="1:34" s="15" customFormat="1" ht="20.25" customHeight="1">
      <c r="A24" s="57" t="s">
        <v>37</v>
      </c>
      <c r="B24" s="58">
        <v>951</v>
      </c>
      <c r="C24" s="9">
        <v>499</v>
      </c>
      <c r="D24" s="9">
        <v>452</v>
      </c>
      <c r="E24" s="9">
        <v>3</v>
      </c>
      <c r="F24" s="9">
        <v>1</v>
      </c>
      <c r="G24" s="9">
        <v>1</v>
      </c>
      <c r="H24" s="9">
        <v>2</v>
      </c>
      <c r="I24" s="9">
        <v>1</v>
      </c>
      <c r="J24" s="9">
        <v>8</v>
      </c>
      <c r="K24" s="9">
        <v>36</v>
      </c>
      <c r="L24" s="9">
        <v>32</v>
      </c>
      <c r="M24" s="9">
        <v>168</v>
      </c>
      <c r="N24" s="9">
        <v>174</v>
      </c>
      <c r="O24" s="9">
        <v>225</v>
      </c>
      <c r="P24" s="9">
        <v>185</v>
      </c>
      <c r="Q24" s="9">
        <v>61</v>
      </c>
      <c r="R24" s="9">
        <v>49</v>
      </c>
      <c r="S24" s="9">
        <v>4</v>
      </c>
      <c r="T24" s="9">
        <v>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  <c r="AA24" s="9">
        <v>41</v>
      </c>
      <c r="AB24" s="9">
        <v>43</v>
      </c>
      <c r="AC24" s="65">
        <v>3.07</v>
      </c>
      <c r="AD24" s="65">
        <v>3</v>
      </c>
      <c r="AE24" s="45" t="s">
        <v>37</v>
      </c>
      <c r="AG24" s="81" t="str">
        <f t="shared" si="0"/>
        <v>○</v>
      </c>
      <c r="AH24" s="81" t="str">
        <f t="shared" si="1"/>
        <v>○</v>
      </c>
    </row>
    <row r="25" spans="1:34" s="15" customFormat="1" ht="20.25" customHeight="1">
      <c r="A25" s="57" t="s">
        <v>38</v>
      </c>
      <c r="B25" s="24">
        <v>426</v>
      </c>
      <c r="C25" s="9">
        <v>204</v>
      </c>
      <c r="D25" s="9">
        <v>222</v>
      </c>
      <c r="E25" s="9" t="s">
        <v>11</v>
      </c>
      <c r="F25" s="9" t="s">
        <v>11</v>
      </c>
      <c r="G25" s="9">
        <v>1</v>
      </c>
      <c r="H25" s="9" t="s">
        <v>11</v>
      </c>
      <c r="I25" s="9">
        <v>1</v>
      </c>
      <c r="J25" s="9">
        <v>4</v>
      </c>
      <c r="K25" s="9">
        <v>20</v>
      </c>
      <c r="L25" s="9">
        <v>25</v>
      </c>
      <c r="M25" s="9">
        <v>70</v>
      </c>
      <c r="N25" s="9">
        <v>106</v>
      </c>
      <c r="O25" s="9">
        <v>89</v>
      </c>
      <c r="P25" s="9">
        <v>68</v>
      </c>
      <c r="Q25" s="9">
        <v>20</v>
      </c>
      <c r="R25" s="9">
        <v>19</v>
      </c>
      <c r="S25" s="9">
        <v>3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  <c r="AA25" s="9">
        <v>22</v>
      </c>
      <c r="AB25" s="9">
        <v>29</v>
      </c>
      <c r="AC25" s="65">
        <v>3.02</v>
      </c>
      <c r="AD25" s="65">
        <v>2.92</v>
      </c>
      <c r="AE25" s="45" t="s">
        <v>38</v>
      </c>
      <c r="AG25" s="81" t="str">
        <f t="shared" si="0"/>
        <v>○</v>
      </c>
      <c r="AH25" s="81" t="str">
        <f t="shared" si="1"/>
        <v>○</v>
      </c>
    </row>
    <row r="26" spans="1:31" s="15" customFormat="1" ht="20.25" customHeight="1">
      <c r="A26" s="59"/>
      <c r="B26" s="3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64"/>
      <c r="AD26" s="64"/>
      <c r="AE26" s="38"/>
    </row>
    <row r="27" spans="1:34" s="15" customFormat="1" ht="20.25" customHeight="1">
      <c r="A27" s="57" t="s">
        <v>45</v>
      </c>
      <c r="B27" s="24">
        <v>263</v>
      </c>
      <c r="C27" s="9">
        <v>133</v>
      </c>
      <c r="D27" s="9">
        <v>130</v>
      </c>
      <c r="E27" s="9" t="s">
        <v>11</v>
      </c>
      <c r="F27" s="9" t="s">
        <v>11</v>
      </c>
      <c r="G27" s="9" t="s">
        <v>11</v>
      </c>
      <c r="H27" s="9" t="s">
        <v>11</v>
      </c>
      <c r="I27" s="9">
        <v>1</v>
      </c>
      <c r="J27" s="9" t="s">
        <v>11</v>
      </c>
      <c r="K27" s="9">
        <v>8</v>
      </c>
      <c r="L27" s="9">
        <v>4</v>
      </c>
      <c r="M27" s="9">
        <v>44</v>
      </c>
      <c r="N27" s="9">
        <v>57</v>
      </c>
      <c r="O27" s="9">
        <v>61</v>
      </c>
      <c r="P27" s="9">
        <v>53</v>
      </c>
      <c r="Q27" s="9">
        <v>18</v>
      </c>
      <c r="R27" s="9">
        <v>14</v>
      </c>
      <c r="S27" s="9">
        <v>1</v>
      </c>
      <c r="T27" s="9">
        <v>2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  <c r="AA27" s="9">
        <v>9</v>
      </c>
      <c r="AB27" s="9">
        <v>4</v>
      </c>
      <c r="AC27" s="64">
        <v>3.06</v>
      </c>
      <c r="AD27" s="64">
        <v>3.04</v>
      </c>
      <c r="AE27" s="38" t="s">
        <v>24</v>
      </c>
      <c r="AG27" s="81" t="str">
        <f>IF(C27=E27+G27+I27+K27+M27+O27+Q27+S27+U27+W27+Y27,"○","×")</f>
        <v>○</v>
      </c>
      <c r="AH27" s="81" t="str">
        <f>IF(D27=F27+H27+J27+L27+N27+P27+R27+T27+V27+X27+Z27,"○","×")</f>
        <v>○</v>
      </c>
    </row>
    <row r="28" spans="1:31" s="15" customFormat="1" ht="20.25" customHeight="1">
      <c r="A28" s="59"/>
      <c r="B28" s="3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64"/>
      <c r="AD28" s="64"/>
      <c r="AE28" s="38"/>
    </row>
    <row r="29" spans="1:34" s="15" customFormat="1" ht="20.25" customHeight="1">
      <c r="A29" s="57" t="s">
        <v>39</v>
      </c>
      <c r="B29" s="24">
        <v>56</v>
      </c>
      <c r="C29" s="9">
        <v>31</v>
      </c>
      <c r="D29" s="9">
        <v>25</v>
      </c>
      <c r="E29" s="9" t="s">
        <v>11</v>
      </c>
      <c r="F29" s="9" t="s">
        <v>11</v>
      </c>
      <c r="G29" s="9" t="s">
        <v>11</v>
      </c>
      <c r="H29" s="9" t="s">
        <v>11</v>
      </c>
      <c r="I29" s="9">
        <v>1</v>
      </c>
      <c r="J29" s="9" t="s">
        <v>11</v>
      </c>
      <c r="K29" s="9">
        <v>3</v>
      </c>
      <c r="L29" s="9">
        <v>1</v>
      </c>
      <c r="M29" s="9">
        <v>11</v>
      </c>
      <c r="N29" s="9">
        <v>13</v>
      </c>
      <c r="O29" s="9">
        <v>13</v>
      </c>
      <c r="P29" s="9">
        <v>7</v>
      </c>
      <c r="Q29" s="9">
        <v>3</v>
      </c>
      <c r="R29" s="9">
        <v>4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  <c r="AA29" s="9">
        <v>4</v>
      </c>
      <c r="AB29" s="9">
        <v>1</v>
      </c>
      <c r="AC29" s="65">
        <v>2.95</v>
      </c>
      <c r="AD29" s="65">
        <v>2.99</v>
      </c>
      <c r="AE29" s="38" t="s">
        <v>39</v>
      </c>
      <c r="AG29" s="81" t="str">
        <f>IF(C29=E29+G29+I29+K29+M29+O29+Q29+S29+U29+W29+Y29,"○","×")</f>
        <v>○</v>
      </c>
      <c r="AH29" s="81" t="str">
        <f>IF(D29=F29+H29+J29+L29+N29+P29+R29+T29+V29+X29+Z29,"○","×")</f>
        <v>○</v>
      </c>
    </row>
    <row r="30" spans="1:34" s="15" customFormat="1" ht="20.25" customHeight="1">
      <c r="A30" s="57" t="s">
        <v>46</v>
      </c>
      <c r="B30" s="24">
        <v>68</v>
      </c>
      <c r="C30" s="9">
        <v>30</v>
      </c>
      <c r="D30" s="9">
        <v>38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>
        <v>4</v>
      </c>
      <c r="L30" s="9">
        <v>1</v>
      </c>
      <c r="M30" s="9">
        <v>7</v>
      </c>
      <c r="N30" s="9">
        <v>15</v>
      </c>
      <c r="O30" s="9">
        <v>12</v>
      </c>
      <c r="P30" s="9">
        <v>17</v>
      </c>
      <c r="Q30" s="9">
        <v>7</v>
      </c>
      <c r="R30" s="9">
        <v>3</v>
      </c>
      <c r="S30" s="9" t="s">
        <v>11</v>
      </c>
      <c r="T30" s="9">
        <v>2</v>
      </c>
      <c r="U30" s="9" t="s">
        <v>11</v>
      </c>
      <c r="V30" s="9" t="s">
        <v>11</v>
      </c>
      <c r="W30" s="9" t="s">
        <v>11</v>
      </c>
      <c r="X30" s="9" t="s">
        <v>11</v>
      </c>
      <c r="Y30" s="9" t="s">
        <v>11</v>
      </c>
      <c r="Z30" s="9" t="s">
        <v>11</v>
      </c>
      <c r="AA30" s="9">
        <v>4</v>
      </c>
      <c r="AB30" s="9">
        <v>1</v>
      </c>
      <c r="AC30" s="65">
        <v>3.08</v>
      </c>
      <c r="AD30" s="65">
        <v>3.08</v>
      </c>
      <c r="AE30" s="45" t="s">
        <v>40</v>
      </c>
      <c r="AG30" s="81" t="str">
        <f>IF(C30=E30+G30+I30+K30+M30+O30+Q30+S30+U30+W30+Y30,"○","×")</f>
        <v>○</v>
      </c>
      <c r="AH30" s="81" t="str">
        <f>IF(D30=F30+H30+J30+L30+N30+P30+R30+T30+V30+X30+Z30,"○","×")</f>
        <v>○</v>
      </c>
    </row>
    <row r="31" spans="1:34" s="28" customFormat="1" ht="20.25" customHeight="1">
      <c r="A31" s="57" t="s">
        <v>47</v>
      </c>
      <c r="B31" s="24">
        <v>9</v>
      </c>
      <c r="C31" s="9">
        <v>4</v>
      </c>
      <c r="D31" s="9">
        <v>5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 t="s">
        <v>11</v>
      </c>
      <c r="K31" s="9" t="s">
        <v>11</v>
      </c>
      <c r="L31" s="9" t="s">
        <v>11</v>
      </c>
      <c r="M31" s="9">
        <v>1</v>
      </c>
      <c r="N31" s="9">
        <v>3</v>
      </c>
      <c r="O31" s="9">
        <v>1</v>
      </c>
      <c r="P31" s="9">
        <v>2</v>
      </c>
      <c r="Q31" s="9">
        <v>1</v>
      </c>
      <c r="R31" s="9" t="s">
        <v>11</v>
      </c>
      <c r="S31" s="9">
        <v>1</v>
      </c>
      <c r="T31" s="9" t="s">
        <v>11</v>
      </c>
      <c r="U31" s="9" t="s">
        <v>11</v>
      </c>
      <c r="V31" s="9" t="s">
        <v>11</v>
      </c>
      <c r="W31" s="9" t="s">
        <v>11</v>
      </c>
      <c r="X31" s="9" t="s">
        <v>11</v>
      </c>
      <c r="Y31" s="9" t="s">
        <v>11</v>
      </c>
      <c r="Z31" s="9" t="s">
        <v>11</v>
      </c>
      <c r="AA31" s="9" t="s">
        <v>11</v>
      </c>
      <c r="AB31" s="9" t="s">
        <v>11</v>
      </c>
      <c r="AC31" s="65">
        <v>3.49</v>
      </c>
      <c r="AD31" s="65">
        <v>2.93</v>
      </c>
      <c r="AE31" s="45" t="s">
        <v>41</v>
      </c>
      <c r="AG31" s="81" t="str">
        <f>IF(C31=E31+G31+I31+K31+M31+O31+Q31+S31+U31+W31+Y31,"○","×")</f>
        <v>○</v>
      </c>
      <c r="AH31" s="81" t="str">
        <f>IF(D31=F31+H31+J31+L31+N31+P31+R31+T31+V31+X31+Z31,"○","×")</f>
        <v>○</v>
      </c>
    </row>
    <row r="32" spans="1:34" s="15" customFormat="1" ht="20.25" customHeight="1">
      <c r="A32" s="57" t="s">
        <v>48</v>
      </c>
      <c r="B32" s="24">
        <v>71</v>
      </c>
      <c r="C32" s="9">
        <v>39</v>
      </c>
      <c r="D32" s="9">
        <v>32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>
        <v>1</v>
      </c>
      <c r="L32" s="9" t="s">
        <v>11</v>
      </c>
      <c r="M32" s="9">
        <v>15</v>
      </c>
      <c r="N32" s="9">
        <v>13</v>
      </c>
      <c r="O32" s="9">
        <v>20</v>
      </c>
      <c r="P32" s="9">
        <v>16</v>
      </c>
      <c r="Q32" s="9">
        <v>3</v>
      </c>
      <c r="R32" s="9">
        <v>3</v>
      </c>
      <c r="S32" s="9" t="s">
        <v>11</v>
      </c>
      <c r="T32" s="9" t="s">
        <v>11</v>
      </c>
      <c r="U32" s="9" t="s">
        <v>11</v>
      </c>
      <c r="V32" s="9" t="s">
        <v>11</v>
      </c>
      <c r="W32" s="9" t="s">
        <v>11</v>
      </c>
      <c r="X32" s="9" t="s">
        <v>11</v>
      </c>
      <c r="Y32" s="9" t="s">
        <v>11</v>
      </c>
      <c r="Z32" s="9" t="s">
        <v>11</v>
      </c>
      <c r="AA32" s="9">
        <v>1</v>
      </c>
      <c r="AB32" s="9" t="s">
        <v>11</v>
      </c>
      <c r="AC32" s="65">
        <v>3.04</v>
      </c>
      <c r="AD32" s="65">
        <v>3.08</v>
      </c>
      <c r="AE32" s="45" t="s">
        <v>42</v>
      </c>
      <c r="AG32" s="81" t="str">
        <f>IF(C32=E32+G32+I32+K32+M32+O32+Q32+S32+U32+W32+Y32,"○","×")</f>
        <v>○</v>
      </c>
      <c r="AH32" s="81" t="str">
        <f>IF(D32=F32+H32+J32+L32+N32+P32+R32+T32+V32+X32+Z32,"○","×")</f>
        <v>○</v>
      </c>
    </row>
    <row r="33" spans="1:34" s="15" customFormat="1" ht="20.25" customHeight="1">
      <c r="A33" s="57" t="s">
        <v>49</v>
      </c>
      <c r="B33" s="24">
        <v>48</v>
      </c>
      <c r="C33" s="9">
        <v>23</v>
      </c>
      <c r="D33" s="9">
        <v>25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 t="s">
        <v>11</v>
      </c>
      <c r="L33" s="9">
        <v>2</v>
      </c>
      <c r="M33" s="9">
        <v>8</v>
      </c>
      <c r="N33" s="9">
        <v>12</v>
      </c>
      <c r="O33" s="9">
        <v>11</v>
      </c>
      <c r="P33" s="9">
        <v>9</v>
      </c>
      <c r="Q33" s="9">
        <v>4</v>
      </c>
      <c r="R33" s="9">
        <v>2</v>
      </c>
      <c r="S33" s="9" t="s">
        <v>11</v>
      </c>
      <c r="T33" s="9" t="s">
        <v>11</v>
      </c>
      <c r="U33" s="9" t="s">
        <v>11</v>
      </c>
      <c r="V33" s="9" t="s">
        <v>11</v>
      </c>
      <c r="W33" s="9" t="s">
        <v>11</v>
      </c>
      <c r="X33" s="9" t="s">
        <v>11</v>
      </c>
      <c r="Y33" s="9" t="s">
        <v>11</v>
      </c>
      <c r="Z33" s="9" t="s">
        <v>11</v>
      </c>
      <c r="AA33" s="9" t="s">
        <v>11</v>
      </c>
      <c r="AB33" s="9">
        <v>2</v>
      </c>
      <c r="AC33" s="65">
        <v>3.12</v>
      </c>
      <c r="AD33" s="65">
        <v>2.94</v>
      </c>
      <c r="AE33" s="45" t="s">
        <v>43</v>
      </c>
      <c r="AG33" s="81" t="str">
        <f>IF(C33=E33+G33+I33+K33+M33+O33+Q33+S33+U33+W33+Y33,"○","×")</f>
        <v>○</v>
      </c>
      <c r="AH33" s="81" t="str">
        <f>IF(D33=F33+H33+J33+L33+N33+P33+R33+T33+V33+X33+Z33,"○","×")</f>
        <v>○</v>
      </c>
    </row>
    <row r="34" spans="1:34" s="28" customFormat="1" ht="20.25" customHeight="1">
      <c r="A34" s="61" t="s">
        <v>50</v>
      </c>
      <c r="B34" s="26">
        <v>11</v>
      </c>
      <c r="C34" s="6">
        <v>6</v>
      </c>
      <c r="D34" s="6">
        <v>5</v>
      </c>
      <c r="E34" s="6" t="s">
        <v>11</v>
      </c>
      <c r="F34" s="6" t="s">
        <v>11</v>
      </c>
      <c r="G34" s="6" t="s">
        <v>11</v>
      </c>
      <c r="H34" s="6" t="s">
        <v>11</v>
      </c>
      <c r="I34" s="6" t="s">
        <v>11</v>
      </c>
      <c r="J34" s="6" t="s">
        <v>11</v>
      </c>
      <c r="K34" s="6" t="s">
        <v>11</v>
      </c>
      <c r="L34" s="6" t="s">
        <v>11</v>
      </c>
      <c r="M34" s="6">
        <v>2</v>
      </c>
      <c r="N34" s="6">
        <v>1</v>
      </c>
      <c r="O34" s="6">
        <v>4</v>
      </c>
      <c r="P34" s="6">
        <v>2</v>
      </c>
      <c r="Q34" s="6" t="s">
        <v>11</v>
      </c>
      <c r="R34" s="6">
        <v>2</v>
      </c>
      <c r="S34" s="6" t="s">
        <v>11</v>
      </c>
      <c r="T34" s="6" t="s">
        <v>11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 t="s">
        <v>11</v>
      </c>
      <c r="AB34" s="6" t="s">
        <v>11</v>
      </c>
      <c r="AC34" s="66">
        <v>3.19</v>
      </c>
      <c r="AD34" s="66">
        <v>3.25</v>
      </c>
      <c r="AE34" s="49" t="s">
        <v>44</v>
      </c>
      <c r="AG34" s="81" t="str">
        <f>IF(C34=E34+G34+I34+K34+M34+O34+Q34+S34+U34+W34+Y34,"○","×")</f>
        <v>○</v>
      </c>
      <c r="AH34" s="81" t="str">
        <f>IF(D34=F34+H34+J34+L34+N34+P34+R34+T34+V34+X34+Z34,"○","×")</f>
        <v>○</v>
      </c>
    </row>
    <row r="35" spans="1:31" s="15" customFormat="1" ht="20.25" customHeight="1" thickBot="1">
      <c r="A35" s="62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52"/>
    </row>
    <row r="36" spans="1:30" s="15" customFormat="1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5.75">
      <c r="A37" s="2"/>
      <c r="B37" s="82" t="str">
        <f>IF(B9=SUM(B13:B25)+SUM(B29:B34),"○","×")</f>
        <v>○</v>
      </c>
      <c r="C37" s="82" t="str">
        <f>IF(C9=SUM(C13:C25)+SUM(C29:C34),"○","×")</f>
        <v>○</v>
      </c>
      <c r="D37" s="82" t="str">
        <f aca="true" t="shared" si="2" ref="D37:AB37">IF(D9=SUM(D13:D25)+SUM(D29:D34),"○","×")</f>
        <v>○</v>
      </c>
      <c r="E37" s="82" t="str">
        <f t="shared" si="2"/>
        <v>○</v>
      </c>
      <c r="F37" s="82" t="str">
        <f t="shared" si="2"/>
        <v>○</v>
      </c>
      <c r="G37" s="82" t="str">
        <f t="shared" si="2"/>
        <v>○</v>
      </c>
      <c r="H37" s="82" t="str">
        <f t="shared" si="2"/>
        <v>○</v>
      </c>
      <c r="I37" s="82" t="str">
        <f t="shared" si="2"/>
        <v>○</v>
      </c>
      <c r="J37" s="82" t="str">
        <f t="shared" si="2"/>
        <v>○</v>
      </c>
      <c r="K37" s="82" t="str">
        <f t="shared" si="2"/>
        <v>○</v>
      </c>
      <c r="L37" s="82" t="str">
        <f t="shared" si="2"/>
        <v>○</v>
      </c>
      <c r="M37" s="82" t="str">
        <f t="shared" si="2"/>
        <v>○</v>
      </c>
      <c r="N37" s="82" t="str">
        <f t="shared" si="2"/>
        <v>○</v>
      </c>
      <c r="O37" s="82" t="str">
        <f t="shared" si="2"/>
        <v>○</v>
      </c>
      <c r="P37" s="82" t="str">
        <f t="shared" si="2"/>
        <v>○</v>
      </c>
      <c r="Q37" s="82" t="str">
        <f t="shared" si="2"/>
        <v>○</v>
      </c>
      <c r="R37" s="82" t="str">
        <f t="shared" si="2"/>
        <v>○</v>
      </c>
      <c r="S37" s="82" t="str">
        <f t="shared" si="2"/>
        <v>○</v>
      </c>
      <c r="T37" s="82" t="str">
        <f t="shared" si="2"/>
        <v>○</v>
      </c>
      <c r="U37" s="82" t="str">
        <f t="shared" si="2"/>
        <v>○</v>
      </c>
      <c r="V37" s="82" t="str">
        <f t="shared" si="2"/>
        <v>○</v>
      </c>
      <c r="W37" s="82" t="str">
        <f t="shared" si="2"/>
        <v>○</v>
      </c>
      <c r="X37" s="82" t="str">
        <f t="shared" si="2"/>
        <v>○</v>
      </c>
      <c r="Y37" s="82" t="str">
        <f t="shared" si="2"/>
        <v>○</v>
      </c>
      <c r="Z37" s="82" t="str">
        <f t="shared" si="2"/>
        <v>○</v>
      </c>
      <c r="AA37" s="82" t="str">
        <f t="shared" si="2"/>
        <v>○</v>
      </c>
      <c r="AB37" s="82" t="str">
        <f t="shared" si="2"/>
        <v>○</v>
      </c>
      <c r="AC37" s="2"/>
      <c r="AD37" s="2"/>
    </row>
    <row r="38" spans="1:3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48"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  <mergeCell ref="U4:V5"/>
    <mergeCell ref="G4:H5"/>
    <mergeCell ref="I4:J5"/>
    <mergeCell ref="K4:L5"/>
    <mergeCell ref="M4:N5"/>
    <mergeCell ref="W4:X5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C6:AC7"/>
    <mergeCell ref="AD6:AD7"/>
    <mergeCell ref="X6:X7"/>
    <mergeCell ref="Y6:Y7"/>
    <mergeCell ref="Z6:Z7"/>
    <mergeCell ref="AA6:AA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9"/>
  <sheetViews>
    <sheetView showGridLines="0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F36" sqref="F36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65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20.25" customHeight="1">
      <c r="A2" s="31" t="s">
        <v>83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s="15" customFormat="1" ht="20.25" customHeight="1" thickBot="1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tr">
        <f>'人11-1'!AE3</f>
        <v>平成３０年</v>
      </c>
    </row>
    <row r="4" spans="1:31" s="15" customFormat="1" ht="20.25" customHeight="1">
      <c r="A4" s="36"/>
      <c r="B4" s="73" t="s">
        <v>0</v>
      </c>
      <c r="C4" s="79" t="s">
        <v>1</v>
      </c>
      <c r="D4" s="74" t="s">
        <v>2</v>
      </c>
      <c r="E4" s="73" t="s">
        <v>3</v>
      </c>
      <c r="F4" s="74"/>
      <c r="G4" s="73" t="s">
        <v>4</v>
      </c>
      <c r="H4" s="74"/>
      <c r="I4" s="73" t="s">
        <v>5</v>
      </c>
      <c r="J4" s="74"/>
      <c r="K4" s="73" t="s">
        <v>6</v>
      </c>
      <c r="L4" s="74"/>
      <c r="M4" s="73" t="s">
        <v>13</v>
      </c>
      <c r="N4" s="74"/>
      <c r="O4" s="73" t="s">
        <v>14</v>
      </c>
      <c r="P4" s="74"/>
      <c r="Q4" s="73" t="s">
        <v>15</v>
      </c>
      <c r="R4" s="74"/>
      <c r="S4" s="73" t="s">
        <v>16</v>
      </c>
      <c r="T4" s="74"/>
      <c r="U4" s="73" t="s">
        <v>7</v>
      </c>
      <c r="V4" s="74"/>
      <c r="W4" s="73" t="s">
        <v>17</v>
      </c>
      <c r="X4" s="74"/>
      <c r="Y4" s="73" t="s">
        <v>84</v>
      </c>
      <c r="Z4" s="74"/>
      <c r="AA4" s="73" t="s">
        <v>85</v>
      </c>
      <c r="AB4" s="74"/>
      <c r="AC4" s="73" t="s">
        <v>12</v>
      </c>
      <c r="AD4" s="74"/>
      <c r="AE4" s="37"/>
    </row>
    <row r="5" spans="1:31" s="15" customFormat="1" ht="20.25" customHeight="1">
      <c r="A5" s="77" t="s">
        <v>67</v>
      </c>
      <c r="B5" s="75"/>
      <c r="C5" s="80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5"/>
      <c r="P5" s="76"/>
      <c r="Q5" s="75"/>
      <c r="R5" s="76"/>
      <c r="S5" s="75"/>
      <c r="T5" s="76"/>
      <c r="U5" s="75"/>
      <c r="V5" s="76"/>
      <c r="W5" s="75"/>
      <c r="X5" s="76"/>
      <c r="Y5" s="75"/>
      <c r="Z5" s="76"/>
      <c r="AA5" s="21" t="s">
        <v>18</v>
      </c>
      <c r="AB5" s="22"/>
      <c r="AC5" s="75" t="s">
        <v>19</v>
      </c>
      <c r="AD5" s="76"/>
      <c r="AE5" s="78" t="s">
        <v>68</v>
      </c>
    </row>
    <row r="6" spans="1:31" s="15" customFormat="1" ht="20.25" customHeight="1">
      <c r="A6" s="77"/>
      <c r="B6" s="71" t="s">
        <v>8</v>
      </c>
      <c r="C6" s="71" t="s">
        <v>9</v>
      </c>
      <c r="D6" s="71" t="s">
        <v>10</v>
      </c>
      <c r="E6" s="71" t="s">
        <v>9</v>
      </c>
      <c r="F6" s="71" t="s">
        <v>10</v>
      </c>
      <c r="G6" s="71" t="s">
        <v>9</v>
      </c>
      <c r="H6" s="71" t="s">
        <v>10</v>
      </c>
      <c r="I6" s="71" t="s">
        <v>9</v>
      </c>
      <c r="J6" s="71" t="s">
        <v>10</v>
      </c>
      <c r="K6" s="71" t="s">
        <v>9</v>
      </c>
      <c r="L6" s="71" t="s">
        <v>10</v>
      </c>
      <c r="M6" s="71" t="s">
        <v>9</v>
      </c>
      <c r="N6" s="71" t="s">
        <v>10</v>
      </c>
      <c r="O6" s="71" t="s">
        <v>9</v>
      </c>
      <c r="P6" s="71" t="s">
        <v>10</v>
      </c>
      <c r="Q6" s="71" t="s">
        <v>9</v>
      </c>
      <c r="R6" s="71" t="s">
        <v>10</v>
      </c>
      <c r="S6" s="71" t="s">
        <v>9</v>
      </c>
      <c r="T6" s="71" t="s">
        <v>10</v>
      </c>
      <c r="U6" s="71" t="s">
        <v>9</v>
      </c>
      <c r="V6" s="71" t="s">
        <v>10</v>
      </c>
      <c r="W6" s="71" t="s">
        <v>9</v>
      </c>
      <c r="X6" s="71" t="s">
        <v>10</v>
      </c>
      <c r="Y6" s="71" t="s">
        <v>9</v>
      </c>
      <c r="Z6" s="71" t="s">
        <v>10</v>
      </c>
      <c r="AA6" s="71" t="s">
        <v>9</v>
      </c>
      <c r="AB6" s="71" t="s">
        <v>10</v>
      </c>
      <c r="AC6" s="71" t="s">
        <v>9</v>
      </c>
      <c r="AD6" s="71" t="s">
        <v>10</v>
      </c>
      <c r="AE6" s="78"/>
    </row>
    <row r="7" spans="1:31" s="15" customFormat="1" ht="20.25" customHeight="1">
      <c r="A7" s="39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40"/>
    </row>
    <row r="8" spans="1:31" s="15" customFormat="1" ht="20.25" customHeight="1">
      <c r="A8" s="56"/>
      <c r="B8" s="6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53"/>
      <c r="AD8" s="53"/>
      <c r="AE8" s="38"/>
    </row>
    <row r="9" spans="1:34" s="15" customFormat="1" ht="20.25" customHeight="1">
      <c r="A9" s="57" t="s">
        <v>25</v>
      </c>
      <c r="B9" s="25">
        <v>8804</v>
      </c>
      <c r="C9" s="32">
        <v>4522</v>
      </c>
      <c r="D9" s="32">
        <v>4282</v>
      </c>
      <c r="E9" s="32">
        <v>11</v>
      </c>
      <c r="F9" s="32">
        <v>6</v>
      </c>
      <c r="G9" s="32">
        <v>12</v>
      </c>
      <c r="H9" s="32">
        <v>12</v>
      </c>
      <c r="I9" s="32">
        <v>30</v>
      </c>
      <c r="J9" s="32">
        <v>40</v>
      </c>
      <c r="K9" s="32">
        <v>280</v>
      </c>
      <c r="L9" s="32">
        <v>321</v>
      </c>
      <c r="M9" s="32">
        <v>1569</v>
      </c>
      <c r="N9" s="32">
        <v>1808</v>
      </c>
      <c r="O9" s="32">
        <v>1994</v>
      </c>
      <c r="P9" s="32">
        <v>1721</v>
      </c>
      <c r="Q9" s="32">
        <v>578</v>
      </c>
      <c r="R9" s="32">
        <v>351</v>
      </c>
      <c r="S9" s="32">
        <v>45</v>
      </c>
      <c r="T9" s="32">
        <v>20</v>
      </c>
      <c r="U9" s="32">
        <v>2</v>
      </c>
      <c r="V9" s="32">
        <v>2</v>
      </c>
      <c r="W9" s="32" t="s">
        <v>11</v>
      </c>
      <c r="X9" s="32">
        <v>1</v>
      </c>
      <c r="Y9" s="32">
        <v>1</v>
      </c>
      <c r="Z9" s="32" t="s">
        <v>11</v>
      </c>
      <c r="AA9" s="32">
        <v>333</v>
      </c>
      <c r="AB9" s="32">
        <v>379</v>
      </c>
      <c r="AC9" s="43">
        <v>3.06</v>
      </c>
      <c r="AD9" s="43">
        <v>2.99</v>
      </c>
      <c r="AE9" s="45" t="s">
        <v>25</v>
      </c>
      <c r="AG9" s="81" t="str">
        <f>IF(C9=E9+G9+I9+K9+M9+O9+Q9+S9+U9+W9+Y9,"○","×")</f>
        <v>○</v>
      </c>
      <c r="AH9" s="81" t="str">
        <f>IF(D9=F9+H9+J9+L9+N9+P9+R9+T9+V9+X9+Z9,"○","×")</f>
        <v>○</v>
      </c>
    </row>
    <row r="10" spans="1:31" s="15" customFormat="1" ht="20.25" customHeight="1">
      <c r="A10" s="59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2"/>
      <c r="AB10" s="42"/>
      <c r="AC10" s="43"/>
      <c r="AD10" s="43"/>
      <c r="AE10" s="47"/>
    </row>
    <row r="11" spans="1:34" s="15" customFormat="1" ht="20.25" customHeight="1">
      <c r="A11" s="57" t="s">
        <v>23</v>
      </c>
      <c r="B11" s="58">
        <v>8549</v>
      </c>
      <c r="C11" s="8">
        <v>4394</v>
      </c>
      <c r="D11" s="8">
        <v>4155</v>
      </c>
      <c r="E11" s="9">
        <v>11</v>
      </c>
      <c r="F11" s="9">
        <v>6</v>
      </c>
      <c r="G11" s="9">
        <v>12</v>
      </c>
      <c r="H11" s="9">
        <v>12</v>
      </c>
      <c r="I11" s="9">
        <v>30</v>
      </c>
      <c r="J11" s="9">
        <v>40</v>
      </c>
      <c r="K11" s="9">
        <v>273</v>
      </c>
      <c r="L11" s="9">
        <v>317</v>
      </c>
      <c r="M11" s="8">
        <v>1528</v>
      </c>
      <c r="N11" s="8">
        <v>1754</v>
      </c>
      <c r="O11" s="8">
        <v>1933</v>
      </c>
      <c r="P11" s="8">
        <v>1668</v>
      </c>
      <c r="Q11" s="9">
        <v>560</v>
      </c>
      <c r="R11" s="9">
        <v>337</v>
      </c>
      <c r="S11" s="9">
        <v>44</v>
      </c>
      <c r="T11" s="9">
        <v>18</v>
      </c>
      <c r="U11" s="9">
        <v>2</v>
      </c>
      <c r="V11" s="9">
        <v>2</v>
      </c>
      <c r="W11" s="9" t="s">
        <v>11</v>
      </c>
      <c r="X11" s="9">
        <v>1</v>
      </c>
      <c r="Y11" s="9">
        <v>1</v>
      </c>
      <c r="Z11" s="9" t="s">
        <v>11</v>
      </c>
      <c r="AA11" s="9">
        <v>326</v>
      </c>
      <c r="AB11" s="9">
        <v>375</v>
      </c>
      <c r="AC11" s="9">
        <v>3.06</v>
      </c>
      <c r="AD11" s="9">
        <v>2.98</v>
      </c>
      <c r="AE11" s="45" t="s">
        <v>23</v>
      </c>
      <c r="AG11" s="81" t="str">
        <f>IF(C11=E11+G11+I11+K11+M11+O11+Q11+S11+U11+W11+Y11,"○","×")</f>
        <v>○</v>
      </c>
      <c r="AH11" s="81" t="str">
        <f>IF(D11=F11+H11+J11+L11+N11+P11+R11+T11+V11+X11+Z11,"○","×")</f>
        <v>○</v>
      </c>
    </row>
    <row r="12" spans="1:31" s="15" customFormat="1" ht="20.25" customHeight="1">
      <c r="A12" s="59"/>
      <c r="B12" s="33"/>
      <c r="C12" s="54"/>
      <c r="D12" s="54"/>
      <c r="E12" s="42"/>
      <c r="F12" s="42"/>
      <c r="G12" s="42"/>
      <c r="H12" s="42"/>
      <c r="I12" s="42"/>
      <c r="J12" s="42"/>
      <c r="K12" s="42"/>
      <c r="L12" s="42"/>
      <c r="M12" s="54"/>
      <c r="N12" s="54"/>
      <c r="O12" s="54"/>
      <c r="P12" s="54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3"/>
      <c r="AE12" s="47"/>
    </row>
    <row r="13" spans="1:34" s="15" customFormat="1" ht="20.25" customHeight="1">
      <c r="A13" s="57" t="s">
        <v>26</v>
      </c>
      <c r="B13" s="58">
        <v>1589</v>
      </c>
      <c r="C13" s="8">
        <v>818</v>
      </c>
      <c r="D13" s="9">
        <v>771</v>
      </c>
      <c r="E13" s="9" t="s">
        <v>11</v>
      </c>
      <c r="F13" s="9">
        <v>3</v>
      </c>
      <c r="G13" s="9">
        <v>4</v>
      </c>
      <c r="H13" s="9">
        <v>1</v>
      </c>
      <c r="I13" s="9">
        <v>8</v>
      </c>
      <c r="J13" s="9">
        <v>4</v>
      </c>
      <c r="K13" s="9">
        <v>50</v>
      </c>
      <c r="L13" s="9">
        <v>63</v>
      </c>
      <c r="M13" s="9">
        <v>292</v>
      </c>
      <c r="N13" s="9">
        <v>346</v>
      </c>
      <c r="O13" s="9">
        <v>365</v>
      </c>
      <c r="P13" s="9">
        <v>292</v>
      </c>
      <c r="Q13" s="9">
        <v>91</v>
      </c>
      <c r="R13" s="9">
        <v>52</v>
      </c>
      <c r="S13" s="9">
        <v>8</v>
      </c>
      <c r="T13" s="9">
        <v>9</v>
      </c>
      <c r="U13" s="9" t="s">
        <v>11</v>
      </c>
      <c r="V13" s="9">
        <v>1</v>
      </c>
      <c r="W13" s="9" t="s">
        <v>11</v>
      </c>
      <c r="X13" s="9" t="s">
        <v>11</v>
      </c>
      <c r="Y13" s="9" t="s">
        <v>11</v>
      </c>
      <c r="Z13" s="9" t="s">
        <v>11</v>
      </c>
      <c r="AA13" s="9">
        <v>62</v>
      </c>
      <c r="AB13" s="9">
        <v>71</v>
      </c>
      <c r="AC13" s="9">
        <v>3.05</v>
      </c>
      <c r="AD13" s="9">
        <v>2.97</v>
      </c>
      <c r="AE13" s="45" t="s">
        <v>26</v>
      </c>
      <c r="AG13" s="81" t="str">
        <f>IF(C13=E13+G13+I13+K13+M13+O13+Q13+S13+U13+W13+Y13,"○","×")</f>
        <v>○</v>
      </c>
      <c r="AH13" s="81" t="str">
        <f>IF(D13=F13+H13+J13+L13+N13+P13+R13+T13+V13+X13+Z13,"○","×")</f>
        <v>○</v>
      </c>
    </row>
    <row r="14" spans="1:34" s="15" customFormat="1" ht="20.25" customHeight="1">
      <c r="A14" s="57" t="s">
        <v>27</v>
      </c>
      <c r="B14" s="58">
        <v>1142</v>
      </c>
      <c r="C14" s="9">
        <v>596</v>
      </c>
      <c r="D14" s="9">
        <v>546</v>
      </c>
      <c r="E14" s="9">
        <v>1</v>
      </c>
      <c r="F14" s="9" t="s">
        <v>11</v>
      </c>
      <c r="G14" s="9" t="s">
        <v>11</v>
      </c>
      <c r="H14" s="9">
        <v>2</v>
      </c>
      <c r="I14" s="9">
        <v>5</v>
      </c>
      <c r="J14" s="9">
        <v>9</v>
      </c>
      <c r="K14" s="9">
        <v>41</v>
      </c>
      <c r="L14" s="9">
        <v>50</v>
      </c>
      <c r="M14" s="9">
        <v>223</v>
      </c>
      <c r="N14" s="9">
        <v>232</v>
      </c>
      <c r="O14" s="9">
        <v>253</v>
      </c>
      <c r="P14" s="9">
        <v>215</v>
      </c>
      <c r="Q14" s="9">
        <v>68</v>
      </c>
      <c r="R14" s="9">
        <v>36</v>
      </c>
      <c r="S14" s="9">
        <v>5</v>
      </c>
      <c r="T14" s="9">
        <v>2</v>
      </c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>
        <v>47</v>
      </c>
      <c r="AB14" s="9">
        <v>61</v>
      </c>
      <c r="AC14" s="9">
        <v>3.05</v>
      </c>
      <c r="AD14" s="9">
        <v>2.95</v>
      </c>
      <c r="AE14" s="45" t="s">
        <v>27</v>
      </c>
      <c r="AG14" s="81" t="str">
        <f aca="true" t="shared" si="0" ref="AG14:AH25">IF(C14=E14+G14+I14+K14+M14+O14+Q14+S14+U14+W14+Y14,"○","×")</f>
        <v>○</v>
      </c>
      <c r="AH14" s="81" t="str">
        <f t="shared" si="0"/>
        <v>○</v>
      </c>
    </row>
    <row r="15" spans="1:34" s="15" customFormat="1" ht="20.25" customHeight="1">
      <c r="A15" s="57" t="s">
        <v>28</v>
      </c>
      <c r="B15" s="58">
        <v>1404</v>
      </c>
      <c r="C15" s="9">
        <v>692</v>
      </c>
      <c r="D15" s="9">
        <v>712</v>
      </c>
      <c r="E15" s="9">
        <v>1</v>
      </c>
      <c r="F15" s="9" t="s">
        <v>11</v>
      </c>
      <c r="G15" s="9">
        <v>1</v>
      </c>
      <c r="H15" s="9">
        <v>1</v>
      </c>
      <c r="I15" s="9">
        <v>6</v>
      </c>
      <c r="J15" s="9">
        <v>3</v>
      </c>
      <c r="K15" s="9">
        <v>42</v>
      </c>
      <c r="L15" s="9">
        <v>53</v>
      </c>
      <c r="M15" s="9">
        <v>246</v>
      </c>
      <c r="N15" s="9">
        <v>307</v>
      </c>
      <c r="O15" s="9">
        <v>307</v>
      </c>
      <c r="P15" s="9">
        <v>294</v>
      </c>
      <c r="Q15" s="9">
        <v>79</v>
      </c>
      <c r="R15" s="9">
        <v>53</v>
      </c>
      <c r="S15" s="9">
        <v>8</v>
      </c>
      <c r="T15" s="9">
        <v>1</v>
      </c>
      <c r="U15" s="9">
        <v>1</v>
      </c>
      <c r="V15" s="9" t="s">
        <v>11</v>
      </c>
      <c r="W15" s="9" t="s">
        <v>11</v>
      </c>
      <c r="X15" s="9" t="s">
        <v>11</v>
      </c>
      <c r="Y15" s="9">
        <v>1</v>
      </c>
      <c r="Z15" s="9" t="s">
        <v>11</v>
      </c>
      <c r="AA15" s="9">
        <v>50</v>
      </c>
      <c r="AB15" s="9">
        <v>57</v>
      </c>
      <c r="AC15" s="9">
        <v>3.05</v>
      </c>
      <c r="AD15" s="9">
        <v>2.98</v>
      </c>
      <c r="AE15" s="45" t="s">
        <v>28</v>
      </c>
      <c r="AG15" s="81" t="str">
        <f t="shared" si="0"/>
        <v>○</v>
      </c>
      <c r="AH15" s="81" t="str">
        <f t="shared" si="0"/>
        <v>○</v>
      </c>
    </row>
    <row r="16" spans="1:34" s="15" customFormat="1" ht="20.25" customHeight="1">
      <c r="A16" s="57" t="s">
        <v>29</v>
      </c>
      <c r="B16" s="24">
        <v>195</v>
      </c>
      <c r="C16" s="9">
        <v>103</v>
      </c>
      <c r="D16" s="9">
        <v>92</v>
      </c>
      <c r="E16" s="9" t="s">
        <v>11</v>
      </c>
      <c r="F16" s="9" t="s">
        <v>11</v>
      </c>
      <c r="G16" s="9" t="s">
        <v>11</v>
      </c>
      <c r="H16" s="9">
        <v>1</v>
      </c>
      <c r="I16" s="9" t="s">
        <v>11</v>
      </c>
      <c r="J16" s="9">
        <v>1</v>
      </c>
      <c r="K16" s="9">
        <v>7</v>
      </c>
      <c r="L16" s="9">
        <v>7</v>
      </c>
      <c r="M16" s="9">
        <v>35</v>
      </c>
      <c r="N16" s="9">
        <v>38</v>
      </c>
      <c r="O16" s="9">
        <v>47</v>
      </c>
      <c r="P16" s="9">
        <v>39</v>
      </c>
      <c r="Q16" s="9">
        <v>12</v>
      </c>
      <c r="R16" s="9">
        <v>6</v>
      </c>
      <c r="S16" s="9">
        <v>2</v>
      </c>
      <c r="T16" s="9" t="s">
        <v>11</v>
      </c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>
        <v>7</v>
      </c>
      <c r="AB16" s="9">
        <v>9</v>
      </c>
      <c r="AC16" s="9">
        <v>3.1</v>
      </c>
      <c r="AD16" s="9">
        <v>2.94</v>
      </c>
      <c r="AE16" s="45" t="s">
        <v>29</v>
      </c>
      <c r="AG16" s="81" t="str">
        <f t="shared" si="0"/>
        <v>○</v>
      </c>
      <c r="AH16" s="81" t="str">
        <f t="shared" si="0"/>
        <v>○</v>
      </c>
    </row>
    <row r="17" spans="1:34" s="15" customFormat="1" ht="20.25" customHeight="1">
      <c r="A17" s="60" t="s">
        <v>30</v>
      </c>
      <c r="B17" s="24">
        <v>840</v>
      </c>
      <c r="C17" s="9">
        <v>431</v>
      </c>
      <c r="D17" s="9">
        <v>409</v>
      </c>
      <c r="E17" s="9">
        <v>2</v>
      </c>
      <c r="F17" s="9">
        <v>1</v>
      </c>
      <c r="G17" s="9">
        <v>1</v>
      </c>
      <c r="H17" s="9" t="s">
        <v>11</v>
      </c>
      <c r="I17" s="9">
        <v>3</v>
      </c>
      <c r="J17" s="9">
        <v>3</v>
      </c>
      <c r="K17" s="9">
        <v>21</v>
      </c>
      <c r="L17" s="9">
        <v>30</v>
      </c>
      <c r="M17" s="9">
        <v>140</v>
      </c>
      <c r="N17" s="9">
        <v>165</v>
      </c>
      <c r="O17" s="9">
        <v>182</v>
      </c>
      <c r="P17" s="9">
        <v>171</v>
      </c>
      <c r="Q17" s="9">
        <v>75</v>
      </c>
      <c r="R17" s="9">
        <v>38</v>
      </c>
      <c r="S17" s="9">
        <v>6</v>
      </c>
      <c r="T17" s="9">
        <v>1</v>
      </c>
      <c r="U17" s="9">
        <v>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>
        <v>27</v>
      </c>
      <c r="AB17" s="9">
        <v>34</v>
      </c>
      <c r="AC17" s="9">
        <v>3.1</v>
      </c>
      <c r="AD17" s="9">
        <v>3.01</v>
      </c>
      <c r="AE17" s="45" t="s">
        <v>30</v>
      </c>
      <c r="AG17" s="81" t="str">
        <f t="shared" si="0"/>
        <v>○</v>
      </c>
      <c r="AH17" s="81" t="str">
        <f t="shared" si="0"/>
        <v>○</v>
      </c>
    </row>
    <row r="18" spans="1:34" s="15" customFormat="1" ht="20.25" customHeight="1">
      <c r="A18" s="57" t="s">
        <v>31</v>
      </c>
      <c r="B18" s="26">
        <v>491</v>
      </c>
      <c r="C18" s="6">
        <v>261</v>
      </c>
      <c r="D18" s="6">
        <v>230</v>
      </c>
      <c r="E18" s="6">
        <v>3</v>
      </c>
      <c r="F18" s="6">
        <v>1</v>
      </c>
      <c r="G18" s="6">
        <v>1</v>
      </c>
      <c r="H18" s="6">
        <v>1</v>
      </c>
      <c r="I18" s="6">
        <v>1</v>
      </c>
      <c r="J18" s="6">
        <v>3</v>
      </c>
      <c r="K18" s="6">
        <v>14</v>
      </c>
      <c r="L18" s="6">
        <v>17</v>
      </c>
      <c r="M18" s="6">
        <v>94</v>
      </c>
      <c r="N18" s="6">
        <v>92</v>
      </c>
      <c r="O18" s="6">
        <v>105</v>
      </c>
      <c r="P18" s="6">
        <v>98</v>
      </c>
      <c r="Q18" s="6">
        <v>40</v>
      </c>
      <c r="R18" s="6">
        <v>18</v>
      </c>
      <c r="S18" s="6">
        <v>3</v>
      </c>
      <c r="T18" s="6" t="s">
        <v>11</v>
      </c>
      <c r="U18" s="6" t="s">
        <v>11</v>
      </c>
      <c r="V18" s="6" t="s">
        <v>11</v>
      </c>
      <c r="W18" s="6" t="s">
        <v>11</v>
      </c>
      <c r="X18" s="6" t="s">
        <v>11</v>
      </c>
      <c r="Y18" s="6" t="s">
        <v>11</v>
      </c>
      <c r="Z18" s="6" t="s">
        <v>11</v>
      </c>
      <c r="AA18" s="6">
        <v>19</v>
      </c>
      <c r="AB18" s="6">
        <v>22</v>
      </c>
      <c r="AC18" s="6">
        <v>3.05</v>
      </c>
      <c r="AD18" s="7">
        <v>2.98</v>
      </c>
      <c r="AE18" s="49" t="s">
        <v>31</v>
      </c>
      <c r="AG18" s="81" t="str">
        <f t="shared" si="0"/>
        <v>○</v>
      </c>
      <c r="AH18" s="81" t="str">
        <f t="shared" si="0"/>
        <v>○</v>
      </c>
    </row>
    <row r="19" spans="1:34" s="15" customFormat="1" ht="20.25" customHeight="1">
      <c r="A19" s="57" t="s">
        <v>32</v>
      </c>
      <c r="B19" s="58">
        <v>825</v>
      </c>
      <c r="C19" s="9">
        <v>411</v>
      </c>
      <c r="D19" s="9">
        <v>414</v>
      </c>
      <c r="E19" s="9">
        <v>1</v>
      </c>
      <c r="F19" s="9" t="s">
        <v>11</v>
      </c>
      <c r="G19" s="9" t="s">
        <v>11</v>
      </c>
      <c r="H19" s="9">
        <v>3</v>
      </c>
      <c r="I19" s="9">
        <v>2</v>
      </c>
      <c r="J19" s="9">
        <v>5</v>
      </c>
      <c r="K19" s="9">
        <v>18</v>
      </c>
      <c r="L19" s="9">
        <v>19</v>
      </c>
      <c r="M19" s="9">
        <v>135</v>
      </c>
      <c r="N19" s="9">
        <v>159</v>
      </c>
      <c r="O19" s="9">
        <v>188</v>
      </c>
      <c r="P19" s="9">
        <v>176</v>
      </c>
      <c r="Q19" s="9">
        <v>63</v>
      </c>
      <c r="R19" s="9">
        <v>48</v>
      </c>
      <c r="S19" s="9">
        <v>4</v>
      </c>
      <c r="T19" s="9">
        <v>3</v>
      </c>
      <c r="U19" s="9" t="s">
        <v>11</v>
      </c>
      <c r="V19" s="9" t="s">
        <v>11</v>
      </c>
      <c r="W19" s="9" t="s">
        <v>11</v>
      </c>
      <c r="X19" s="9">
        <v>1</v>
      </c>
      <c r="Y19" s="9" t="s">
        <v>11</v>
      </c>
      <c r="Z19" s="9" t="s">
        <v>11</v>
      </c>
      <c r="AA19" s="9">
        <v>21</v>
      </c>
      <c r="AB19" s="9">
        <v>27</v>
      </c>
      <c r="AC19" s="9">
        <v>3.11</v>
      </c>
      <c r="AD19" s="10">
        <v>3.05</v>
      </c>
      <c r="AE19" s="45" t="s">
        <v>32</v>
      </c>
      <c r="AG19" s="81" t="str">
        <f t="shared" si="0"/>
        <v>○</v>
      </c>
      <c r="AH19" s="81" t="str">
        <f t="shared" si="0"/>
        <v>○</v>
      </c>
    </row>
    <row r="20" spans="1:34" s="15" customFormat="1" ht="20.25" customHeight="1">
      <c r="A20" s="57" t="s">
        <v>33</v>
      </c>
      <c r="B20" s="24">
        <v>303</v>
      </c>
      <c r="C20" s="9">
        <v>160</v>
      </c>
      <c r="D20" s="9">
        <v>143</v>
      </c>
      <c r="E20" s="9" t="s">
        <v>11</v>
      </c>
      <c r="F20" s="9" t="s">
        <v>11</v>
      </c>
      <c r="G20" s="9">
        <v>2</v>
      </c>
      <c r="H20" s="9">
        <v>1</v>
      </c>
      <c r="I20" s="9" t="s">
        <v>11</v>
      </c>
      <c r="J20" s="9">
        <v>3</v>
      </c>
      <c r="K20" s="9">
        <v>11</v>
      </c>
      <c r="L20" s="9">
        <v>15</v>
      </c>
      <c r="M20" s="9">
        <v>54</v>
      </c>
      <c r="N20" s="9">
        <v>56</v>
      </c>
      <c r="O20" s="9">
        <v>74</v>
      </c>
      <c r="P20" s="9">
        <v>60</v>
      </c>
      <c r="Q20" s="9">
        <v>18</v>
      </c>
      <c r="R20" s="9">
        <v>7</v>
      </c>
      <c r="S20" s="9">
        <v>1</v>
      </c>
      <c r="T20" s="9" t="s">
        <v>11</v>
      </c>
      <c r="U20" s="9" t="s">
        <v>11</v>
      </c>
      <c r="V20" s="9">
        <v>1</v>
      </c>
      <c r="W20" s="9" t="s">
        <v>11</v>
      </c>
      <c r="X20" s="9" t="s">
        <v>11</v>
      </c>
      <c r="Y20" s="9" t="s">
        <v>11</v>
      </c>
      <c r="Z20" s="9" t="s">
        <v>11</v>
      </c>
      <c r="AA20" s="9">
        <v>13</v>
      </c>
      <c r="AB20" s="9">
        <v>19</v>
      </c>
      <c r="AC20" s="9">
        <v>3.05</v>
      </c>
      <c r="AD20" s="10">
        <v>2.94</v>
      </c>
      <c r="AE20" s="45" t="s">
        <v>33</v>
      </c>
      <c r="AG20" s="81" t="str">
        <f t="shared" si="0"/>
        <v>○</v>
      </c>
      <c r="AH20" s="81" t="str">
        <f t="shared" si="0"/>
        <v>○</v>
      </c>
    </row>
    <row r="21" spans="1:34" s="15" customFormat="1" ht="20.25" customHeight="1">
      <c r="A21" s="57" t="s">
        <v>34</v>
      </c>
      <c r="B21" s="24">
        <v>156</v>
      </c>
      <c r="C21" s="9">
        <v>92</v>
      </c>
      <c r="D21" s="9">
        <v>64</v>
      </c>
      <c r="E21" s="9">
        <v>1</v>
      </c>
      <c r="F21" s="9" t="s">
        <v>11</v>
      </c>
      <c r="G21" s="9" t="s">
        <v>11</v>
      </c>
      <c r="H21" s="9" t="s">
        <v>11</v>
      </c>
      <c r="I21" s="9">
        <v>1</v>
      </c>
      <c r="J21" s="9" t="s">
        <v>11</v>
      </c>
      <c r="K21" s="9">
        <v>4</v>
      </c>
      <c r="L21" s="9">
        <v>5</v>
      </c>
      <c r="M21" s="9">
        <v>37</v>
      </c>
      <c r="N21" s="9">
        <v>31</v>
      </c>
      <c r="O21" s="9">
        <v>37</v>
      </c>
      <c r="P21" s="9">
        <v>23</v>
      </c>
      <c r="Q21" s="9">
        <v>12</v>
      </c>
      <c r="R21" s="9">
        <v>5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  <c r="AA21" s="9">
        <v>6</v>
      </c>
      <c r="AB21" s="9">
        <v>5</v>
      </c>
      <c r="AC21" s="9">
        <v>3.04</v>
      </c>
      <c r="AD21" s="10">
        <v>2.95</v>
      </c>
      <c r="AE21" s="45" t="s">
        <v>34</v>
      </c>
      <c r="AG21" s="81" t="str">
        <f t="shared" si="0"/>
        <v>○</v>
      </c>
      <c r="AH21" s="81" t="str">
        <f t="shared" si="0"/>
        <v>○</v>
      </c>
    </row>
    <row r="22" spans="1:34" s="15" customFormat="1" ht="20.25" customHeight="1">
      <c r="A22" s="60" t="s">
        <v>35</v>
      </c>
      <c r="B22" s="27">
        <v>166</v>
      </c>
      <c r="C22" s="11">
        <v>91</v>
      </c>
      <c r="D22" s="11">
        <v>75</v>
      </c>
      <c r="E22" s="11">
        <v>1</v>
      </c>
      <c r="F22" s="11" t="s">
        <v>11</v>
      </c>
      <c r="G22" s="11" t="s">
        <v>11</v>
      </c>
      <c r="H22" s="11" t="s">
        <v>11</v>
      </c>
      <c r="I22" s="11">
        <v>2</v>
      </c>
      <c r="J22" s="11">
        <v>2</v>
      </c>
      <c r="K22" s="11">
        <v>8</v>
      </c>
      <c r="L22" s="11">
        <v>7</v>
      </c>
      <c r="M22" s="11">
        <v>24</v>
      </c>
      <c r="N22" s="11">
        <v>38</v>
      </c>
      <c r="O22" s="11">
        <v>39</v>
      </c>
      <c r="P22" s="11">
        <v>24</v>
      </c>
      <c r="Q22" s="11">
        <v>17</v>
      </c>
      <c r="R22" s="11">
        <v>3</v>
      </c>
      <c r="S22" s="11" t="s">
        <v>11</v>
      </c>
      <c r="T22" s="11">
        <v>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11</v>
      </c>
      <c r="AA22" s="11">
        <v>11</v>
      </c>
      <c r="AB22" s="11">
        <v>9</v>
      </c>
      <c r="AC22" s="11">
        <v>3.07</v>
      </c>
      <c r="AD22" s="12">
        <v>2.9</v>
      </c>
      <c r="AE22" s="50" t="s">
        <v>35</v>
      </c>
      <c r="AG22" s="81" t="str">
        <f t="shared" si="0"/>
        <v>○</v>
      </c>
      <c r="AH22" s="81" t="str">
        <f t="shared" si="0"/>
        <v>○</v>
      </c>
    </row>
    <row r="23" spans="1:34" s="15" customFormat="1" ht="20.25" customHeight="1">
      <c r="A23" s="57" t="s">
        <v>36</v>
      </c>
      <c r="B23" s="24">
        <v>93</v>
      </c>
      <c r="C23" s="9">
        <v>49</v>
      </c>
      <c r="D23" s="9">
        <v>44</v>
      </c>
      <c r="E23" s="9" t="s">
        <v>11</v>
      </c>
      <c r="F23" s="9" t="s">
        <v>11</v>
      </c>
      <c r="G23" s="9">
        <v>1</v>
      </c>
      <c r="H23" s="9" t="s">
        <v>11</v>
      </c>
      <c r="I23" s="9" t="s">
        <v>11</v>
      </c>
      <c r="J23" s="9" t="s">
        <v>11</v>
      </c>
      <c r="K23" s="9">
        <v>4</v>
      </c>
      <c r="L23" s="9">
        <v>4</v>
      </c>
      <c r="M23" s="9">
        <v>18</v>
      </c>
      <c r="N23" s="9">
        <v>14</v>
      </c>
      <c r="O23" s="9">
        <v>22</v>
      </c>
      <c r="P23" s="9">
        <v>23</v>
      </c>
      <c r="Q23" s="9">
        <v>4</v>
      </c>
      <c r="R23" s="9">
        <v>3</v>
      </c>
      <c r="S23" s="9" t="s">
        <v>11</v>
      </c>
      <c r="T23" s="9" t="s">
        <v>11</v>
      </c>
      <c r="U23" s="9" t="s">
        <v>11</v>
      </c>
      <c r="V23" s="9" t="s">
        <v>11</v>
      </c>
      <c r="W23" s="9" t="s">
        <v>11</v>
      </c>
      <c r="X23" s="9" t="s">
        <v>11</v>
      </c>
      <c r="Y23" s="9" t="s">
        <v>11</v>
      </c>
      <c r="Z23" s="9" t="s">
        <v>11</v>
      </c>
      <c r="AA23" s="9">
        <v>5</v>
      </c>
      <c r="AB23" s="9">
        <v>4</v>
      </c>
      <c r="AC23" s="9">
        <v>2.98</v>
      </c>
      <c r="AD23" s="9">
        <v>3.02</v>
      </c>
      <c r="AE23" s="45" t="s">
        <v>36</v>
      </c>
      <c r="AG23" s="81" t="str">
        <f t="shared" si="0"/>
        <v>○</v>
      </c>
      <c r="AH23" s="81" t="str">
        <f t="shared" si="0"/>
        <v>○</v>
      </c>
    </row>
    <row r="24" spans="1:34" s="15" customFormat="1" ht="20.25" customHeight="1">
      <c r="A24" s="57" t="s">
        <v>37</v>
      </c>
      <c r="B24" s="58">
        <v>933</v>
      </c>
      <c r="C24" s="9">
        <v>491</v>
      </c>
      <c r="D24" s="9">
        <v>442</v>
      </c>
      <c r="E24" s="9">
        <v>1</v>
      </c>
      <c r="F24" s="9">
        <v>1</v>
      </c>
      <c r="G24" s="9">
        <v>1</v>
      </c>
      <c r="H24" s="9">
        <v>2</v>
      </c>
      <c r="I24" s="9">
        <v>1</v>
      </c>
      <c r="J24" s="9">
        <v>5</v>
      </c>
      <c r="K24" s="9">
        <v>33</v>
      </c>
      <c r="L24" s="9">
        <v>27</v>
      </c>
      <c r="M24" s="9">
        <v>165</v>
      </c>
      <c r="N24" s="9">
        <v>172</v>
      </c>
      <c r="O24" s="9">
        <v>225</v>
      </c>
      <c r="P24" s="9">
        <v>185</v>
      </c>
      <c r="Q24" s="9">
        <v>61</v>
      </c>
      <c r="R24" s="9">
        <v>49</v>
      </c>
      <c r="S24" s="9">
        <v>4</v>
      </c>
      <c r="T24" s="9">
        <v>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  <c r="AA24" s="9">
        <v>36</v>
      </c>
      <c r="AB24" s="9">
        <v>35</v>
      </c>
      <c r="AC24" s="9">
        <v>3.08</v>
      </c>
      <c r="AD24" s="9">
        <v>3.02</v>
      </c>
      <c r="AE24" s="45" t="s">
        <v>37</v>
      </c>
      <c r="AG24" s="81" t="str">
        <f t="shared" si="0"/>
        <v>○</v>
      </c>
      <c r="AH24" s="81" t="str">
        <f t="shared" si="0"/>
        <v>○</v>
      </c>
    </row>
    <row r="25" spans="1:34" s="15" customFormat="1" ht="20.25" customHeight="1">
      <c r="A25" s="57" t="s">
        <v>38</v>
      </c>
      <c r="B25" s="24">
        <v>412</v>
      </c>
      <c r="C25" s="9">
        <v>199</v>
      </c>
      <c r="D25" s="9">
        <v>213</v>
      </c>
      <c r="E25" s="9" t="s">
        <v>11</v>
      </c>
      <c r="F25" s="9" t="s">
        <v>11</v>
      </c>
      <c r="G25" s="9">
        <v>1</v>
      </c>
      <c r="H25" s="9" t="s">
        <v>11</v>
      </c>
      <c r="I25" s="9">
        <v>1</v>
      </c>
      <c r="J25" s="9">
        <v>2</v>
      </c>
      <c r="K25" s="9">
        <v>20</v>
      </c>
      <c r="L25" s="9">
        <v>20</v>
      </c>
      <c r="M25" s="9">
        <v>65</v>
      </c>
      <c r="N25" s="9">
        <v>104</v>
      </c>
      <c r="O25" s="9">
        <v>89</v>
      </c>
      <c r="P25" s="9">
        <v>68</v>
      </c>
      <c r="Q25" s="9">
        <v>20</v>
      </c>
      <c r="R25" s="9">
        <v>19</v>
      </c>
      <c r="S25" s="9">
        <v>3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  <c r="AA25" s="9">
        <v>22</v>
      </c>
      <c r="AB25" s="9">
        <v>22</v>
      </c>
      <c r="AC25" s="9">
        <v>3.03</v>
      </c>
      <c r="AD25" s="9">
        <v>2.95</v>
      </c>
      <c r="AE25" s="45" t="s">
        <v>38</v>
      </c>
      <c r="AG25" s="81" t="str">
        <f t="shared" si="0"/>
        <v>○</v>
      </c>
      <c r="AH25" s="81" t="str">
        <f t="shared" si="0"/>
        <v>○</v>
      </c>
    </row>
    <row r="26" spans="1:31" s="15" customFormat="1" ht="20.25" customHeight="1">
      <c r="A26" s="59"/>
      <c r="B26" s="3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3"/>
      <c r="AD26" s="43"/>
      <c r="AE26" s="38"/>
    </row>
    <row r="27" spans="1:34" s="15" customFormat="1" ht="20.25" customHeight="1">
      <c r="A27" s="57" t="s">
        <v>24</v>
      </c>
      <c r="B27" s="24">
        <v>255</v>
      </c>
      <c r="C27" s="9">
        <v>128</v>
      </c>
      <c r="D27" s="9">
        <v>127</v>
      </c>
      <c r="E27" s="9" t="s">
        <v>11</v>
      </c>
      <c r="F27" s="9" t="s">
        <v>11</v>
      </c>
      <c r="G27" s="9" t="s">
        <v>11</v>
      </c>
      <c r="H27" s="9" t="s">
        <v>11</v>
      </c>
      <c r="I27" s="9" t="s">
        <v>11</v>
      </c>
      <c r="J27" s="9" t="s">
        <v>11</v>
      </c>
      <c r="K27" s="9">
        <v>7</v>
      </c>
      <c r="L27" s="9">
        <v>4</v>
      </c>
      <c r="M27" s="9">
        <v>41</v>
      </c>
      <c r="N27" s="9">
        <v>54</v>
      </c>
      <c r="O27" s="9">
        <v>61</v>
      </c>
      <c r="P27" s="9">
        <v>53</v>
      </c>
      <c r="Q27" s="9">
        <v>18</v>
      </c>
      <c r="R27" s="9">
        <v>14</v>
      </c>
      <c r="S27" s="9">
        <v>1</v>
      </c>
      <c r="T27" s="9">
        <v>2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  <c r="AA27" s="9">
        <v>7</v>
      </c>
      <c r="AB27" s="9">
        <v>4</v>
      </c>
      <c r="AC27" s="43">
        <v>3.09</v>
      </c>
      <c r="AD27" s="43">
        <v>3.04</v>
      </c>
      <c r="AE27" s="38" t="s">
        <v>24</v>
      </c>
      <c r="AG27" s="81" t="str">
        <f>IF(C27=E27+G27+I27+K27+M27+O27+Q27+S27+U27+W27+Y27,"○","×")</f>
        <v>○</v>
      </c>
      <c r="AH27" s="81" t="str">
        <f>IF(D27=F27+H27+J27+L27+N27+P27+R27+T27+V27+X27+Z27,"○","×")</f>
        <v>○</v>
      </c>
    </row>
    <row r="28" spans="1:31" s="15" customFormat="1" ht="20.25" customHeight="1">
      <c r="A28" s="59"/>
      <c r="B28" s="3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3"/>
      <c r="AD28" s="43"/>
      <c r="AE28" s="38"/>
    </row>
    <row r="29" spans="1:34" s="15" customFormat="1" ht="20.25" customHeight="1">
      <c r="A29" s="57" t="s">
        <v>39</v>
      </c>
      <c r="B29" s="24">
        <v>52</v>
      </c>
      <c r="C29" s="9">
        <v>29</v>
      </c>
      <c r="D29" s="9">
        <v>23</v>
      </c>
      <c r="E29" s="9" t="s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 t="s">
        <v>11</v>
      </c>
      <c r="K29" s="9">
        <v>2</v>
      </c>
      <c r="L29" s="9">
        <v>1</v>
      </c>
      <c r="M29" s="9">
        <v>11</v>
      </c>
      <c r="N29" s="9">
        <v>11</v>
      </c>
      <c r="O29" s="9">
        <v>13</v>
      </c>
      <c r="P29" s="9">
        <v>7</v>
      </c>
      <c r="Q29" s="9">
        <v>3</v>
      </c>
      <c r="R29" s="9">
        <v>4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  <c r="AA29" s="9">
        <v>2</v>
      </c>
      <c r="AB29" s="9">
        <v>1</v>
      </c>
      <c r="AC29" s="9">
        <v>3.01</v>
      </c>
      <c r="AD29" s="9">
        <v>3.02</v>
      </c>
      <c r="AE29" s="38" t="s">
        <v>39</v>
      </c>
      <c r="AG29" s="81" t="str">
        <f aca="true" t="shared" si="1" ref="AG29:AH34">IF(C29=E29+G29+I29+K29+M29+O29+Q29+S29+U29+W29+Y29,"○","×")</f>
        <v>○</v>
      </c>
      <c r="AH29" s="81" t="str">
        <f t="shared" si="1"/>
        <v>○</v>
      </c>
    </row>
    <row r="30" spans="1:34" s="15" customFormat="1" ht="20.25" customHeight="1">
      <c r="A30" s="57" t="s">
        <v>40</v>
      </c>
      <c r="B30" s="24">
        <v>66</v>
      </c>
      <c r="C30" s="9">
        <v>29</v>
      </c>
      <c r="D30" s="9">
        <v>37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>
        <v>4</v>
      </c>
      <c r="L30" s="9">
        <v>1</v>
      </c>
      <c r="M30" s="9">
        <v>6</v>
      </c>
      <c r="N30" s="9">
        <v>14</v>
      </c>
      <c r="O30" s="9">
        <v>12</v>
      </c>
      <c r="P30" s="9">
        <v>17</v>
      </c>
      <c r="Q30" s="9">
        <v>7</v>
      </c>
      <c r="R30" s="9">
        <v>3</v>
      </c>
      <c r="S30" s="9" t="s">
        <v>11</v>
      </c>
      <c r="T30" s="9">
        <v>2</v>
      </c>
      <c r="U30" s="9" t="s">
        <v>11</v>
      </c>
      <c r="V30" s="9" t="s">
        <v>11</v>
      </c>
      <c r="W30" s="9" t="s">
        <v>11</v>
      </c>
      <c r="X30" s="9" t="s">
        <v>11</v>
      </c>
      <c r="Y30" s="9" t="s">
        <v>11</v>
      </c>
      <c r="Z30" s="9" t="s">
        <v>11</v>
      </c>
      <c r="AA30" s="9">
        <v>4</v>
      </c>
      <c r="AB30" s="9">
        <v>1</v>
      </c>
      <c r="AC30" s="9">
        <v>3.09</v>
      </c>
      <c r="AD30" s="9">
        <v>3.08</v>
      </c>
      <c r="AE30" s="45" t="s">
        <v>40</v>
      </c>
      <c r="AG30" s="81" t="str">
        <f t="shared" si="1"/>
        <v>○</v>
      </c>
      <c r="AH30" s="81" t="str">
        <f t="shared" si="1"/>
        <v>○</v>
      </c>
    </row>
    <row r="31" spans="1:34" s="28" customFormat="1" ht="20.25" customHeight="1">
      <c r="A31" s="57" t="s">
        <v>41</v>
      </c>
      <c r="B31" s="24">
        <v>9</v>
      </c>
      <c r="C31" s="9">
        <v>4</v>
      </c>
      <c r="D31" s="9">
        <v>5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 t="s">
        <v>11</v>
      </c>
      <c r="K31" s="9" t="s">
        <v>11</v>
      </c>
      <c r="L31" s="9" t="s">
        <v>11</v>
      </c>
      <c r="M31" s="9">
        <v>1</v>
      </c>
      <c r="N31" s="9">
        <v>3</v>
      </c>
      <c r="O31" s="9">
        <v>1</v>
      </c>
      <c r="P31" s="9">
        <v>2</v>
      </c>
      <c r="Q31" s="9">
        <v>1</v>
      </c>
      <c r="R31" s="9" t="s">
        <v>11</v>
      </c>
      <c r="S31" s="9">
        <v>1</v>
      </c>
      <c r="T31" s="9" t="s">
        <v>11</v>
      </c>
      <c r="U31" s="9" t="s">
        <v>11</v>
      </c>
      <c r="V31" s="9" t="s">
        <v>11</v>
      </c>
      <c r="W31" s="9" t="s">
        <v>11</v>
      </c>
      <c r="X31" s="9" t="s">
        <v>11</v>
      </c>
      <c r="Y31" s="9" t="s">
        <v>11</v>
      </c>
      <c r="Z31" s="9" t="s">
        <v>11</v>
      </c>
      <c r="AA31" s="9" t="s">
        <v>11</v>
      </c>
      <c r="AB31" s="9" t="s">
        <v>11</v>
      </c>
      <c r="AC31" s="9">
        <v>3.49</v>
      </c>
      <c r="AD31" s="9">
        <v>2.93</v>
      </c>
      <c r="AE31" s="45" t="s">
        <v>41</v>
      </c>
      <c r="AG31" s="81" t="str">
        <f t="shared" si="1"/>
        <v>○</v>
      </c>
      <c r="AH31" s="81" t="str">
        <f t="shared" si="1"/>
        <v>○</v>
      </c>
    </row>
    <row r="32" spans="1:34" s="28" customFormat="1" ht="20.25" customHeight="1">
      <c r="A32" s="57" t="s">
        <v>42</v>
      </c>
      <c r="B32" s="24">
        <v>69</v>
      </c>
      <c r="C32" s="9">
        <v>37</v>
      </c>
      <c r="D32" s="9">
        <v>32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>
        <v>1</v>
      </c>
      <c r="L32" s="9" t="s">
        <v>11</v>
      </c>
      <c r="M32" s="9">
        <v>13</v>
      </c>
      <c r="N32" s="9">
        <v>13</v>
      </c>
      <c r="O32" s="9">
        <v>20</v>
      </c>
      <c r="P32" s="9">
        <v>16</v>
      </c>
      <c r="Q32" s="9">
        <v>3</v>
      </c>
      <c r="R32" s="9">
        <v>3</v>
      </c>
      <c r="S32" s="9" t="s">
        <v>11</v>
      </c>
      <c r="T32" s="9" t="s">
        <v>11</v>
      </c>
      <c r="U32" s="9" t="s">
        <v>11</v>
      </c>
      <c r="V32" s="9" t="s">
        <v>11</v>
      </c>
      <c r="W32" s="9" t="s">
        <v>11</v>
      </c>
      <c r="X32" s="9" t="s">
        <v>11</v>
      </c>
      <c r="Y32" s="9" t="s">
        <v>11</v>
      </c>
      <c r="Z32" s="9" t="s">
        <v>11</v>
      </c>
      <c r="AA32" s="9">
        <v>1</v>
      </c>
      <c r="AB32" s="9" t="s">
        <v>11</v>
      </c>
      <c r="AC32" s="9">
        <v>3.06</v>
      </c>
      <c r="AD32" s="9">
        <v>3.08</v>
      </c>
      <c r="AE32" s="45" t="s">
        <v>42</v>
      </c>
      <c r="AG32" s="81" t="str">
        <f t="shared" si="1"/>
        <v>○</v>
      </c>
      <c r="AH32" s="81" t="str">
        <f t="shared" si="1"/>
        <v>○</v>
      </c>
    </row>
    <row r="33" spans="1:34" s="28" customFormat="1" ht="20.25" customHeight="1">
      <c r="A33" s="60" t="s">
        <v>43</v>
      </c>
      <c r="B33" s="24">
        <v>48</v>
      </c>
      <c r="C33" s="9">
        <v>23</v>
      </c>
      <c r="D33" s="9">
        <v>25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 t="s">
        <v>11</v>
      </c>
      <c r="L33" s="9">
        <v>2</v>
      </c>
      <c r="M33" s="9">
        <v>8</v>
      </c>
      <c r="N33" s="9">
        <v>12</v>
      </c>
      <c r="O33" s="9">
        <v>11</v>
      </c>
      <c r="P33" s="9">
        <v>9</v>
      </c>
      <c r="Q33" s="9">
        <v>4</v>
      </c>
      <c r="R33" s="9">
        <v>2</v>
      </c>
      <c r="S33" s="9" t="s">
        <v>11</v>
      </c>
      <c r="T33" s="9" t="s">
        <v>11</v>
      </c>
      <c r="U33" s="9" t="s">
        <v>11</v>
      </c>
      <c r="V33" s="9" t="s">
        <v>11</v>
      </c>
      <c r="W33" s="9" t="s">
        <v>11</v>
      </c>
      <c r="X33" s="9" t="s">
        <v>11</v>
      </c>
      <c r="Y33" s="9" t="s">
        <v>11</v>
      </c>
      <c r="Z33" s="9" t="s">
        <v>11</v>
      </c>
      <c r="AA33" s="9" t="s">
        <v>11</v>
      </c>
      <c r="AB33" s="9">
        <v>2</v>
      </c>
      <c r="AC33" s="9">
        <v>3.12</v>
      </c>
      <c r="AD33" s="9">
        <v>2.94</v>
      </c>
      <c r="AE33" s="45" t="s">
        <v>43</v>
      </c>
      <c r="AG33" s="81" t="str">
        <f t="shared" si="1"/>
        <v>○</v>
      </c>
      <c r="AH33" s="81" t="str">
        <f t="shared" si="1"/>
        <v>○</v>
      </c>
    </row>
    <row r="34" spans="1:34" s="28" customFormat="1" ht="20.25" customHeight="1">
      <c r="A34" s="57" t="s">
        <v>44</v>
      </c>
      <c r="B34" s="26">
        <v>11</v>
      </c>
      <c r="C34" s="6">
        <v>6</v>
      </c>
      <c r="D34" s="6">
        <v>5</v>
      </c>
      <c r="E34" s="6" t="s">
        <v>11</v>
      </c>
      <c r="F34" s="6" t="s">
        <v>11</v>
      </c>
      <c r="G34" s="6" t="s">
        <v>11</v>
      </c>
      <c r="H34" s="6" t="s">
        <v>11</v>
      </c>
      <c r="I34" s="6" t="s">
        <v>11</v>
      </c>
      <c r="J34" s="6" t="s">
        <v>11</v>
      </c>
      <c r="K34" s="6" t="s">
        <v>11</v>
      </c>
      <c r="L34" s="6" t="s">
        <v>11</v>
      </c>
      <c r="M34" s="6">
        <v>2</v>
      </c>
      <c r="N34" s="6">
        <v>1</v>
      </c>
      <c r="O34" s="6">
        <v>4</v>
      </c>
      <c r="P34" s="6">
        <v>2</v>
      </c>
      <c r="Q34" s="6" t="s">
        <v>11</v>
      </c>
      <c r="R34" s="6">
        <v>2</v>
      </c>
      <c r="S34" s="6" t="s">
        <v>11</v>
      </c>
      <c r="T34" s="6" t="s">
        <v>11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 t="s">
        <v>11</v>
      </c>
      <c r="AB34" s="6" t="s">
        <v>11</v>
      </c>
      <c r="AC34" s="6">
        <v>3.19</v>
      </c>
      <c r="AD34" s="6">
        <v>3.25</v>
      </c>
      <c r="AE34" s="49" t="s">
        <v>44</v>
      </c>
      <c r="AG34" s="81" t="str">
        <f t="shared" si="1"/>
        <v>○</v>
      </c>
      <c r="AH34" s="81" t="str">
        <f t="shared" si="1"/>
        <v>○</v>
      </c>
    </row>
    <row r="35" spans="1:31" s="15" customFormat="1" ht="20.25" customHeight="1" thickBot="1">
      <c r="A35" s="62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52"/>
    </row>
    <row r="36" spans="1:30" s="15" customFormat="1" ht="20.25" customHeight="1">
      <c r="A36" s="1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5.75">
      <c r="A37" s="2"/>
      <c r="B37" s="82" t="str">
        <f>IF(B9=SUM(B13:B25)+SUM(B29:B34),"○","×")</f>
        <v>○</v>
      </c>
      <c r="C37" s="82" t="str">
        <f>IF(C9=SUM(C13:C25)+SUM(C29:C34),"○","×")</f>
        <v>○</v>
      </c>
      <c r="D37" s="82" t="str">
        <f aca="true" t="shared" si="2" ref="D37:AB37">IF(D9=SUM(D13:D25)+SUM(D29:D34),"○","×")</f>
        <v>○</v>
      </c>
      <c r="E37" s="82" t="str">
        <f t="shared" si="2"/>
        <v>○</v>
      </c>
      <c r="F37" s="82" t="str">
        <f t="shared" si="2"/>
        <v>○</v>
      </c>
      <c r="G37" s="82" t="str">
        <f t="shared" si="2"/>
        <v>○</v>
      </c>
      <c r="H37" s="82" t="str">
        <f t="shared" si="2"/>
        <v>○</v>
      </c>
      <c r="I37" s="82" t="str">
        <f t="shared" si="2"/>
        <v>○</v>
      </c>
      <c r="J37" s="82" t="str">
        <f t="shared" si="2"/>
        <v>○</v>
      </c>
      <c r="K37" s="82" t="str">
        <f t="shared" si="2"/>
        <v>○</v>
      </c>
      <c r="L37" s="82" t="str">
        <f t="shared" si="2"/>
        <v>○</v>
      </c>
      <c r="M37" s="82" t="str">
        <f t="shared" si="2"/>
        <v>○</v>
      </c>
      <c r="N37" s="82" t="str">
        <f t="shared" si="2"/>
        <v>○</v>
      </c>
      <c r="O37" s="82" t="str">
        <f t="shared" si="2"/>
        <v>○</v>
      </c>
      <c r="P37" s="82" t="str">
        <f t="shared" si="2"/>
        <v>○</v>
      </c>
      <c r="Q37" s="82" t="str">
        <f t="shared" si="2"/>
        <v>○</v>
      </c>
      <c r="R37" s="82" t="str">
        <f t="shared" si="2"/>
        <v>○</v>
      </c>
      <c r="S37" s="82" t="str">
        <f t="shared" si="2"/>
        <v>○</v>
      </c>
      <c r="T37" s="82" t="str">
        <f t="shared" si="2"/>
        <v>○</v>
      </c>
      <c r="U37" s="82" t="str">
        <f t="shared" si="2"/>
        <v>○</v>
      </c>
      <c r="V37" s="82" t="str">
        <f t="shared" si="2"/>
        <v>○</v>
      </c>
      <c r="W37" s="82" t="str">
        <f t="shared" si="2"/>
        <v>○</v>
      </c>
      <c r="X37" s="82" t="str">
        <f t="shared" si="2"/>
        <v>○</v>
      </c>
      <c r="Y37" s="82" t="str">
        <f t="shared" si="2"/>
        <v>○</v>
      </c>
      <c r="Z37" s="82" t="str">
        <f t="shared" si="2"/>
        <v>○</v>
      </c>
      <c r="AA37" s="82" t="str">
        <f t="shared" si="2"/>
        <v>○</v>
      </c>
      <c r="AB37" s="82" t="str">
        <f t="shared" si="2"/>
        <v>○</v>
      </c>
      <c r="AC37" s="2"/>
      <c r="AD37" s="2"/>
    </row>
    <row r="38" spans="1:30" ht="15.75">
      <c r="A38" s="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t="15.75">
      <c r="A39" s="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t="15.75">
      <c r="A40" s="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t="15.75">
      <c r="A41" s="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5.75">
      <c r="A42" s="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t="15.75">
      <c r="A43" s="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5.75">
      <c r="A44" s="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t="15.75">
      <c r="A45" s="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t="15.75">
      <c r="A46" s="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ht="15.75">
      <c r="A47" s="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ht="15.75">
      <c r="A48" s="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2:30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</sheetData>
  <sheetProtection/>
  <mergeCells count="48"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  <mergeCell ref="U4:V5"/>
    <mergeCell ref="G4:H5"/>
    <mergeCell ref="I4:J5"/>
    <mergeCell ref="K4:L5"/>
    <mergeCell ref="M4:N5"/>
    <mergeCell ref="W4:X5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C6:AC7"/>
    <mergeCell ref="AD6:AD7"/>
    <mergeCell ref="X6:X7"/>
    <mergeCell ref="Y6:Y7"/>
    <mergeCell ref="Z6:Z7"/>
    <mergeCell ref="AA6:AA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8"/>
  <sheetViews>
    <sheetView showGridLines="0" view="pageBreakPreview" zoomScale="75" zoomScaleNormal="75" zoomScaleSheetLayoutView="75" zoomScalePageLayoutView="0" workbookViewId="0" topLeftCell="A1">
      <selection activeCell="B37" sqref="B37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69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20.25" customHeight="1">
      <c r="A2" s="14" t="s">
        <v>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s="15" customFormat="1" ht="20.25" customHeight="1" thickBot="1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tr">
        <f>'人11-2'!AE3</f>
        <v>平成３０年</v>
      </c>
    </row>
    <row r="4" spans="1:31" s="15" customFormat="1" ht="20.25" customHeight="1">
      <c r="A4" s="36"/>
      <c r="B4" s="73" t="s">
        <v>0</v>
      </c>
      <c r="C4" s="79" t="s">
        <v>1</v>
      </c>
      <c r="D4" s="74" t="s">
        <v>2</v>
      </c>
      <c r="E4" s="73" t="s">
        <v>3</v>
      </c>
      <c r="F4" s="74"/>
      <c r="G4" s="73" t="s">
        <v>4</v>
      </c>
      <c r="H4" s="74"/>
      <c r="I4" s="73" t="s">
        <v>5</v>
      </c>
      <c r="J4" s="74"/>
      <c r="K4" s="73" t="s">
        <v>6</v>
      </c>
      <c r="L4" s="74"/>
      <c r="M4" s="73" t="s">
        <v>13</v>
      </c>
      <c r="N4" s="74"/>
      <c r="O4" s="73" t="s">
        <v>14</v>
      </c>
      <c r="P4" s="74"/>
      <c r="Q4" s="73" t="s">
        <v>15</v>
      </c>
      <c r="R4" s="74"/>
      <c r="S4" s="73" t="s">
        <v>16</v>
      </c>
      <c r="T4" s="74"/>
      <c r="U4" s="73" t="s">
        <v>7</v>
      </c>
      <c r="V4" s="74"/>
      <c r="W4" s="73" t="s">
        <v>17</v>
      </c>
      <c r="X4" s="74"/>
      <c r="Y4" s="73" t="s">
        <v>84</v>
      </c>
      <c r="Z4" s="74"/>
      <c r="AA4" s="73" t="s">
        <v>85</v>
      </c>
      <c r="AB4" s="74"/>
      <c r="AC4" s="73" t="s">
        <v>12</v>
      </c>
      <c r="AD4" s="74"/>
      <c r="AE4" s="37"/>
    </row>
    <row r="5" spans="1:31" s="15" customFormat="1" ht="20.25" customHeight="1">
      <c r="A5" s="77" t="s">
        <v>70</v>
      </c>
      <c r="B5" s="75"/>
      <c r="C5" s="80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5"/>
      <c r="P5" s="76"/>
      <c r="Q5" s="75"/>
      <c r="R5" s="76"/>
      <c r="S5" s="75"/>
      <c r="T5" s="76"/>
      <c r="U5" s="75"/>
      <c r="V5" s="76"/>
      <c r="W5" s="75"/>
      <c r="X5" s="76"/>
      <c r="Y5" s="75"/>
      <c r="Z5" s="76"/>
      <c r="AA5" s="21" t="s">
        <v>18</v>
      </c>
      <c r="AB5" s="22"/>
      <c r="AC5" s="75" t="s">
        <v>19</v>
      </c>
      <c r="AD5" s="76"/>
      <c r="AE5" s="78" t="s">
        <v>70</v>
      </c>
    </row>
    <row r="6" spans="1:31" s="15" customFormat="1" ht="20.25" customHeight="1">
      <c r="A6" s="77"/>
      <c r="B6" s="71" t="s">
        <v>8</v>
      </c>
      <c r="C6" s="71" t="s">
        <v>9</v>
      </c>
      <c r="D6" s="71" t="s">
        <v>10</v>
      </c>
      <c r="E6" s="71" t="s">
        <v>9</v>
      </c>
      <c r="F6" s="71" t="s">
        <v>10</v>
      </c>
      <c r="G6" s="71" t="s">
        <v>9</v>
      </c>
      <c r="H6" s="71" t="s">
        <v>10</v>
      </c>
      <c r="I6" s="71" t="s">
        <v>9</v>
      </c>
      <c r="J6" s="71" t="s">
        <v>10</v>
      </c>
      <c r="K6" s="71" t="s">
        <v>9</v>
      </c>
      <c r="L6" s="71" t="s">
        <v>10</v>
      </c>
      <c r="M6" s="71" t="s">
        <v>9</v>
      </c>
      <c r="N6" s="71" t="s">
        <v>10</v>
      </c>
      <c r="O6" s="71" t="s">
        <v>9</v>
      </c>
      <c r="P6" s="71" t="s">
        <v>10</v>
      </c>
      <c r="Q6" s="71" t="s">
        <v>9</v>
      </c>
      <c r="R6" s="71" t="s">
        <v>10</v>
      </c>
      <c r="S6" s="71" t="s">
        <v>9</v>
      </c>
      <c r="T6" s="71" t="s">
        <v>10</v>
      </c>
      <c r="U6" s="71" t="s">
        <v>9</v>
      </c>
      <c r="V6" s="71" t="s">
        <v>10</v>
      </c>
      <c r="W6" s="71" t="s">
        <v>9</v>
      </c>
      <c r="X6" s="71" t="s">
        <v>10</v>
      </c>
      <c r="Y6" s="71" t="s">
        <v>9</v>
      </c>
      <c r="Z6" s="71" t="s">
        <v>10</v>
      </c>
      <c r="AA6" s="71" t="s">
        <v>9</v>
      </c>
      <c r="AB6" s="71" t="s">
        <v>10</v>
      </c>
      <c r="AC6" s="71" t="s">
        <v>9</v>
      </c>
      <c r="AD6" s="71" t="s">
        <v>10</v>
      </c>
      <c r="AE6" s="78"/>
    </row>
    <row r="7" spans="1:31" s="15" customFormat="1" ht="20.25" customHeight="1">
      <c r="A7" s="39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40"/>
    </row>
    <row r="8" spans="1:31" s="15" customFormat="1" ht="20.25" customHeight="1">
      <c r="A8" s="41"/>
      <c r="B8" s="2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3"/>
      <c r="AE8" s="38"/>
    </row>
    <row r="9" spans="1:34" s="15" customFormat="1" ht="20.25" customHeight="1">
      <c r="A9" s="44" t="s">
        <v>71</v>
      </c>
      <c r="B9" s="24">
        <v>183</v>
      </c>
      <c r="C9" s="9">
        <v>84</v>
      </c>
      <c r="D9" s="9">
        <v>99</v>
      </c>
      <c r="E9" s="9">
        <v>4</v>
      </c>
      <c r="F9" s="9">
        <v>6</v>
      </c>
      <c r="G9" s="9">
        <v>6</v>
      </c>
      <c r="H9" s="9">
        <v>5</v>
      </c>
      <c r="I9" s="9">
        <v>13</v>
      </c>
      <c r="J9" s="9">
        <v>13</v>
      </c>
      <c r="K9" s="9">
        <v>28</v>
      </c>
      <c r="L9" s="9">
        <v>46</v>
      </c>
      <c r="M9" s="9">
        <v>29</v>
      </c>
      <c r="N9" s="9">
        <v>29</v>
      </c>
      <c r="O9" s="9">
        <v>4</v>
      </c>
      <c r="P9" s="9" t="s">
        <v>11</v>
      </c>
      <c r="Q9" s="9" t="s">
        <v>11</v>
      </c>
      <c r="R9" s="9" t="s">
        <v>11</v>
      </c>
      <c r="S9" s="9" t="s">
        <v>11</v>
      </c>
      <c r="T9" s="9" t="s">
        <v>11</v>
      </c>
      <c r="U9" s="9" t="s">
        <v>11</v>
      </c>
      <c r="V9" s="9" t="s">
        <v>11</v>
      </c>
      <c r="W9" s="9" t="s">
        <v>11</v>
      </c>
      <c r="X9" s="9" t="s">
        <v>11</v>
      </c>
      <c r="Y9" s="9" t="s">
        <v>11</v>
      </c>
      <c r="Z9" s="9" t="s">
        <v>11</v>
      </c>
      <c r="AA9" s="9">
        <v>51</v>
      </c>
      <c r="AB9" s="9">
        <v>70</v>
      </c>
      <c r="AC9" s="9">
        <v>2.25</v>
      </c>
      <c r="AD9" s="9">
        <v>2.17</v>
      </c>
      <c r="AE9" s="45" t="s">
        <v>25</v>
      </c>
      <c r="AG9" s="81" t="str">
        <f>IF(C9=E9+G9+I9+K9+M9+O9+Q9+S9+U9+W9+Y9,"○","×")</f>
        <v>○</v>
      </c>
      <c r="AH9" s="81" t="str">
        <f>IF(D9=F9+H9+J9+L9+N9+P9+R9+T9+V9+X9+Z9,"○","×")</f>
        <v>○</v>
      </c>
    </row>
    <row r="10" spans="1:31" s="15" customFormat="1" ht="20.25" customHeight="1">
      <c r="A10" s="46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2"/>
      <c r="AC10" s="43"/>
      <c r="AD10" s="43"/>
      <c r="AE10" s="47"/>
    </row>
    <row r="11" spans="1:34" s="15" customFormat="1" ht="20.25" customHeight="1">
      <c r="A11" s="44" t="s">
        <v>23</v>
      </c>
      <c r="B11" s="24">
        <v>175</v>
      </c>
      <c r="C11" s="9">
        <v>79</v>
      </c>
      <c r="D11" s="9">
        <v>96</v>
      </c>
      <c r="E11" s="9">
        <v>4</v>
      </c>
      <c r="F11" s="9">
        <v>6</v>
      </c>
      <c r="G11" s="9">
        <v>6</v>
      </c>
      <c r="H11" s="9">
        <v>5</v>
      </c>
      <c r="I11" s="9">
        <v>12</v>
      </c>
      <c r="J11" s="9">
        <v>13</v>
      </c>
      <c r="K11" s="9">
        <v>27</v>
      </c>
      <c r="L11" s="9">
        <v>46</v>
      </c>
      <c r="M11" s="9">
        <v>26</v>
      </c>
      <c r="N11" s="9">
        <v>26</v>
      </c>
      <c r="O11" s="9">
        <v>4</v>
      </c>
      <c r="P11" s="9" t="s">
        <v>11</v>
      </c>
      <c r="Q11" s="9" t="s">
        <v>11</v>
      </c>
      <c r="R11" s="9" t="s">
        <v>11</v>
      </c>
      <c r="S11" s="9" t="s">
        <v>11</v>
      </c>
      <c r="T11" s="9" t="s">
        <v>11</v>
      </c>
      <c r="U11" s="9" t="s">
        <v>11</v>
      </c>
      <c r="V11" s="9" t="s">
        <v>11</v>
      </c>
      <c r="W11" s="9" t="s">
        <v>11</v>
      </c>
      <c r="X11" s="9" t="s">
        <v>11</v>
      </c>
      <c r="Y11" s="9" t="s">
        <v>11</v>
      </c>
      <c r="Z11" s="9" t="s">
        <v>11</v>
      </c>
      <c r="AA11" s="9">
        <v>49</v>
      </c>
      <c r="AB11" s="9">
        <v>70</v>
      </c>
      <c r="AC11" s="9">
        <v>2.24</v>
      </c>
      <c r="AD11" s="9">
        <v>2.16</v>
      </c>
      <c r="AE11" s="45" t="s">
        <v>23</v>
      </c>
      <c r="AG11" s="81" t="str">
        <f>IF(C11=E11+G11+I11+K11+M11+O11+Q11+S11+U11+W11+Y11,"○","×")</f>
        <v>○</v>
      </c>
      <c r="AH11" s="81" t="str">
        <f>IF(D11=F11+H11+J11+L11+N11+P11+R11+T11+V11+X11+Z11,"○","×")</f>
        <v>○</v>
      </c>
    </row>
    <row r="12" spans="1:31" s="15" customFormat="1" ht="20.25" customHeight="1">
      <c r="A12" s="46"/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42"/>
      <c r="AC12" s="43"/>
      <c r="AD12" s="43"/>
      <c r="AE12" s="47"/>
    </row>
    <row r="13" spans="1:34" s="15" customFormat="1" ht="20.25" customHeight="1">
      <c r="A13" s="44" t="s">
        <v>72</v>
      </c>
      <c r="B13" s="24">
        <v>32</v>
      </c>
      <c r="C13" s="9">
        <v>18</v>
      </c>
      <c r="D13" s="9">
        <v>14</v>
      </c>
      <c r="E13" s="9" t="s">
        <v>11</v>
      </c>
      <c r="F13" s="9">
        <v>2</v>
      </c>
      <c r="G13" s="9">
        <v>1</v>
      </c>
      <c r="H13" s="9">
        <v>1</v>
      </c>
      <c r="I13" s="9">
        <v>4</v>
      </c>
      <c r="J13" s="9">
        <v>1</v>
      </c>
      <c r="K13" s="9">
        <v>7</v>
      </c>
      <c r="L13" s="9">
        <v>5</v>
      </c>
      <c r="M13" s="9">
        <v>5</v>
      </c>
      <c r="N13" s="9">
        <v>5</v>
      </c>
      <c r="O13" s="9">
        <v>1</v>
      </c>
      <c r="P13" s="9" t="s">
        <v>11</v>
      </c>
      <c r="Q13" s="9" t="s">
        <v>11</v>
      </c>
      <c r="R13" s="9" t="s">
        <v>11</v>
      </c>
      <c r="S13" s="9" t="s">
        <v>11</v>
      </c>
      <c r="T13" s="9" t="s">
        <v>11</v>
      </c>
      <c r="U13" s="9" t="s">
        <v>11</v>
      </c>
      <c r="V13" s="9" t="s">
        <v>11</v>
      </c>
      <c r="W13" s="9" t="s">
        <v>11</v>
      </c>
      <c r="X13" s="9" t="s">
        <v>11</v>
      </c>
      <c r="Y13" s="9" t="s">
        <v>11</v>
      </c>
      <c r="Z13" s="9" t="s">
        <v>11</v>
      </c>
      <c r="AA13" s="9">
        <v>12</v>
      </c>
      <c r="AB13" s="9">
        <v>9</v>
      </c>
      <c r="AC13" s="9">
        <v>2.28</v>
      </c>
      <c r="AD13" s="9">
        <v>2.14</v>
      </c>
      <c r="AE13" s="45" t="s">
        <v>26</v>
      </c>
      <c r="AG13" s="81" t="str">
        <f>IF(C13=E13+G13+I13+K13+M13+O13+Q13+S13+U13+W13+Y13,"○","×")</f>
        <v>○</v>
      </c>
      <c r="AH13" s="81" t="str">
        <f>IF(D13=F13+H13+J13+L13+N13+P13+R13+T13+V13+X13+Z13,"○","×")</f>
        <v>○</v>
      </c>
    </row>
    <row r="14" spans="1:34" s="15" customFormat="1" ht="20.25" customHeight="1">
      <c r="A14" s="44" t="s">
        <v>73</v>
      </c>
      <c r="B14" s="24">
        <v>29</v>
      </c>
      <c r="C14" s="9">
        <v>16</v>
      </c>
      <c r="D14" s="9">
        <v>13</v>
      </c>
      <c r="E14" s="9" t="s">
        <v>11</v>
      </c>
      <c r="F14" s="9">
        <v>1</v>
      </c>
      <c r="G14" s="9">
        <v>2</v>
      </c>
      <c r="H14" s="9" t="s">
        <v>11</v>
      </c>
      <c r="I14" s="9" t="s">
        <v>11</v>
      </c>
      <c r="J14" s="9">
        <v>2</v>
      </c>
      <c r="K14" s="9">
        <v>8</v>
      </c>
      <c r="L14" s="9">
        <v>6</v>
      </c>
      <c r="M14" s="9">
        <v>5</v>
      </c>
      <c r="N14" s="9">
        <v>4</v>
      </c>
      <c r="O14" s="9">
        <v>1</v>
      </c>
      <c r="P14" s="9" t="s">
        <v>11</v>
      </c>
      <c r="Q14" s="9" t="s">
        <v>11</v>
      </c>
      <c r="R14" s="9" t="s">
        <v>11</v>
      </c>
      <c r="S14" s="9" t="s">
        <v>11</v>
      </c>
      <c r="T14" s="9" t="s">
        <v>11</v>
      </c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>
        <v>10</v>
      </c>
      <c r="AB14" s="9">
        <v>9</v>
      </c>
      <c r="AC14" s="9">
        <v>2.36</v>
      </c>
      <c r="AD14" s="9">
        <v>2.16</v>
      </c>
      <c r="AE14" s="45" t="s">
        <v>27</v>
      </c>
      <c r="AG14" s="81" t="str">
        <f aca="true" t="shared" si="0" ref="AG14:AH25">IF(C14=E14+G14+I14+K14+M14+O14+Q14+S14+U14+W14+Y14,"○","×")</f>
        <v>○</v>
      </c>
      <c r="AH14" s="81" t="str">
        <f t="shared" si="0"/>
        <v>○</v>
      </c>
    </row>
    <row r="15" spans="1:34" s="15" customFormat="1" ht="20.25" customHeight="1">
      <c r="A15" s="44" t="s">
        <v>74</v>
      </c>
      <c r="B15" s="24">
        <v>16</v>
      </c>
      <c r="C15" s="9">
        <v>8</v>
      </c>
      <c r="D15" s="9">
        <v>8</v>
      </c>
      <c r="E15" s="9" t="s">
        <v>11</v>
      </c>
      <c r="F15" s="9" t="s">
        <v>11</v>
      </c>
      <c r="G15" s="9">
        <v>2</v>
      </c>
      <c r="H15" s="9">
        <v>1</v>
      </c>
      <c r="I15" s="9">
        <v>1</v>
      </c>
      <c r="J15" s="9">
        <v>1</v>
      </c>
      <c r="K15" s="9">
        <v>2</v>
      </c>
      <c r="L15" s="9">
        <v>3</v>
      </c>
      <c r="M15" s="9">
        <v>2</v>
      </c>
      <c r="N15" s="9">
        <v>3</v>
      </c>
      <c r="O15" s="9">
        <v>1</v>
      </c>
      <c r="P15" s="9" t="s">
        <v>11</v>
      </c>
      <c r="Q15" s="9" t="s">
        <v>11</v>
      </c>
      <c r="R15" s="9" t="s">
        <v>11</v>
      </c>
      <c r="S15" s="9" t="s">
        <v>11</v>
      </c>
      <c r="T15" s="9" t="s">
        <v>11</v>
      </c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>
        <v>5</v>
      </c>
      <c r="AB15" s="9">
        <v>5</v>
      </c>
      <c r="AC15" s="9">
        <v>2.12</v>
      </c>
      <c r="AD15" s="9">
        <v>2.18</v>
      </c>
      <c r="AE15" s="45" t="s">
        <v>28</v>
      </c>
      <c r="AG15" s="81" t="str">
        <f t="shared" si="0"/>
        <v>○</v>
      </c>
      <c r="AH15" s="81" t="str">
        <f t="shared" si="0"/>
        <v>○</v>
      </c>
    </row>
    <row r="16" spans="1:34" s="15" customFormat="1" ht="20.25" customHeight="1">
      <c r="A16" s="44" t="s">
        <v>75</v>
      </c>
      <c r="B16" s="24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  <c r="J16" s="9" t="s">
        <v>11</v>
      </c>
      <c r="K16" s="9" t="s">
        <v>11</v>
      </c>
      <c r="L16" s="9" t="s">
        <v>11</v>
      </c>
      <c r="M16" s="9" t="s">
        <v>11</v>
      </c>
      <c r="N16" s="9" t="s">
        <v>11</v>
      </c>
      <c r="O16" s="9" t="s">
        <v>11</v>
      </c>
      <c r="P16" s="9" t="s">
        <v>11</v>
      </c>
      <c r="Q16" s="9" t="s">
        <v>11</v>
      </c>
      <c r="R16" s="9" t="s">
        <v>11</v>
      </c>
      <c r="S16" s="9" t="s">
        <v>11</v>
      </c>
      <c r="T16" s="9" t="s">
        <v>11</v>
      </c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 t="s">
        <v>11</v>
      </c>
      <c r="AB16" s="9" t="s">
        <v>11</v>
      </c>
      <c r="AC16" s="9" t="s">
        <v>11</v>
      </c>
      <c r="AD16" s="9" t="s">
        <v>11</v>
      </c>
      <c r="AE16" s="45" t="s">
        <v>29</v>
      </c>
      <c r="AG16" s="81" t="str">
        <f t="shared" si="0"/>
        <v>○</v>
      </c>
      <c r="AH16" s="81" t="str">
        <f t="shared" si="0"/>
        <v>○</v>
      </c>
    </row>
    <row r="17" spans="1:34" s="15" customFormat="1" ht="20.25" customHeight="1">
      <c r="A17" s="48" t="s">
        <v>76</v>
      </c>
      <c r="B17" s="24">
        <v>14</v>
      </c>
      <c r="C17" s="9">
        <v>7</v>
      </c>
      <c r="D17" s="9">
        <v>7</v>
      </c>
      <c r="E17" s="9" t="s">
        <v>11</v>
      </c>
      <c r="F17" s="9">
        <v>2</v>
      </c>
      <c r="G17" s="9">
        <v>1</v>
      </c>
      <c r="H17" s="9">
        <v>2</v>
      </c>
      <c r="I17" s="9">
        <v>2</v>
      </c>
      <c r="J17" s="9" t="s">
        <v>11</v>
      </c>
      <c r="K17" s="9">
        <v>1</v>
      </c>
      <c r="L17" s="9">
        <v>1</v>
      </c>
      <c r="M17" s="9">
        <v>3</v>
      </c>
      <c r="N17" s="9">
        <v>2</v>
      </c>
      <c r="O17" s="9" t="s">
        <v>11</v>
      </c>
      <c r="P17" s="9" t="s">
        <v>11</v>
      </c>
      <c r="Q17" s="9" t="s">
        <v>11</v>
      </c>
      <c r="R17" s="9" t="s">
        <v>11</v>
      </c>
      <c r="S17" s="9" t="s">
        <v>11</v>
      </c>
      <c r="T17" s="9" t="s">
        <v>11</v>
      </c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>
        <v>4</v>
      </c>
      <c r="AB17" s="9">
        <v>5</v>
      </c>
      <c r="AC17" s="9">
        <v>2.22</v>
      </c>
      <c r="AD17" s="9">
        <v>1.59</v>
      </c>
      <c r="AE17" s="45" t="s">
        <v>30</v>
      </c>
      <c r="AG17" s="81" t="str">
        <f t="shared" si="0"/>
        <v>○</v>
      </c>
      <c r="AH17" s="81" t="str">
        <f t="shared" si="0"/>
        <v>○</v>
      </c>
    </row>
    <row r="18" spans="1:34" s="15" customFormat="1" ht="20.25" customHeight="1">
      <c r="A18" s="44" t="s">
        <v>77</v>
      </c>
      <c r="B18" s="26">
        <v>14</v>
      </c>
      <c r="C18" s="6">
        <v>3</v>
      </c>
      <c r="D18" s="6">
        <v>11</v>
      </c>
      <c r="E18" s="6">
        <v>1</v>
      </c>
      <c r="F18" s="6">
        <v>1</v>
      </c>
      <c r="G18" s="6" t="s">
        <v>11</v>
      </c>
      <c r="H18" s="6">
        <v>1</v>
      </c>
      <c r="I18" s="6" t="s">
        <v>11</v>
      </c>
      <c r="J18" s="6" t="s">
        <v>11</v>
      </c>
      <c r="K18" s="6">
        <v>1</v>
      </c>
      <c r="L18" s="6">
        <v>8</v>
      </c>
      <c r="M18" s="6">
        <v>1</v>
      </c>
      <c r="N18" s="6">
        <v>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11</v>
      </c>
      <c r="T18" s="6" t="s">
        <v>11</v>
      </c>
      <c r="U18" s="6" t="s">
        <v>11</v>
      </c>
      <c r="V18" s="6" t="s">
        <v>11</v>
      </c>
      <c r="W18" s="6" t="s">
        <v>11</v>
      </c>
      <c r="X18" s="6" t="s">
        <v>11</v>
      </c>
      <c r="Y18" s="6" t="s">
        <v>11</v>
      </c>
      <c r="Z18" s="6" t="s">
        <v>11</v>
      </c>
      <c r="AA18" s="6">
        <v>2</v>
      </c>
      <c r="AB18" s="6">
        <v>10</v>
      </c>
      <c r="AC18" s="6">
        <v>1.89</v>
      </c>
      <c r="AD18" s="7">
        <v>2.1</v>
      </c>
      <c r="AE18" s="49" t="s">
        <v>31</v>
      </c>
      <c r="AG18" s="81" t="str">
        <f t="shared" si="0"/>
        <v>○</v>
      </c>
      <c r="AH18" s="81" t="str">
        <f t="shared" si="0"/>
        <v>○</v>
      </c>
    </row>
    <row r="19" spans="1:34" s="15" customFormat="1" ht="20.25" customHeight="1">
      <c r="A19" s="44" t="s">
        <v>78</v>
      </c>
      <c r="B19" s="24">
        <v>24</v>
      </c>
      <c r="C19" s="9">
        <v>8</v>
      </c>
      <c r="D19" s="9">
        <v>16</v>
      </c>
      <c r="E19" s="9" t="s">
        <v>11</v>
      </c>
      <c r="F19" s="9" t="s">
        <v>11</v>
      </c>
      <c r="G19" s="9" t="s">
        <v>11</v>
      </c>
      <c r="H19" s="9" t="s">
        <v>11</v>
      </c>
      <c r="I19" s="9">
        <v>3</v>
      </c>
      <c r="J19" s="9">
        <v>2</v>
      </c>
      <c r="K19" s="9">
        <v>3</v>
      </c>
      <c r="L19" s="9">
        <v>10</v>
      </c>
      <c r="M19" s="9">
        <v>1</v>
      </c>
      <c r="N19" s="9">
        <v>4</v>
      </c>
      <c r="O19" s="9">
        <v>1</v>
      </c>
      <c r="P19" s="9" t="s">
        <v>11</v>
      </c>
      <c r="Q19" s="9" t="s">
        <v>11</v>
      </c>
      <c r="R19" s="9" t="s">
        <v>11</v>
      </c>
      <c r="S19" s="9" t="s">
        <v>11</v>
      </c>
      <c r="T19" s="9" t="s">
        <v>11</v>
      </c>
      <c r="U19" s="9" t="s">
        <v>11</v>
      </c>
      <c r="V19" s="9" t="s">
        <v>11</v>
      </c>
      <c r="W19" s="9" t="s">
        <v>11</v>
      </c>
      <c r="X19" s="9" t="s">
        <v>11</v>
      </c>
      <c r="Y19" s="9" t="s">
        <v>11</v>
      </c>
      <c r="Z19" s="9" t="s">
        <v>11</v>
      </c>
      <c r="AA19" s="9">
        <v>6</v>
      </c>
      <c r="AB19" s="9">
        <v>12</v>
      </c>
      <c r="AC19" s="9">
        <v>2.25</v>
      </c>
      <c r="AD19" s="10">
        <v>2.34</v>
      </c>
      <c r="AE19" s="45" t="s">
        <v>32</v>
      </c>
      <c r="AG19" s="81" t="str">
        <f t="shared" si="0"/>
        <v>○</v>
      </c>
      <c r="AH19" s="81" t="str">
        <f t="shared" si="0"/>
        <v>○</v>
      </c>
    </row>
    <row r="20" spans="1:34" s="15" customFormat="1" ht="20.25" customHeight="1">
      <c r="A20" s="44" t="s">
        <v>79</v>
      </c>
      <c r="B20" s="24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  <c r="H20" s="9" t="s">
        <v>11</v>
      </c>
      <c r="I20" s="9" t="s">
        <v>11</v>
      </c>
      <c r="J20" s="9" t="s">
        <v>11</v>
      </c>
      <c r="K20" s="9" t="s">
        <v>11</v>
      </c>
      <c r="L20" s="9" t="s">
        <v>11</v>
      </c>
      <c r="M20" s="9" t="s">
        <v>11</v>
      </c>
      <c r="N20" s="9" t="s">
        <v>11</v>
      </c>
      <c r="O20" s="9" t="s">
        <v>11</v>
      </c>
      <c r="P20" s="9" t="s">
        <v>11</v>
      </c>
      <c r="Q20" s="9" t="s">
        <v>11</v>
      </c>
      <c r="R20" s="9" t="s">
        <v>11</v>
      </c>
      <c r="S20" s="9" t="s">
        <v>11</v>
      </c>
      <c r="T20" s="9" t="s">
        <v>11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9" t="s">
        <v>11</v>
      </c>
      <c r="AB20" s="9" t="s">
        <v>11</v>
      </c>
      <c r="AC20" s="9" t="s">
        <v>11</v>
      </c>
      <c r="AD20" s="10" t="s">
        <v>11</v>
      </c>
      <c r="AE20" s="45" t="s">
        <v>33</v>
      </c>
      <c r="AG20" s="81" t="str">
        <f t="shared" si="0"/>
        <v>○</v>
      </c>
      <c r="AH20" s="81" t="str">
        <f t="shared" si="0"/>
        <v>○</v>
      </c>
    </row>
    <row r="21" spans="1:34" s="15" customFormat="1" ht="20.25" customHeight="1">
      <c r="A21" s="44" t="s">
        <v>80</v>
      </c>
      <c r="B21" s="24">
        <v>12</v>
      </c>
      <c r="C21" s="9">
        <v>4</v>
      </c>
      <c r="D21" s="9">
        <v>8</v>
      </c>
      <c r="E21" s="9" t="s">
        <v>11</v>
      </c>
      <c r="F21" s="9" t="s">
        <v>11</v>
      </c>
      <c r="G21" s="9" t="s">
        <v>11</v>
      </c>
      <c r="H21" s="9" t="s">
        <v>11</v>
      </c>
      <c r="I21" s="9">
        <v>1</v>
      </c>
      <c r="J21" s="9">
        <v>2</v>
      </c>
      <c r="K21" s="9">
        <v>2</v>
      </c>
      <c r="L21" s="9">
        <v>3</v>
      </c>
      <c r="M21" s="9">
        <v>1</v>
      </c>
      <c r="N21" s="9">
        <v>3</v>
      </c>
      <c r="O21" s="9" t="s">
        <v>11</v>
      </c>
      <c r="P21" s="9" t="s">
        <v>11</v>
      </c>
      <c r="Q21" s="9" t="s">
        <v>11</v>
      </c>
      <c r="R21" s="9" t="s">
        <v>11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  <c r="AA21" s="9">
        <v>3</v>
      </c>
      <c r="AB21" s="9">
        <v>5</v>
      </c>
      <c r="AC21" s="9">
        <v>2.21</v>
      </c>
      <c r="AD21" s="10">
        <v>2.25</v>
      </c>
      <c r="AE21" s="45" t="s">
        <v>34</v>
      </c>
      <c r="AG21" s="81" t="str">
        <f t="shared" si="0"/>
        <v>○</v>
      </c>
      <c r="AH21" s="81" t="str">
        <f t="shared" si="0"/>
        <v>○</v>
      </c>
    </row>
    <row r="22" spans="1:34" s="15" customFormat="1" ht="20.25" customHeight="1">
      <c r="A22" s="48" t="s">
        <v>81</v>
      </c>
      <c r="B22" s="27">
        <v>2</v>
      </c>
      <c r="C22" s="11">
        <v>2</v>
      </c>
      <c r="D22" s="11" t="s">
        <v>11</v>
      </c>
      <c r="E22" s="11">
        <v>1</v>
      </c>
      <c r="F22" s="11" t="s">
        <v>11</v>
      </c>
      <c r="G22" s="11" t="s">
        <v>11</v>
      </c>
      <c r="H22" s="11" t="s">
        <v>11</v>
      </c>
      <c r="I22" s="11">
        <v>1</v>
      </c>
      <c r="J22" s="11" t="s">
        <v>11</v>
      </c>
      <c r="K22" s="11" t="s">
        <v>11</v>
      </c>
      <c r="L22" s="11" t="s">
        <v>11</v>
      </c>
      <c r="M22" s="11" t="s">
        <v>11</v>
      </c>
      <c r="N22" s="11" t="s">
        <v>11</v>
      </c>
      <c r="O22" s="11" t="s">
        <v>11</v>
      </c>
      <c r="P22" s="11" t="s">
        <v>11</v>
      </c>
      <c r="Q22" s="11" t="s">
        <v>11</v>
      </c>
      <c r="R22" s="11" t="s">
        <v>11</v>
      </c>
      <c r="S22" s="11" t="s">
        <v>11</v>
      </c>
      <c r="T22" s="11" t="s">
        <v>11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11</v>
      </c>
      <c r="AA22" s="11">
        <v>2</v>
      </c>
      <c r="AB22" s="11" t="s">
        <v>11</v>
      </c>
      <c r="AC22" s="11">
        <v>1.37</v>
      </c>
      <c r="AD22" s="12" t="s">
        <v>11</v>
      </c>
      <c r="AE22" s="50" t="s">
        <v>35</v>
      </c>
      <c r="AG22" s="81" t="str">
        <f t="shared" si="0"/>
        <v>○</v>
      </c>
      <c r="AH22" s="81" t="str">
        <f t="shared" si="0"/>
        <v>○</v>
      </c>
    </row>
    <row r="23" spans="1:34" s="15" customFormat="1" ht="20.25" customHeight="1">
      <c r="A23" s="44" t="s">
        <v>82</v>
      </c>
      <c r="B23" s="24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  <c r="J23" s="9" t="s">
        <v>11</v>
      </c>
      <c r="K23" s="9" t="s">
        <v>11</v>
      </c>
      <c r="L23" s="9" t="s">
        <v>11</v>
      </c>
      <c r="M23" s="9" t="s">
        <v>11</v>
      </c>
      <c r="N23" s="9" t="s">
        <v>11</v>
      </c>
      <c r="O23" s="9" t="s">
        <v>11</v>
      </c>
      <c r="P23" s="9" t="s">
        <v>11</v>
      </c>
      <c r="Q23" s="9" t="s">
        <v>11</v>
      </c>
      <c r="R23" s="9" t="s">
        <v>11</v>
      </c>
      <c r="S23" s="9" t="s">
        <v>11</v>
      </c>
      <c r="T23" s="9" t="s">
        <v>11</v>
      </c>
      <c r="U23" s="9" t="s">
        <v>11</v>
      </c>
      <c r="V23" s="9" t="s">
        <v>11</v>
      </c>
      <c r="W23" s="9" t="s">
        <v>11</v>
      </c>
      <c r="X23" s="9" t="s">
        <v>11</v>
      </c>
      <c r="Y23" s="9" t="s">
        <v>11</v>
      </c>
      <c r="Z23" s="9" t="s">
        <v>11</v>
      </c>
      <c r="AA23" s="9" t="s">
        <v>11</v>
      </c>
      <c r="AB23" s="9" t="s">
        <v>11</v>
      </c>
      <c r="AC23" s="9" t="s">
        <v>11</v>
      </c>
      <c r="AD23" s="9" t="s">
        <v>11</v>
      </c>
      <c r="AE23" s="45" t="s">
        <v>36</v>
      </c>
      <c r="AG23" s="81" t="str">
        <f t="shared" si="0"/>
        <v>○</v>
      </c>
      <c r="AH23" s="81" t="str">
        <f t="shared" si="0"/>
        <v>○</v>
      </c>
    </row>
    <row r="24" spans="1:34" s="15" customFormat="1" ht="20.25" customHeight="1">
      <c r="A24" s="44" t="s">
        <v>37</v>
      </c>
      <c r="B24" s="24">
        <v>18</v>
      </c>
      <c r="C24" s="9">
        <v>8</v>
      </c>
      <c r="D24" s="9">
        <v>10</v>
      </c>
      <c r="E24" s="9">
        <v>2</v>
      </c>
      <c r="F24" s="9" t="s">
        <v>11</v>
      </c>
      <c r="G24" s="9" t="s">
        <v>11</v>
      </c>
      <c r="H24" s="9" t="s">
        <v>11</v>
      </c>
      <c r="I24" s="9" t="s">
        <v>11</v>
      </c>
      <c r="J24" s="9">
        <v>3</v>
      </c>
      <c r="K24" s="9">
        <v>3</v>
      </c>
      <c r="L24" s="9">
        <v>5</v>
      </c>
      <c r="M24" s="9">
        <v>3</v>
      </c>
      <c r="N24" s="9">
        <v>2</v>
      </c>
      <c r="O24" s="9" t="s">
        <v>11</v>
      </c>
      <c r="P24" s="9" t="s">
        <v>11</v>
      </c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  <c r="AA24" s="9">
        <v>5</v>
      </c>
      <c r="AB24" s="9">
        <v>8</v>
      </c>
      <c r="AC24" s="9">
        <v>2.08</v>
      </c>
      <c r="AD24" s="9">
        <v>2.2</v>
      </c>
      <c r="AE24" s="45" t="s">
        <v>37</v>
      </c>
      <c r="AG24" s="81" t="str">
        <f t="shared" si="0"/>
        <v>○</v>
      </c>
      <c r="AH24" s="81" t="str">
        <f t="shared" si="0"/>
        <v>○</v>
      </c>
    </row>
    <row r="25" spans="1:34" s="15" customFormat="1" ht="20.25" customHeight="1">
      <c r="A25" s="44" t="s">
        <v>38</v>
      </c>
      <c r="B25" s="24">
        <v>14</v>
      </c>
      <c r="C25" s="9">
        <v>5</v>
      </c>
      <c r="D25" s="9">
        <v>9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>
        <v>2</v>
      </c>
      <c r="K25" s="9" t="s">
        <v>11</v>
      </c>
      <c r="L25" s="9">
        <v>5</v>
      </c>
      <c r="M25" s="9">
        <v>5</v>
      </c>
      <c r="N25" s="9">
        <v>2</v>
      </c>
      <c r="O25" s="9" t="s">
        <v>11</v>
      </c>
      <c r="P25" s="9" t="s">
        <v>11</v>
      </c>
      <c r="Q25" s="9" t="s">
        <v>11</v>
      </c>
      <c r="R25" s="9" t="s">
        <v>11</v>
      </c>
      <c r="S25" s="9" t="s">
        <v>11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  <c r="AA25" s="9" t="s">
        <v>11</v>
      </c>
      <c r="AB25" s="9">
        <v>7</v>
      </c>
      <c r="AC25" s="9">
        <v>2.78</v>
      </c>
      <c r="AD25" s="9">
        <v>2.21</v>
      </c>
      <c r="AE25" s="45" t="s">
        <v>38</v>
      </c>
      <c r="AG25" s="81" t="str">
        <f t="shared" si="0"/>
        <v>○</v>
      </c>
      <c r="AH25" s="81" t="str">
        <f t="shared" si="0"/>
        <v>○</v>
      </c>
    </row>
    <row r="26" spans="1:31" s="15" customFormat="1" ht="20.25" customHeight="1">
      <c r="A26" s="46"/>
      <c r="B26" s="2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42"/>
      <c r="AC26" s="43"/>
      <c r="AD26" s="43"/>
      <c r="AE26" s="38"/>
    </row>
    <row r="27" spans="1:34" s="15" customFormat="1" ht="20.25" customHeight="1">
      <c r="A27" s="44" t="s">
        <v>45</v>
      </c>
      <c r="B27" s="24">
        <v>8</v>
      </c>
      <c r="C27" s="9">
        <v>5</v>
      </c>
      <c r="D27" s="9">
        <v>3</v>
      </c>
      <c r="E27" s="9" t="s">
        <v>11</v>
      </c>
      <c r="F27" s="9" t="s">
        <v>11</v>
      </c>
      <c r="G27" s="9" t="s">
        <v>11</v>
      </c>
      <c r="H27" s="9" t="s">
        <v>11</v>
      </c>
      <c r="I27" s="9">
        <v>1</v>
      </c>
      <c r="J27" s="9" t="s">
        <v>11</v>
      </c>
      <c r="K27" s="9">
        <v>1</v>
      </c>
      <c r="L27" s="9" t="s">
        <v>11</v>
      </c>
      <c r="M27" s="9">
        <v>3</v>
      </c>
      <c r="N27" s="9">
        <v>3</v>
      </c>
      <c r="O27" s="9" t="s">
        <v>11</v>
      </c>
      <c r="P27" s="9" t="s">
        <v>11</v>
      </c>
      <c r="Q27" s="9" t="s">
        <v>11</v>
      </c>
      <c r="R27" s="9" t="s">
        <v>11</v>
      </c>
      <c r="S27" s="9" t="s">
        <v>11</v>
      </c>
      <c r="T27" s="9" t="s">
        <v>11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  <c r="AA27" s="9">
        <v>2</v>
      </c>
      <c r="AB27" s="9" t="s">
        <v>11</v>
      </c>
      <c r="AC27" s="9">
        <v>2.42</v>
      </c>
      <c r="AD27" s="9">
        <v>2.72</v>
      </c>
      <c r="AE27" s="38" t="s">
        <v>24</v>
      </c>
      <c r="AG27" s="81" t="str">
        <f>IF(C27=E27+G27+I27+K27+M27+O27+Q27+S27+U27+W27+Y27,"○","×")</f>
        <v>○</v>
      </c>
      <c r="AH27" s="81" t="str">
        <f>IF(D27=F27+H27+J27+L27+N27+P27+R27+T27+V27+X27+Z27,"○","×")</f>
        <v>○</v>
      </c>
    </row>
    <row r="28" spans="1:31" s="15" customFormat="1" ht="20.25" customHeight="1">
      <c r="A28" s="46"/>
      <c r="B28" s="2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42"/>
      <c r="AC28" s="43"/>
      <c r="AD28" s="43"/>
      <c r="AE28" s="38"/>
    </row>
    <row r="29" spans="1:34" s="15" customFormat="1" ht="20.25" customHeight="1">
      <c r="A29" s="44" t="s">
        <v>39</v>
      </c>
      <c r="B29" s="24">
        <v>4</v>
      </c>
      <c r="C29" s="9">
        <v>2</v>
      </c>
      <c r="D29" s="9">
        <v>2</v>
      </c>
      <c r="E29" s="9" t="s">
        <v>11</v>
      </c>
      <c r="F29" s="9" t="s">
        <v>11</v>
      </c>
      <c r="G29" s="9" t="s">
        <v>11</v>
      </c>
      <c r="H29" s="9" t="s">
        <v>11</v>
      </c>
      <c r="I29" s="9">
        <v>1</v>
      </c>
      <c r="J29" s="9" t="s">
        <v>11</v>
      </c>
      <c r="K29" s="9">
        <v>1</v>
      </c>
      <c r="L29" s="9" t="s">
        <v>11</v>
      </c>
      <c r="M29" s="9" t="s">
        <v>11</v>
      </c>
      <c r="N29" s="9">
        <v>2</v>
      </c>
      <c r="O29" s="9" t="s">
        <v>11</v>
      </c>
      <c r="P29" s="9" t="s">
        <v>11</v>
      </c>
      <c r="Q29" s="9" t="s">
        <v>11</v>
      </c>
      <c r="R29" s="9" t="s">
        <v>11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  <c r="AA29" s="9">
        <v>2</v>
      </c>
      <c r="AB29" s="9" t="s">
        <v>11</v>
      </c>
      <c r="AC29" s="9">
        <v>2.1</v>
      </c>
      <c r="AD29" s="43">
        <v>2.66</v>
      </c>
      <c r="AE29" s="38" t="s">
        <v>39</v>
      </c>
      <c r="AG29" s="81" t="str">
        <f aca="true" t="shared" si="1" ref="AG29:AH34">IF(C29=E29+G29+I29+K29+M29+O29+Q29+S29+U29+W29+Y29,"○","×")</f>
        <v>○</v>
      </c>
      <c r="AH29" s="81" t="str">
        <f t="shared" si="1"/>
        <v>○</v>
      </c>
    </row>
    <row r="30" spans="1:34" s="15" customFormat="1" ht="20.25" customHeight="1">
      <c r="A30" s="44" t="s">
        <v>46</v>
      </c>
      <c r="B30" s="24">
        <v>2</v>
      </c>
      <c r="C30" s="9">
        <v>1</v>
      </c>
      <c r="D30" s="9">
        <v>1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 t="s">
        <v>11</v>
      </c>
      <c r="L30" s="9" t="s">
        <v>11</v>
      </c>
      <c r="M30" s="9">
        <v>1</v>
      </c>
      <c r="N30" s="9">
        <v>1</v>
      </c>
      <c r="O30" s="9" t="s">
        <v>11</v>
      </c>
      <c r="P30" s="9" t="s">
        <v>11</v>
      </c>
      <c r="Q30" s="9" t="s">
        <v>11</v>
      </c>
      <c r="R30" s="9" t="s">
        <v>11</v>
      </c>
      <c r="S30" s="9" t="s">
        <v>11</v>
      </c>
      <c r="T30" s="9" t="s">
        <v>11</v>
      </c>
      <c r="U30" s="9" t="s">
        <v>11</v>
      </c>
      <c r="V30" s="9" t="s">
        <v>11</v>
      </c>
      <c r="W30" s="9" t="s">
        <v>11</v>
      </c>
      <c r="X30" s="9" t="s">
        <v>11</v>
      </c>
      <c r="Y30" s="9" t="s">
        <v>11</v>
      </c>
      <c r="Z30" s="9" t="s">
        <v>11</v>
      </c>
      <c r="AA30" s="9" t="s">
        <v>11</v>
      </c>
      <c r="AB30" s="9" t="s">
        <v>11</v>
      </c>
      <c r="AC30" s="9">
        <v>2.84</v>
      </c>
      <c r="AD30" s="43">
        <v>2.84</v>
      </c>
      <c r="AE30" s="45" t="s">
        <v>40</v>
      </c>
      <c r="AG30" s="81" t="str">
        <f t="shared" si="1"/>
        <v>○</v>
      </c>
      <c r="AH30" s="81" t="str">
        <f t="shared" si="1"/>
        <v>○</v>
      </c>
    </row>
    <row r="31" spans="1:34" s="28" customFormat="1" ht="20.25" customHeight="1">
      <c r="A31" s="44" t="s">
        <v>47</v>
      </c>
      <c r="B31" s="24" t="s">
        <v>11</v>
      </c>
      <c r="C31" s="9" t="s">
        <v>11</v>
      </c>
      <c r="D31" s="9" t="s">
        <v>11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 t="s">
        <v>11</v>
      </c>
      <c r="K31" s="9" t="s">
        <v>11</v>
      </c>
      <c r="L31" s="9" t="s">
        <v>11</v>
      </c>
      <c r="M31" s="9" t="s">
        <v>11</v>
      </c>
      <c r="N31" s="9" t="s">
        <v>11</v>
      </c>
      <c r="O31" s="9" t="s">
        <v>11</v>
      </c>
      <c r="P31" s="9" t="s">
        <v>11</v>
      </c>
      <c r="Q31" s="9" t="s">
        <v>11</v>
      </c>
      <c r="R31" s="9" t="s">
        <v>11</v>
      </c>
      <c r="S31" s="9" t="s">
        <v>11</v>
      </c>
      <c r="T31" s="9" t="s">
        <v>11</v>
      </c>
      <c r="U31" s="9" t="s">
        <v>11</v>
      </c>
      <c r="V31" s="9" t="s">
        <v>11</v>
      </c>
      <c r="W31" s="9" t="s">
        <v>11</v>
      </c>
      <c r="X31" s="9" t="s">
        <v>11</v>
      </c>
      <c r="Y31" s="9" t="s">
        <v>11</v>
      </c>
      <c r="Z31" s="9" t="s">
        <v>11</v>
      </c>
      <c r="AA31" s="9" t="s">
        <v>11</v>
      </c>
      <c r="AB31" s="9" t="s">
        <v>11</v>
      </c>
      <c r="AC31" s="9" t="s">
        <v>11</v>
      </c>
      <c r="AD31" s="55" t="s">
        <v>11</v>
      </c>
      <c r="AE31" s="45" t="s">
        <v>47</v>
      </c>
      <c r="AG31" s="81" t="str">
        <f t="shared" si="1"/>
        <v>○</v>
      </c>
      <c r="AH31" s="81" t="str">
        <f t="shared" si="1"/>
        <v>○</v>
      </c>
    </row>
    <row r="32" spans="1:34" s="15" customFormat="1" ht="20.25" customHeight="1">
      <c r="A32" s="44" t="s">
        <v>48</v>
      </c>
      <c r="B32" s="24">
        <v>2</v>
      </c>
      <c r="C32" s="9">
        <v>2</v>
      </c>
      <c r="D32" s="9" t="s">
        <v>11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 t="s">
        <v>11</v>
      </c>
      <c r="L32" s="9" t="s">
        <v>11</v>
      </c>
      <c r="M32" s="9">
        <v>2</v>
      </c>
      <c r="N32" s="9" t="s">
        <v>11</v>
      </c>
      <c r="O32" s="9" t="s">
        <v>11</v>
      </c>
      <c r="P32" s="9" t="s">
        <v>11</v>
      </c>
      <c r="Q32" s="9" t="s">
        <v>11</v>
      </c>
      <c r="R32" s="9" t="s">
        <v>11</v>
      </c>
      <c r="S32" s="9" t="s">
        <v>11</v>
      </c>
      <c r="T32" s="9" t="s">
        <v>11</v>
      </c>
      <c r="U32" s="9" t="s">
        <v>11</v>
      </c>
      <c r="V32" s="9" t="s">
        <v>11</v>
      </c>
      <c r="W32" s="9" t="s">
        <v>11</v>
      </c>
      <c r="X32" s="9" t="s">
        <v>11</v>
      </c>
      <c r="Y32" s="9" t="s">
        <v>11</v>
      </c>
      <c r="Z32" s="9" t="s">
        <v>11</v>
      </c>
      <c r="AA32" s="9" t="s">
        <v>11</v>
      </c>
      <c r="AB32" s="9" t="s">
        <v>11</v>
      </c>
      <c r="AC32" s="9">
        <v>2.54</v>
      </c>
      <c r="AD32" s="43" t="s">
        <v>11</v>
      </c>
      <c r="AE32" s="45" t="s">
        <v>42</v>
      </c>
      <c r="AG32" s="81" t="str">
        <f t="shared" si="1"/>
        <v>○</v>
      </c>
      <c r="AH32" s="81" t="str">
        <f t="shared" si="1"/>
        <v>○</v>
      </c>
    </row>
    <row r="33" spans="1:34" s="15" customFormat="1" ht="20.25" customHeight="1">
      <c r="A33" s="48" t="s">
        <v>49</v>
      </c>
      <c r="B33" s="24" t="s">
        <v>11</v>
      </c>
      <c r="C33" s="9" t="s">
        <v>11</v>
      </c>
      <c r="D33" s="9" t="s">
        <v>11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 t="s">
        <v>11</v>
      </c>
      <c r="L33" s="9" t="s">
        <v>11</v>
      </c>
      <c r="M33" s="9" t="s">
        <v>11</v>
      </c>
      <c r="N33" s="9" t="s">
        <v>11</v>
      </c>
      <c r="O33" s="9" t="s">
        <v>11</v>
      </c>
      <c r="P33" s="9" t="s">
        <v>11</v>
      </c>
      <c r="Q33" s="9" t="s">
        <v>11</v>
      </c>
      <c r="R33" s="9" t="s">
        <v>11</v>
      </c>
      <c r="S33" s="9" t="s">
        <v>11</v>
      </c>
      <c r="T33" s="9" t="s">
        <v>11</v>
      </c>
      <c r="U33" s="9" t="s">
        <v>11</v>
      </c>
      <c r="V33" s="9" t="s">
        <v>11</v>
      </c>
      <c r="W33" s="9" t="s">
        <v>11</v>
      </c>
      <c r="X33" s="9" t="s">
        <v>11</v>
      </c>
      <c r="Y33" s="9" t="s">
        <v>11</v>
      </c>
      <c r="Z33" s="9" t="s">
        <v>11</v>
      </c>
      <c r="AA33" s="9" t="s">
        <v>11</v>
      </c>
      <c r="AB33" s="9" t="s">
        <v>11</v>
      </c>
      <c r="AC33" s="9" t="s">
        <v>11</v>
      </c>
      <c r="AD33" s="9" t="s">
        <v>11</v>
      </c>
      <c r="AE33" s="50" t="s">
        <v>43</v>
      </c>
      <c r="AG33" s="81" t="str">
        <f t="shared" si="1"/>
        <v>○</v>
      </c>
      <c r="AH33" s="81" t="str">
        <f t="shared" si="1"/>
        <v>○</v>
      </c>
    </row>
    <row r="34" spans="1:34" s="28" customFormat="1" ht="20.25" customHeight="1">
      <c r="A34" s="44" t="s">
        <v>50</v>
      </c>
      <c r="B34" s="26" t="s">
        <v>11</v>
      </c>
      <c r="C34" s="6" t="s">
        <v>11</v>
      </c>
      <c r="D34" s="6" t="s">
        <v>11</v>
      </c>
      <c r="E34" s="6" t="s">
        <v>11</v>
      </c>
      <c r="F34" s="6" t="s">
        <v>11</v>
      </c>
      <c r="G34" s="6" t="s">
        <v>11</v>
      </c>
      <c r="H34" s="6" t="s">
        <v>11</v>
      </c>
      <c r="I34" s="6" t="s">
        <v>11</v>
      </c>
      <c r="J34" s="6" t="s">
        <v>11</v>
      </c>
      <c r="K34" s="6" t="s">
        <v>11</v>
      </c>
      <c r="L34" s="6" t="s">
        <v>11</v>
      </c>
      <c r="M34" s="6" t="s">
        <v>11</v>
      </c>
      <c r="N34" s="6" t="s">
        <v>11</v>
      </c>
      <c r="O34" s="6" t="s">
        <v>11</v>
      </c>
      <c r="P34" s="6" t="s">
        <v>11</v>
      </c>
      <c r="Q34" s="6" t="s">
        <v>11</v>
      </c>
      <c r="R34" s="6" t="s">
        <v>11</v>
      </c>
      <c r="S34" s="6" t="s">
        <v>11</v>
      </c>
      <c r="T34" s="6" t="s">
        <v>11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 t="s">
        <v>11</v>
      </c>
      <c r="AB34" s="6" t="s">
        <v>11</v>
      </c>
      <c r="AC34" s="6" t="s">
        <v>11</v>
      </c>
      <c r="AD34" s="7" t="s">
        <v>11</v>
      </c>
      <c r="AE34" s="45" t="s">
        <v>44</v>
      </c>
      <c r="AG34" s="81" t="str">
        <f t="shared" si="1"/>
        <v>○</v>
      </c>
      <c r="AH34" s="81" t="str">
        <f t="shared" si="1"/>
        <v>○</v>
      </c>
    </row>
    <row r="35" spans="1:31" s="15" customFormat="1" ht="20.25" customHeight="1" thickBot="1">
      <c r="A35" s="51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30"/>
      <c r="AE35" s="52"/>
    </row>
    <row r="36" spans="1:30" s="15" customFormat="1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5.75">
      <c r="A37" s="2"/>
      <c r="B37" s="82" t="str">
        <f>IF(B9=SUM(B13:B25)+SUM(B29:B34),"○","×")</f>
        <v>○</v>
      </c>
      <c r="C37" s="82" t="str">
        <f>IF(C9=SUM(C13:C25)+SUM(C29:C34),"○","×")</f>
        <v>○</v>
      </c>
      <c r="D37" s="82" t="str">
        <f aca="true" t="shared" si="2" ref="D37:AB37">IF(D9=SUM(D13:D25)+SUM(D29:D34),"○","×")</f>
        <v>○</v>
      </c>
      <c r="E37" s="82" t="str">
        <f t="shared" si="2"/>
        <v>○</v>
      </c>
      <c r="F37" s="82" t="str">
        <f t="shared" si="2"/>
        <v>○</v>
      </c>
      <c r="G37" s="82" t="str">
        <f t="shared" si="2"/>
        <v>○</v>
      </c>
      <c r="H37" s="82" t="str">
        <f t="shared" si="2"/>
        <v>○</v>
      </c>
      <c r="I37" s="82" t="str">
        <f t="shared" si="2"/>
        <v>○</v>
      </c>
      <c r="J37" s="82" t="str">
        <f t="shared" si="2"/>
        <v>○</v>
      </c>
      <c r="K37" s="82" t="str">
        <f t="shared" si="2"/>
        <v>○</v>
      </c>
      <c r="L37" s="82" t="str">
        <f t="shared" si="2"/>
        <v>○</v>
      </c>
      <c r="M37" s="82" t="str">
        <f t="shared" si="2"/>
        <v>○</v>
      </c>
      <c r="N37" s="82" t="str">
        <f t="shared" si="2"/>
        <v>○</v>
      </c>
      <c r="O37" s="82" t="str">
        <f t="shared" si="2"/>
        <v>○</v>
      </c>
      <c r="P37" s="82" t="str">
        <f t="shared" si="2"/>
        <v>○</v>
      </c>
      <c r="Q37" s="82" t="str">
        <f t="shared" si="2"/>
        <v>○</v>
      </c>
      <c r="R37" s="82" t="str">
        <f t="shared" si="2"/>
        <v>○</v>
      </c>
      <c r="S37" s="82" t="str">
        <f t="shared" si="2"/>
        <v>○</v>
      </c>
      <c r="T37" s="82" t="str">
        <f t="shared" si="2"/>
        <v>○</v>
      </c>
      <c r="U37" s="82" t="str">
        <f t="shared" si="2"/>
        <v>○</v>
      </c>
      <c r="V37" s="82" t="str">
        <f t="shared" si="2"/>
        <v>○</v>
      </c>
      <c r="W37" s="82" t="str">
        <f t="shared" si="2"/>
        <v>○</v>
      </c>
      <c r="X37" s="82" t="str">
        <f t="shared" si="2"/>
        <v>○</v>
      </c>
      <c r="Y37" s="82" t="str">
        <f t="shared" si="2"/>
        <v>○</v>
      </c>
      <c r="Z37" s="82" t="str">
        <f t="shared" si="2"/>
        <v>○</v>
      </c>
      <c r="AA37" s="82" t="str">
        <f t="shared" si="2"/>
        <v>○</v>
      </c>
      <c r="AB37" s="82" t="str">
        <f t="shared" si="2"/>
        <v>○</v>
      </c>
      <c r="AC37" s="2"/>
      <c r="AD37" s="2"/>
    </row>
    <row r="38" spans="1:3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48"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  <mergeCell ref="U4:V5"/>
    <mergeCell ref="G4:H5"/>
    <mergeCell ref="I4:J5"/>
    <mergeCell ref="K4:L5"/>
    <mergeCell ref="M4:N5"/>
    <mergeCell ref="W4:X5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  <mergeCell ref="T6:T7"/>
    <mergeCell ref="U6:U7"/>
    <mergeCell ref="V6:V7"/>
    <mergeCell ref="W6:W7"/>
    <mergeCell ref="P6:P7"/>
    <mergeCell ref="Q6:Q7"/>
    <mergeCell ref="R6:R7"/>
    <mergeCell ref="S6:S7"/>
    <mergeCell ref="AB6:AB7"/>
    <mergeCell ref="AC6:AC7"/>
    <mergeCell ref="AD6:AD7"/>
    <mergeCell ref="X6:X7"/>
    <mergeCell ref="Y6:Y7"/>
    <mergeCell ref="Z6:Z7"/>
    <mergeCell ref="AA6:AA7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2018-05-11T00:35:31Z</cp:lastPrinted>
  <dcterms:created xsi:type="dcterms:W3CDTF">1996-12-11T19:01:50Z</dcterms:created>
  <dcterms:modified xsi:type="dcterms:W3CDTF">2020-03-24T00:27:57Z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