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3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<sst xmlns="http://schemas.openxmlformats.org/spreadsheetml/2006/main" count="63" uniqueCount="33">
  <si>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１６３　県    税    徴    収    状    況</t>
  </si>
  <si>
    <t>（単位　1000円，％）</t>
  </si>
  <si>
    <t>　　　　県税務課「山口県税務統計」</t>
  </si>
  <si>
    <t>年         度</t>
  </si>
  <si>
    <t>調 定 額</t>
  </si>
  <si>
    <t>収 入 額</t>
  </si>
  <si>
    <t>不納欠損額</t>
  </si>
  <si>
    <t>未収入額</t>
  </si>
  <si>
    <t>徴 収 率 1)</t>
  </si>
  <si>
    <t>税         目</t>
  </si>
  <si>
    <t>現年度分</t>
  </si>
  <si>
    <t>平成</t>
  </si>
  <si>
    <t>年度</t>
  </si>
  <si>
    <t>　</t>
  </si>
  <si>
    <t xml:space="preserve"> 普      通      税</t>
  </si>
  <si>
    <t xml:space="preserve">   県     民     税</t>
  </si>
  <si>
    <t xml:space="preserve">   事     業     税</t>
  </si>
  <si>
    <t xml:space="preserve"> 　地 方 消 費 税</t>
  </si>
  <si>
    <t>-</t>
  </si>
  <si>
    <t xml:space="preserve">   不 動 産 取 得 税</t>
  </si>
  <si>
    <t xml:space="preserve">   県 た ば こ 税</t>
  </si>
  <si>
    <t xml:space="preserve">   ゴルフ場利用税</t>
  </si>
  <si>
    <t xml:space="preserve"> 　自  動  車  税</t>
  </si>
  <si>
    <t xml:space="preserve"> 　鉱     区     税</t>
  </si>
  <si>
    <t xml:space="preserve">   特別地方消費税2)</t>
  </si>
  <si>
    <t xml:space="preserve">   軽油引取税　2)</t>
  </si>
  <si>
    <t xml:space="preserve"> 目      的      税</t>
  </si>
  <si>
    <t xml:space="preserve">   自 動 車 取 得 税</t>
  </si>
  <si>
    <t xml:space="preserve">   軽 油 引 取 税</t>
  </si>
  <si>
    <t>　 狩     猟     税</t>
  </si>
  <si>
    <t>　 産 業 廃 棄 物 税</t>
  </si>
  <si>
    <t>注　１）徴収率＝収入額／調定額×100</t>
  </si>
  <si>
    <t>　　 ２）旧法による税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</si>
</sst>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);[Red]\(0.0\)"/>
    <numFmt numFmtId="178" formatCode="0.0%"/>
    <numFmt numFmtId="179" formatCode=".\ \ \ #;00000000000000000000000000000000000000000000000000"/>
    <numFmt numFmtId="180" formatCode=".\ \ \ ##;0000000000000000000000000000000000000000000000000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20" fillId="33" borderId="0" xfId="0" applyNumberFormat="1" applyFont="1" applyFill="1" applyAlignment="1" quotePrefix="1">
      <alignment/>
    </xf>
    <xf numFmtId="3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3" fontId="18" fillId="0" borderId="0" xfId="0" applyNumberFormat="1" applyFont="1" applyAlignment="1">
      <alignment horizontal="right"/>
    </xf>
    <xf numFmtId="3" fontId="18" fillId="34" borderId="10" xfId="0" applyNumberFormat="1" applyFont="1" applyFill="1" applyBorder="1" applyAlignment="1">
      <alignment horizontal="centerContinuous"/>
    </xf>
    <xf numFmtId="0" fontId="18" fillId="34" borderId="10" xfId="0" applyFont="1" applyFill="1" applyBorder="1" applyAlignment="1">
      <alignment horizontal="centerContinuous"/>
    </xf>
    <xf numFmtId="0" fontId="18" fillId="34" borderId="11" xfId="0" applyFont="1" applyFill="1" applyBorder="1" applyAlignment="1">
      <alignment horizontal="centerContinuous"/>
    </xf>
    <xf numFmtId="3" fontId="18" fillId="34" borderId="10" xfId="0" applyNumberFormat="1" applyFont="1" applyFill="1" applyBorder="1" applyAlignment="1">
      <alignment horizontal="center"/>
    </xf>
    <xf numFmtId="3" fontId="18" fillId="34" borderId="11" xfId="0" applyNumberFormat="1" applyFont="1" applyFill="1" applyBorder="1" applyAlignment="1">
      <alignment/>
    </xf>
    <xf numFmtId="3" fontId="18" fillId="34" borderId="12" xfId="0" applyNumberFormat="1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18" fillId="34" borderId="14" xfId="0" applyNumberFormat="1" applyFont="1" applyFill="1" applyBorder="1" applyAlignment="1">
      <alignment horizontal="centerContinuous"/>
    </xf>
    <xf numFmtId="0" fontId="18" fillId="34" borderId="14" xfId="0" applyFont="1" applyFill="1" applyBorder="1" applyAlignment="1">
      <alignment horizontal="centerContinuous"/>
    </xf>
    <xf numFmtId="0" fontId="18" fillId="34" borderId="15" xfId="0" applyFont="1" applyFill="1" applyBorder="1" applyAlignment="1">
      <alignment horizontal="centerContinuous"/>
    </xf>
    <xf numFmtId="3" fontId="18" fillId="34" borderId="14" xfId="0" applyNumberFormat="1" applyFont="1" applyFill="1" applyBorder="1" applyAlignment="1">
      <alignment/>
    </xf>
    <xf numFmtId="3" fontId="18" fillId="34" borderId="16" xfId="0" applyNumberFormat="1" applyFont="1" applyFill="1" applyBorder="1" applyAlignment="1">
      <alignment horizontal="center"/>
    </xf>
    <xf numFmtId="3" fontId="18" fillId="34" borderId="17" xfId="0" applyNumberFormat="1" applyFont="1" applyFill="1" applyBorder="1" applyAlignment="1">
      <alignment/>
    </xf>
    <xf numFmtId="3" fontId="18" fillId="34" borderId="18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19" xfId="0" applyFont="1" applyFill="1" applyBorder="1" applyAlignment="1">
      <alignment vertical="center"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3" fontId="18" fillId="34" borderId="0" xfId="0" applyNumberFormat="1" applyFont="1" applyFill="1" applyAlignment="1">
      <alignment horizontal="center"/>
    </xf>
    <xf numFmtId="3" fontId="18" fillId="34" borderId="0" xfId="0" applyNumberFormat="1" applyFont="1" applyFill="1" applyAlignment="1">
      <alignment/>
    </xf>
    <xf numFmtId="0" fontId="18" fillId="34" borderId="21" xfId="0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34" borderId="21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/>
    </xf>
    <xf numFmtId="3" fontId="21" fillId="34" borderId="0" xfId="0" applyNumberFormat="1" applyFont="1" applyFill="1" applyAlignment="1">
      <alignment/>
    </xf>
    <xf numFmtId="0" fontId="0" fillId="34" borderId="21" xfId="0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21" fillId="34" borderId="21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18" fillId="34" borderId="0" xfId="0" applyFont="1" applyFill="1" applyAlignment="1">
      <alignment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Alignment="1">
      <alignment vertical="center"/>
    </xf>
    <xf numFmtId="3" fontId="18" fillId="34" borderId="22" xfId="0" applyNumberFormat="1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18" fillId="34" borderId="23" xfId="0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 horizontal="right"/>
    </xf>
    <xf numFmtId="177" fontId="0" fillId="0" borderId="22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18" fillId="33" borderId="24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3.375" style="0" customWidth="1"/>
    <col min="3" max="3" width="9.75390625" style="0" customWidth="1"/>
    <col min="4" max="7" width="15.125" style="0" customWidth="1"/>
    <col min="8" max="10" width="13.625" style="0" customWidth="1"/>
  </cols>
  <sheetData>
    <row r="1" spans="1:10" ht="17.25">
      <c r="A1" s="1"/>
      <c r="B1" s="1"/>
      <c r="C1" s="2"/>
      <c r="D1" s="3" t="s">
        <v>0</v>
      </c>
      <c r="E1" s="4"/>
      <c r="F1" s="4"/>
      <c r="G1" s="5"/>
      <c r="H1" s="2"/>
      <c r="I1" s="2"/>
      <c r="J1" s="2"/>
    </row>
    <row r="2" spans="1:10" ht="14.25" thickBot="1">
      <c r="A2" s="2" t="s">
        <v>1</v>
      </c>
      <c r="B2" s="1"/>
      <c r="C2" s="1"/>
      <c r="D2" s="2"/>
      <c r="E2" s="2"/>
      <c r="F2" s="2"/>
      <c r="G2" s="2"/>
      <c r="H2" s="1"/>
      <c r="I2" s="2"/>
      <c r="J2" s="6" t="s">
        <v>2</v>
      </c>
    </row>
    <row r="3" spans="1:10" ht="14.25" thickTop="1">
      <c r="A3" s="7" t="s">
        <v>3</v>
      </c>
      <c r="B3" s="8"/>
      <c r="C3" s="9"/>
      <c r="D3" s="10" t="s">
        <v>4</v>
      </c>
      <c r="E3" s="11"/>
      <c r="F3" s="10" t="s">
        <v>5</v>
      </c>
      <c r="G3" s="11"/>
      <c r="H3" s="12" t="s">
        <v>6</v>
      </c>
      <c r="I3" s="10" t="s">
        <v>7</v>
      </c>
      <c r="J3" s="13" t="s">
        <v>8</v>
      </c>
    </row>
    <row r="4" spans="1:10" ht="13.5" customHeight="1">
      <c r="A4" s="14" t="s">
        <v>9</v>
      </c>
      <c r="B4" s="15"/>
      <c r="C4" s="16"/>
      <c r="D4" s="17"/>
      <c r="E4" s="18" t="s">
        <v>10</v>
      </c>
      <c r="F4" s="17"/>
      <c r="G4" s="18" t="s">
        <v>10</v>
      </c>
      <c r="H4" s="19"/>
      <c r="I4" s="17"/>
      <c r="J4" s="20"/>
    </row>
    <row r="5" spans="1:10" ht="13.5" customHeight="1">
      <c r="A5" s="21"/>
      <c r="B5" s="22"/>
      <c r="C5" s="23"/>
      <c r="D5" s="24"/>
      <c r="E5" s="25"/>
      <c r="F5" s="25"/>
      <c r="G5" s="25"/>
      <c r="H5" s="25"/>
      <c r="I5" s="25"/>
      <c r="J5" s="26"/>
    </row>
    <row r="6" spans="1:10" ht="13.5" customHeight="1">
      <c r="A6" s="27" t="s">
        <v>11</v>
      </c>
      <c r="B6" s="28">
        <v>19</v>
      </c>
      <c r="C6" s="29" t="s">
        <v>12</v>
      </c>
      <c r="D6" s="30">
        <v>205550387</v>
      </c>
      <c r="E6" s="31">
        <v>202084988</v>
      </c>
      <c r="F6" s="31">
        <v>201290833</v>
      </c>
      <c r="G6" s="31">
        <v>200285393</v>
      </c>
      <c r="H6" s="31">
        <v>295812</v>
      </c>
      <c r="I6" s="31">
        <v>3963742</v>
      </c>
      <c r="J6" s="32">
        <v>97.9</v>
      </c>
    </row>
    <row r="7" spans="1:10" ht="13.5" customHeight="1">
      <c r="A7" s="28"/>
      <c r="B7" s="28">
        <v>20</v>
      </c>
      <c r="C7" s="29"/>
      <c r="D7" s="30">
        <v>195056868</v>
      </c>
      <c r="E7" s="31">
        <v>191117452</v>
      </c>
      <c r="F7" s="31">
        <v>190451990</v>
      </c>
      <c r="G7" s="31">
        <v>189260258</v>
      </c>
      <c r="H7" s="31">
        <v>266593</v>
      </c>
      <c r="I7" s="31">
        <v>4338284</v>
      </c>
      <c r="J7" s="32">
        <v>97.6</v>
      </c>
    </row>
    <row r="8" spans="1:10" ht="13.5" customHeight="1">
      <c r="A8" s="28"/>
      <c r="B8" s="28">
        <v>21</v>
      </c>
      <c r="C8" s="29"/>
      <c r="D8" s="30">
        <v>158246319</v>
      </c>
      <c r="E8" s="31">
        <v>153939452</v>
      </c>
      <c r="F8" s="31">
        <v>153356666</v>
      </c>
      <c r="G8" s="31">
        <v>152107380</v>
      </c>
      <c r="H8" s="31">
        <v>277158</v>
      </c>
      <c r="I8" s="31">
        <v>4612495</v>
      </c>
      <c r="J8" s="32">
        <v>96.9</v>
      </c>
    </row>
    <row r="9" spans="1:10" ht="13.5" customHeight="1">
      <c r="A9" s="28"/>
      <c r="B9" s="28">
        <v>22</v>
      </c>
      <c r="C9" s="29"/>
      <c r="D9" s="30">
        <v>150856533</v>
      </c>
      <c r="E9" s="31">
        <v>146264004</v>
      </c>
      <c r="F9" s="31">
        <v>146199565</v>
      </c>
      <c r="G9" s="31">
        <v>144904839</v>
      </c>
      <c r="H9" s="31">
        <v>275953</v>
      </c>
      <c r="I9" s="31">
        <v>4381015</v>
      </c>
      <c r="J9" s="32">
        <v>96.9</v>
      </c>
    </row>
    <row r="10" spans="1:10" s="35" customFormat="1" ht="13.5" customHeight="1">
      <c r="A10" s="28"/>
      <c r="B10" s="28">
        <v>23</v>
      </c>
      <c r="C10" s="33"/>
      <c r="D10" s="34">
        <v>150768710</v>
      </c>
      <c r="E10" s="31">
        <v>146414969</v>
      </c>
      <c r="F10" s="31">
        <v>146518074</v>
      </c>
      <c r="G10" s="31">
        <v>145217811</v>
      </c>
      <c r="H10" s="31">
        <v>257275</v>
      </c>
      <c r="I10" s="31">
        <v>3993360</v>
      </c>
      <c r="J10" s="32">
        <v>97.2</v>
      </c>
    </row>
    <row r="11" spans="1:10" ht="13.5" customHeight="1">
      <c r="A11" s="21"/>
      <c r="B11" s="21"/>
      <c r="C11" s="29"/>
      <c r="D11" s="36"/>
      <c r="E11" s="25"/>
      <c r="F11" s="25"/>
      <c r="G11" s="25"/>
      <c r="H11" s="25"/>
      <c r="I11" s="25"/>
      <c r="J11" s="26" t="s">
        <v>13</v>
      </c>
    </row>
    <row r="12" spans="1:10" ht="13.5" customHeight="1">
      <c r="A12" s="37"/>
      <c r="B12" s="37">
        <v>24</v>
      </c>
      <c r="C12" s="38"/>
      <c r="D12" s="39">
        <f>D14+D28-2</f>
        <v>150965730</v>
      </c>
      <c r="E12" s="39">
        <f>E14+E28</f>
        <v>146994363</v>
      </c>
      <c r="F12" s="39">
        <f>F14+F28</f>
        <v>147055823</v>
      </c>
      <c r="G12" s="39">
        <f>G14+G28-1</f>
        <v>145805983</v>
      </c>
      <c r="H12" s="39">
        <f>H14</f>
        <v>340109</v>
      </c>
      <c r="I12" s="39">
        <f>I14+I28</f>
        <v>3569799</v>
      </c>
      <c r="J12" s="40">
        <v>97.4</v>
      </c>
    </row>
    <row r="13" spans="1:10" ht="13.5" customHeight="1">
      <c r="A13" s="21"/>
      <c r="B13" s="41"/>
      <c r="C13" s="42"/>
      <c r="D13" s="43"/>
      <c r="E13" s="44"/>
      <c r="F13" s="44"/>
      <c r="G13" s="44"/>
      <c r="H13" s="44"/>
      <c r="I13" s="44"/>
      <c r="J13" s="45" t="s">
        <v>13</v>
      </c>
    </row>
    <row r="14" spans="1:10" ht="13.5" customHeight="1">
      <c r="A14" s="28" t="s">
        <v>14</v>
      </c>
      <c r="B14" s="46"/>
      <c r="C14" s="38"/>
      <c r="D14" s="47">
        <f aca="true" t="shared" si="0" ref="D14:I14">SUM(D16:D26)</f>
        <v>134640111</v>
      </c>
      <c r="E14" s="47">
        <f t="shared" si="0"/>
        <v>130869299</v>
      </c>
      <c r="F14" s="47">
        <f t="shared" si="0"/>
        <v>130916168</v>
      </c>
      <c r="G14" s="47">
        <f t="shared" si="0"/>
        <v>129866885</v>
      </c>
      <c r="H14" s="47">
        <f t="shared" si="0"/>
        <v>340109</v>
      </c>
      <c r="I14" s="47">
        <f t="shared" si="0"/>
        <v>3383834</v>
      </c>
      <c r="J14" s="45">
        <v>97.2</v>
      </c>
    </row>
    <row r="15" spans="1:10" ht="13.5" customHeight="1">
      <c r="A15" s="28"/>
      <c r="B15" s="46"/>
      <c r="C15" s="29"/>
      <c r="D15" s="43"/>
      <c r="E15" s="44"/>
      <c r="F15" s="44"/>
      <c r="G15" s="44"/>
      <c r="H15" s="44"/>
      <c r="I15" s="44"/>
      <c r="J15" s="45" t="s">
        <v>13</v>
      </c>
    </row>
    <row r="16" spans="1:10" ht="13.5" customHeight="1">
      <c r="A16" s="28" t="s">
        <v>15</v>
      </c>
      <c r="B16" s="46"/>
      <c r="C16" s="29"/>
      <c r="D16" s="48">
        <v>55260000</v>
      </c>
      <c r="E16" s="44">
        <v>52110929</v>
      </c>
      <c r="F16" s="44">
        <v>52162684</v>
      </c>
      <c r="G16" s="44">
        <v>51317822</v>
      </c>
      <c r="H16" s="44">
        <v>264232</v>
      </c>
      <c r="I16" s="44">
        <v>2833084</v>
      </c>
      <c r="J16" s="45">
        <v>94.4</v>
      </c>
    </row>
    <row r="17" spans="1:10" ht="13.5" customHeight="1">
      <c r="A17" s="28" t="s">
        <v>16</v>
      </c>
      <c r="B17" s="46"/>
      <c r="C17" s="29"/>
      <c r="D17" s="48">
        <v>22815393</v>
      </c>
      <c r="E17" s="44">
        <v>22645746</v>
      </c>
      <c r="F17" s="44">
        <v>22664217</v>
      </c>
      <c r="G17" s="44">
        <v>22595405</v>
      </c>
      <c r="H17" s="44">
        <v>22634</v>
      </c>
      <c r="I17" s="44">
        <v>128542</v>
      </c>
      <c r="J17" s="45">
        <v>99.3</v>
      </c>
    </row>
    <row r="18" spans="1:10" ht="13.5" customHeight="1">
      <c r="A18" s="28" t="s">
        <v>17</v>
      </c>
      <c r="B18" s="46"/>
      <c r="C18" s="29"/>
      <c r="D18" s="48">
        <v>31543793</v>
      </c>
      <c r="E18" s="48">
        <v>31543793</v>
      </c>
      <c r="F18" s="44">
        <v>31543793</v>
      </c>
      <c r="G18" s="44">
        <v>31543793</v>
      </c>
      <c r="H18" s="49" t="s">
        <v>18</v>
      </c>
      <c r="I18" s="49" t="str">
        <f>H18</f>
        <v>-</v>
      </c>
      <c r="J18" s="45">
        <v>100</v>
      </c>
    </row>
    <row r="19" spans="1:10" ht="13.5" customHeight="1">
      <c r="A19" s="28" t="s">
        <v>19</v>
      </c>
      <c r="B19" s="46"/>
      <c r="C19" s="29"/>
      <c r="D19" s="48">
        <v>2609209</v>
      </c>
      <c r="E19" s="44">
        <v>2500808</v>
      </c>
      <c r="F19" s="44">
        <v>2459398</v>
      </c>
      <c r="G19" s="44">
        <v>2433182</v>
      </c>
      <c r="H19" s="44">
        <v>10959</v>
      </c>
      <c r="I19" s="44">
        <v>138852</v>
      </c>
      <c r="J19" s="45">
        <v>94.3</v>
      </c>
    </row>
    <row r="20" spans="1:10" ht="13.5" customHeight="1">
      <c r="A20" s="28" t="s">
        <v>20</v>
      </c>
      <c r="B20" s="46"/>
      <c r="C20" s="29"/>
      <c r="D20" s="48">
        <v>2994896</v>
      </c>
      <c r="E20" s="44">
        <v>2994896</v>
      </c>
      <c r="F20" s="44">
        <v>2994896</v>
      </c>
      <c r="G20" s="44">
        <v>2994896</v>
      </c>
      <c r="H20" s="49" t="s">
        <v>18</v>
      </c>
      <c r="I20" s="49" t="s">
        <v>18</v>
      </c>
      <c r="J20" s="45">
        <v>100</v>
      </c>
    </row>
    <row r="21" spans="1:10" ht="13.5" customHeight="1">
      <c r="A21" s="28"/>
      <c r="B21" s="46"/>
      <c r="C21" s="29"/>
      <c r="D21" s="48"/>
      <c r="E21" s="48"/>
      <c r="F21" s="48"/>
      <c r="G21" s="48"/>
      <c r="H21" s="49"/>
      <c r="I21" s="49"/>
      <c r="J21" s="45"/>
    </row>
    <row r="22" spans="1:10" ht="13.5" customHeight="1">
      <c r="A22" s="28" t="s">
        <v>21</v>
      </c>
      <c r="B22" s="46"/>
      <c r="C22" s="29"/>
      <c r="D22" s="43">
        <v>608215</v>
      </c>
      <c r="E22" s="44">
        <v>608215</v>
      </c>
      <c r="F22" s="44">
        <v>608215</v>
      </c>
      <c r="G22" s="44">
        <v>608215</v>
      </c>
      <c r="H22" s="49" t="s">
        <v>18</v>
      </c>
      <c r="I22" s="49" t="s">
        <v>18</v>
      </c>
      <c r="J22" s="45">
        <v>100</v>
      </c>
    </row>
    <row r="23" spans="1:10" ht="13.5" customHeight="1">
      <c r="A23" s="28" t="s">
        <v>22</v>
      </c>
      <c r="B23" s="46"/>
      <c r="C23" s="29"/>
      <c r="D23" s="48">
        <v>18800191</v>
      </c>
      <c r="E23" s="44">
        <v>18456498</v>
      </c>
      <c r="F23" s="44">
        <v>18474551</v>
      </c>
      <c r="G23" s="44">
        <v>18365158</v>
      </c>
      <c r="H23" s="44">
        <v>42284</v>
      </c>
      <c r="I23" s="44">
        <v>283356</v>
      </c>
      <c r="J23" s="45">
        <v>98.3</v>
      </c>
    </row>
    <row r="24" spans="1:10" ht="13.5" customHeight="1">
      <c r="A24" s="28" t="s">
        <v>23</v>
      </c>
      <c r="B24" s="46"/>
      <c r="C24" s="29"/>
      <c r="D24" s="48">
        <v>8414</v>
      </c>
      <c r="E24" s="44">
        <v>8414</v>
      </c>
      <c r="F24" s="44">
        <v>8414</v>
      </c>
      <c r="G24" s="44">
        <v>8414</v>
      </c>
      <c r="H24" s="49" t="s">
        <v>18</v>
      </c>
      <c r="I24" s="49" t="s">
        <v>18</v>
      </c>
      <c r="J24" s="45">
        <v>100</v>
      </c>
    </row>
    <row r="25" spans="1:10" ht="13.5" customHeight="1">
      <c r="A25" s="28" t="s">
        <v>24</v>
      </c>
      <c r="B25" s="46"/>
      <c r="C25" s="29"/>
      <c r="D25" s="49" t="s">
        <v>18</v>
      </c>
      <c r="E25" s="49" t="s">
        <v>18</v>
      </c>
      <c r="F25" s="49" t="s">
        <v>18</v>
      </c>
      <c r="G25" s="49" t="s">
        <v>18</v>
      </c>
      <c r="H25" s="49" t="s">
        <v>18</v>
      </c>
      <c r="I25" s="49" t="s">
        <v>18</v>
      </c>
      <c r="J25" s="49" t="s">
        <v>18</v>
      </c>
    </row>
    <row r="26" spans="1:10" ht="13.5" customHeight="1">
      <c r="A26" s="28" t="s">
        <v>25</v>
      </c>
      <c r="B26" s="46"/>
      <c r="C26" s="29"/>
      <c r="D26" s="49" t="s">
        <v>18</v>
      </c>
      <c r="E26" s="49" t="s">
        <v>18</v>
      </c>
      <c r="F26" s="49" t="s">
        <v>18</v>
      </c>
      <c r="G26" s="49" t="s">
        <v>18</v>
      </c>
      <c r="H26" s="49" t="s">
        <v>18</v>
      </c>
      <c r="I26" s="49" t="s">
        <v>18</v>
      </c>
      <c r="J26" s="49" t="s">
        <v>18</v>
      </c>
    </row>
    <row r="27" spans="1:10" ht="13.5" customHeight="1">
      <c r="A27" s="28"/>
      <c r="B27" s="46"/>
      <c r="C27" s="29"/>
      <c r="D27" s="48"/>
      <c r="E27" s="49"/>
      <c r="F27" s="44"/>
      <c r="G27" s="49"/>
      <c r="H27" s="44"/>
      <c r="I27" s="44"/>
      <c r="J27" s="45"/>
    </row>
    <row r="28" spans="1:10" ht="13.5" customHeight="1">
      <c r="A28" s="28" t="s">
        <v>26</v>
      </c>
      <c r="B28" s="46"/>
      <c r="C28" s="29"/>
      <c r="D28" s="47">
        <f>SUM(D30:D33)</f>
        <v>16325621</v>
      </c>
      <c r="E28" s="47">
        <f>SUM(E30:E33)</f>
        <v>16125064</v>
      </c>
      <c r="F28" s="47">
        <f>SUM(F30:F33)</f>
        <v>16139655</v>
      </c>
      <c r="G28" s="47">
        <f>SUM(G30:G33)</f>
        <v>15939099</v>
      </c>
      <c r="H28" s="49" t="s">
        <v>18</v>
      </c>
      <c r="I28" s="47">
        <f>SUM(I30:I33)</f>
        <v>185965</v>
      </c>
      <c r="J28" s="45">
        <v>98.9</v>
      </c>
    </row>
    <row r="29" spans="1:10" ht="13.5" customHeight="1">
      <c r="A29" s="28"/>
      <c r="B29" s="46"/>
      <c r="C29" s="29"/>
      <c r="D29" s="48"/>
      <c r="E29" s="44"/>
      <c r="F29" s="44"/>
      <c r="G29" s="44"/>
      <c r="H29" s="49"/>
      <c r="I29" s="44"/>
      <c r="J29" s="45"/>
    </row>
    <row r="30" spans="1:10" ht="13.5" customHeight="1">
      <c r="A30" s="28" t="s">
        <v>27</v>
      </c>
      <c r="B30" s="46"/>
      <c r="C30" s="29"/>
      <c r="D30" s="43">
        <v>2465830</v>
      </c>
      <c r="E30" s="44">
        <v>2465830</v>
      </c>
      <c r="F30" s="44">
        <v>2465830</v>
      </c>
      <c r="G30" s="44">
        <v>2465830</v>
      </c>
      <c r="H30" s="49" t="s">
        <v>18</v>
      </c>
      <c r="I30" s="49" t="s">
        <v>18</v>
      </c>
      <c r="J30" s="45">
        <v>100</v>
      </c>
    </row>
    <row r="31" spans="1:10" ht="13.5" customHeight="1">
      <c r="A31" s="28" t="s">
        <v>28</v>
      </c>
      <c r="B31" s="46"/>
      <c r="C31" s="29"/>
      <c r="D31" s="48">
        <v>13582964</v>
      </c>
      <c r="E31" s="48">
        <v>13383288</v>
      </c>
      <c r="F31" s="48">
        <v>13399122</v>
      </c>
      <c r="G31" s="48">
        <v>13199447</v>
      </c>
      <c r="H31" s="49" t="s">
        <v>18</v>
      </c>
      <c r="I31" s="49">
        <v>183841</v>
      </c>
      <c r="J31" s="45">
        <v>98.6</v>
      </c>
    </row>
    <row r="32" spans="1:10" ht="13.5" customHeight="1">
      <c r="A32" s="28" t="s">
        <v>29</v>
      </c>
      <c r="B32" s="46"/>
      <c r="C32" s="29"/>
      <c r="D32" s="48">
        <v>35438</v>
      </c>
      <c r="E32" s="49">
        <v>35438</v>
      </c>
      <c r="F32" s="48">
        <v>35438</v>
      </c>
      <c r="G32" s="49">
        <v>35438</v>
      </c>
      <c r="H32" s="49" t="s">
        <v>18</v>
      </c>
      <c r="I32" s="49" t="s">
        <v>18</v>
      </c>
      <c r="J32" s="45">
        <v>100</v>
      </c>
    </row>
    <row r="33" spans="1:10" ht="13.5" customHeight="1">
      <c r="A33" s="28" t="s">
        <v>30</v>
      </c>
      <c r="B33" s="46"/>
      <c r="C33" s="29"/>
      <c r="D33" s="48">
        <v>241389</v>
      </c>
      <c r="E33" s="48">
        <v>240508</v>
      </c>
      <c r="F33" s="48">
        <v>239265</v>
      </c>
      <c r="G33" s="48">
        <v>238384</v>
      </c>
      <c r="H33" s="49" t="s">
        <v>18</v>
      </c>
      <c r="I33" s="49">
        <v>2124</v>
      </c>
      <c r="J33" s="45">
        <v>99.1</v>
      </c>
    </row>
    <row r="34" spans="1:10" ht="13.5" customHeight="1">
      <c r="A34" s="51"/>
      <c r="B34" s="52"/>
      <c r="C34" s="53"/>
      <c r="D34" s="54"/>
      <c r="E34" s="54"/>
      <c r="F34" s="54"/>
      <c r="G34" s="54"/>
      <c r="H34" s="55"/>
      <c r="I34" s="55"/>
      <c r="J34" s="56"/>
    </row>
    <row r="35" spans="1:10" ht="13.5">
      <c r="A35" s="57" t="s">
        <v>31</v>
      </c>
      <c r="B35" s="1"/>
      <c r="C35" s="58"/>
      <c r="D35" s="59"/>
      <c r="E35" s="59"/>
      <c r="F35" s="59"/>
      <c r="G35" s="59"/>
      <c r="H35" s="59"/>
      <c r="I35" s="59"/>
      <c r="J35" s="59"/>
    </row>
    <row r="36" spans="1:3" ht="13.5">
      <c r="A36" s="60" t="s">
        <v>32</v>
      </c>
      <c r="B36" s="61"/>
      <c r="C36" s="62"/>
    </row>
    <row r="37" spans="4:10" ht="13.5">
      <c r="D37" s="50"/>
      <c r="E37" s="50"/>
      <c r="F37" s="50"/>
      <c r="G37" s="50"/>
      <c r="H37" s="50"/>
      <c r="I37" s="50"/>
      <c r="J37" s="63"/>
    </row>
    <row r="38" spans="4:10" ht="13.5">
      <c r="D38" s="50"/>
      <c r="E38" s="50"/>
      <c r="F38" s="50"/>
      <c r="G38" s="50"/>
      <c r="H38" s="50"/>
      <c r="I38" s="50"/>
      <c r="J38" s="63"/>
    </row>
    <row r="39" spans="4:10" ht="13.5">
      <c r="D39" s="50"/>
      <c r="E39" s="50"/>
      <c r="F39" s="50"/>
      <c r="G39" s="50"/>
      <c r="H39" s="50"/>
      <c r="I39" s="50"/>
      <c r="J39" s="63"/>
    </row>
    <row r="40" spans="4:10" ht="13.5">
      <c r="D40" s="50"/>
      <c r="E40" s="50"/>
      <c r="F40" s="50"/>
      <c r="G40" s="50"/>
      <c r="H40" s="50"/>
      <c r="I40" s="50"/>
      <c r="J40" s="63"/>
    </row>
    <row r="41" spans="4:10" ht="13.5">
      <c r="D41" s="50"/>
      <c r="E41" s="50"/>
      <c r="F41" s="50"/>
      <c r="G41" s="50"/>
      <c r="H41" s="50"/>
      <c r="I41" s="50"/>
      <c r="J41" s="63"/>
    </row>
    <row r="42" spans="4:10" ht="13.5">
      <c r="D42" s="50"/>
      <c r="E42" s="50"/>
      <c r="F42" s="50"/>
      <c r="G42" s="50"/>
      <c r="H42" s="50"/>
      <c r="I42" s="50"/>
      <c r="J42" s="63"/>
    </row>
    <row r="43" spans="4:10" ht="13.5">
      <c r="D43" s="50"/>
      <c r="E43" s="50"/>
      <c r="F43" s="50"/>
      <c r="G43" s="50"/>
      <c r="H43" s="50"/>
      <c r="I43" s="50"/>
      <c r="J43" s="63"/>
    </row>
    <row r="44" spans="3:10" ht="13.5">
      <c r="C44" s="64"/>
      <c r="D44" s="65"/>
      <c r="E44" s="65"/>
      <c r="F44" s="65"/>
      <c r="G44" s="65"/>
      <c r="H44" s="65"/>
      <c r="I44" s="65"/>
      <c r="J44" s="63"/>
    </row>
  </sheetData>
  <sheetProtection password="EE7F"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2014-12-09T05:08:16Z</dcterms:created>
  <dcterms:modified xsi:type="dcterms:W3CDTF">2014-12-09T05:09:26Z</dcterms:modified>
  <cp:category/>
  <cp:version/>
  <cp:contentType/>
  <cp:contentStatus/>
</cp:coreProperties>
</file>