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31_1" sheetId="1" r:id="rId1"/>
    <sheet name="231_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'[6]23000100'!$A$2:$C$30,'[6]23000100'!$E$2:$O$30</definedName>
    <definedName name="web用範囲" localSheetId="1">'[9]23000200'!$A$2:$C$31,'[9]23000200'!$E$2:$N$31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<sst xmlns="http://schemas.openxmlformats.org/spreadsheetml/2006/main" count="76" uniqueCount="72">
  <si>
    <t>２３１　市    町    消    防    現    有    勢    力</t>
  </si>
  <si>
    <t>（１）消    防    本    部    ・    署    所</t>
  </si>
  <si>
    <t>県防災危機管理課「消防防災年報」</t>
  </si>
  <si>
    <t>区              分</t>
  </si>
  <si>
    <t xml:space="preserve"> 消          防          機          械</t>
  </si>
  <si>
    <t>水</t>
  </si>
  <si>
    <t>利</t>
  </si>
  <si>
    <t>消防ポン</t>
  </si>
  <si>
    <t>化　　学</t>
  </si>
  <si>
    <t>救    急</t>
  </si>
  <si>
    <t>救　　助</t>
  </si>
  <si>
    <t>小型動力</t>
  </si>
  <si>
    <t>消　防</t>
  </si>
  <si>
    <t>防   火</t>
  </si>
  <si>
    <t>総    数</t>
  </si>
  <si>
    <t>ポンプ付</t>
  </si>
  <si>
    <t>そ の 他</t>
  </si>
  <si>
    <t>吏員数</t>
  </si>
  <si>
    <t>消 火 栓</t>
  </si>
  <si>
    <t>水   槽</t>
  </si>
  <si>
    <t>プ自動車</t>
  </si>
  <si>
    <t>消 防 車</t>
  </si>
  <si>
    <t>自 動 車</t>
  </si>
  <si>
    <t>工 作 車</t>
  </si>
  <si>
    <t>積 載 車</t>
  </si>
  <si>
    <t>ポ ン プ</t>
  </si>
  <si>
    <t>井   戸1)</t>
  </si>
  <si>
    <t>平成</t>
  </si>
  <si>
    <t>年　4月 1日</t>
  </si>
  <si>
    <t xml:space="preserve">  下　 　　関   　  市</t>
  </si>
  <si>
    <t xml:space="preserve">  山　　　 口       市</t>
  </si>
  <si>
    <t xml:space="preserve">  萩　　　　　       市</t>
  </si>
  <si>
    <t xml:space="preserve">  防　　　 府　     市</t>
  </si>
  <si>
    <t xml:space="preserve">  下　　　 松 　　　市</t>
  </si>
  <si>
    <t xml:space="preserve">  長　　　 門     　市</t>
  </si>
  <si>
    <t xml:space="preserve">  美　　　 祢     　市</t>
  </si>
  <si>
    <t>　周　　　 南  　　 市</t>
  </si>
  <si>
    <t>柳井地区広域消防組合</t>
  </si>
  <si>
    <t xml:space="preserve">  光 地 区 消 防 組 合</t>
  </si>
  <si>
    <t xml:space="preserve"> 岩 国 地 区 消 防 組 合</t>
  </si>
  <si>
    <t>宇部・山陽小野田 消 防 組 合</t>
  </si>
  <si>
    <t>注　1) 萩市に阿武町51を含む。</t>
  </si>
  <si>
    <t>（２）　消               防               団</t>
  </si>
  <si>
    <t>県防災危機管理課「消防防災年報」</t>
  </si>
  <si>
    <t>消       防       機       械</t>
  </si>
  <si>
    <t>区            分</t>
  </si>
  <si>
    <t>消防団数</t>
  </si>
  <si>
    <t>分 団 数</t>
  </si>
  <si>
    <t>団 員 数</t>
  </si>
  <si>
    <t>消防ポンプ</t>
  </si>
  <si>
    <t>指揮車</t>
  </si>
  <si>
    <t>小      型</t>
  </si>
  <si>
    <t>広報車</t>
  </si>
  <si>
    <t>資機材</t>
  </si>
  <si>
    <t>(現  員)</t>
  </si>
  <si>
    <t>自  動  車</t>
  </si>
  <si>
    <t>動力ポンプ</t>
  </si>
  <si>
    <t>搬送車</t>
  </si>
  <si>
    <t>年 4月 1日</t>
  </si>
  <si>
    <t>下         関         市</t>
  </si>
  <si>
    <t>山         口         市</t>
  </si>
  <si>
    <t>萩          　         市</t>
  </si>
  <si>
    <t>阿         武         町</t>
  </si>
  <si>
    <t>防         府         市</t>
  </si>
  <si>
    <t>下         松         市</t>
  </si>
  <si>
    <t>長         門         市</t>
  </si>
  <si>
    <t>美         祢         市</t>
  </si>
  <si>
    <t>周         南         市</t>
  </si>
  <si>
    <t>柳井地区広域消防組合</t>
  </si>
  <si>
    <t>光 地 区 消 防 組 合</t>
  </si>
  <si>
    <t>岩 国 地 区 消 防 組 合</t>
  </si>
  <si>
    <t>宇部・山陽小野田 消 防 組 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</si>
</sst>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0;&quot;△&quot;###\ ##0;&quot;－&quot;"/>
    <numFmt numFmtId="178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7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 horizontal="center"/>
      <protection locked="0"/>
    </xf>
    <xf numFmtId="3" fontId="2" fillId="33" borderId="12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3" fontId="2" fillId="33" borderId="15" xfId="0" applyNumberFormat="1" applyFont="1" applyFill="1" applyBorder="1" applyAlignment="1" applyProtection="1">
      <alignment horizontal="center"/>
      <protection locked="0"/>
    </xf>
    <xf numFmtId="3" fontId="2" fillId="33" borderId="16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Font="1" applyFill="1" applyBorder="1" applyAlignment="1">
      <alignment/>
    </xf>
    <xf numFmtId="3" fontId="5" fillId="33" borderId="17" xfId="0" applyFont="1" applyFill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7" xfId="0" applyFont="1" applyFill="1" applyBorder="1" applyAlignment="1">
      <alignment/>
    </xf>
    <xf numFmtId="176" fontId="5" fillId="0" borderId="11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" fontId="5" fillId="33" borderId="17" xfId="0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3" fontId="6" fillId="33" borderId="0" xfId="0" applyNumberFormat="1" applyFont="1" applyFill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176" fontId="6" fillId="0" borderId="11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3" fontId="5" fillId="33" borderId="0" xfId="0" applyFont="1" applyFill="1" applyBorder="1" applyAlignment="1">
      <alignment/>
    </xf>
    <xf numFmtId="3" fontId="6" fillId="33" borderId="17" xfId="0" applyFont="1" applyFill="1" applyBorder="1" applyAlignment="1">
      <alignment/>
    </xf>
    <xf numFmtId="3" fontId="2" fillId="33" borderId="0" xfId="0" applyFont="1" applyFill="1" applyBorder="1" applyAlignment="1">
      <alignment/>
    </xf>
    <xf numFmtId="176" fontId="5" fillId="0" borderId="0" xfId="0" applyNumberFormat="1" applyFont="1" applyBorder="1" applyAlignment="1" applyProtection="1" quotePrefix="1">
      <alignment horizontal="righ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6" xfId="0" applyFont="1" applyFill="1" applyBorder="1" applyAlignment="1">
      <alignment/>
    </xf>
    <xf numFmtId="3" fontId="2" fillId="33" borderId="18" xfId="0" applyFont="1" applyFill="1" applyBorder="1" applyAlignment="1">
      <alignment/>
    </xf>
    <xf numFmtId="176" fontId="5" fillId="0" borderId="14" xfId="0" applyNumberFormat="1" applyFont="1" applyBorder="1" applyAlignment="1" applyProtection="1">
      <alignment horizontal="right"/>
      <protection locked="0"/>
    </xf>
    <xf numFmtId="176" fontId="5" fillId="0" borderId="16" xfId="0" applyNumberFormat="1" applyFont="1" applyBorder="1" applyAlignment="1" applyProtection="1">
      <alignment horizontal="right"/>
      <protection locked="0"/>
    </xf>
    <xf numFmtId="176" fontId="5" fillId="0" borderId="16" xfId="0" applyNumberFormat="1" applyFont="1" applyBorder="1" applyAlignment="1" applyProtection="1" quotePrefix="1">
      <alignment horizontal="right"/>
      <protection locked="0"/>
    </xf>
    <xf numFmtId="3" fontId="5" fillId="0" borderId="0" xfId="0" applyFont="1" applyBorder="1" applyAlignment="1">
      <alignment/>
    </xf>
    <xf numFmtId="3" fontId="2" fillId="33" borderId="19" xfId="0" applyNumberFormat="1" applyFont="1" applyFill="1" applyBorder="1" applyAlignment="1" applyProtection="1">
      <alignment/>
      <protection locked="0"/>
    </xf>
    <xf numFmtId="3" fontId="2" fillId="33" borderId="19" xfId="0" applyFont="1" applyFill="1" applyBorder="1" applyAlignment="1">
      <alignment/>
    </xf>
    <xf numFmtId="3" fontId="2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 applyProtection="1">
      <alignment/>
      <protection locked="0"/>
    </xf>
    <xf numFmtId="3" fontId="2" fillId="33" borderId="22" xfId="0" applyNumberFormat="1" applyFont="1" applyFill="1" applyBorder="1" applyAlignment="1" applyProtection="1">
      <alignment/>
      <protection locked="0"/>
    </xf>
    <xf numFmtId="3" fontId="2" fillId="33" borderId="23" xfId="0" applyNumberFormat="1" applyFont="1" applyFill="1" applyBorder="1" applyAlignment="1" applyProtection="1">
      <alignment/>
      <protection locked="0"/>
    </xf>
    <xf numFmtId="3" fontId="6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 applyProtection="1">
      <alignment/>
      <protection locked="0"/>
    </xf>
    <xf numFmtId="3" fontId="5" fillId="33" borderId="16" xfId="0" applyNumberFormat="1" applyFont="1" applyFill="1" applyBorder="1" applyAlignment="1" applyProtection="1">
      <alignment/>
      <protection locked="0"/>
    </xf>
    <xf numFmtId="3" fontId="5" fillId="33" borderId="16" xfId="0" applyFont="1" applyFill="1" applyBorder="1" applyAlignment="1">
      <alignment/>
    </xf>
    <xf numFmtId="3" fontId="5" fillId="33" borderId="18" xfId="0" applyFont="1" applyFill="1" applyBorder="1" applyAlignment="1">
      <alignment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2" fillId="33" borderId="17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/>
      <protection/>
    </xf>
    <xf numFmtId="3" fontId="2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0" fillId="0" borderId="0" xfId="0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3" borderId="19" xfId="0" applyNumberFormat="1" applyFont="1" applyFill="1" applyBorder="1" applyAlignment="1" applyProtection="1">
      <alignment horizontal="center" vertical="center"/>
      <protection/>
    </xf>
    <xf numFmtId="3" fontId="2" fillId="33" borderId="20" xfId="0" applyNumberFormat="1" applyFont="1" applyFill="1" applyBorder="1" applyAlignment="1" applyProtection="1">
      <alignment horizontal="center" vertical="center"/>
      <protection/>
    </xf>
    <xf numFmtId="3" fontId="2" fillId="33" borderId="22" xfId="0" applyNumberFormat="1" applyFont="1" applyFill="1" applyBorder="1" applyAlignment="1" applyProtection="1">
      <alignment horizontal="centerContinuous"/>
      <protection/>
    </xf>
    <xf numFmtId="3" fontId="2" fillId="33" borderId="23" xfId="0" applyNumberFormat="1" applyFont="1" applyFill="1" applyBorder="1" applyAlignment="1" applyProtection="1">
      <alignment horizontal="centerContinuous"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22" xfId="0" applyNumberFormat="1" applyFont="1" applyFill="1" applyBorder="1" applyAlignment="1" applyProtection="1">
      <alignment horizontal="center"/>
      <protection/>
    </xf>
    <xf numFmtId="3" fontId="2" fillId="33" borderId="23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3" fontId="2" fillId="33" borderId="17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3" fontId="2" fillId="33" borderId="12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left"/>
      <protection/>
    </xf>
    <xf numFmtId="3" fontId="2" fillId="33" borderId="13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 horizontal="center" vertical="center"/>
      <protection/>
    </xf>
    <xf numFmtId="3" fontId="2" fillId="33" borderId="18" xfId="0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33" borderId="14" xfId="0" applyNumberFormat="1" applyFont="1" applyFill="1" applyBorder="1" applyAlignment="1" applyProtection="1" quotePrefix="1">
      <alignment horizontal="center"/>
      <protection/>
    </xf>
    <xf numFmtId="3" fontId="2" fillId="33" borderId="14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7" xfId="0" applyFont="1" applyFill="1" applyBorder="1" applyAlignment="1" applyProtection="1">
      <alignment/>
      <protection/>
    </xf>
    <xf numFmtId="176" fontId="5" fillId="0" borderId="11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17" xfId="0" applyFont="1" applyFill="1" applyBorder="1" applyAlignment="1" applyProtection="1">
      <alignment/>
      <protection/>
    </xf>
    <xf numFmtId="176" fontId="5" fillId="0" borderId="11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3" fontId="5" fillId="33" borderId="17" xfId="0" applyFont="1" applyFill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/>
    </xf>
    <xf numFmtId="3" fontId="6" fillId="33" borderId="0" xfId="0" applyNumberFormat="1" applyFont="1" applyFill="1" applyBorder="1" applyAlignment="1" applyProtection="1">
      <alignment horizontal="center"/>
      <protection/>
    </xf>
    <xf numFmtId="176" fontId="6" fillId="0" borderId="11" xfId="0" applyNumberFormat="1" applyFont="1" applyFill="1" applyBorder="1" applyAlignment="1" applyProtection="1">
      <alignment horizontal="right"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3" fontId="7" fillId="0" borderId="0" xfId="0" applyFont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6" fillId="33" borderId="17" xfId="0" applyFont="1" applyFill="1" applyBorder="1" applyAlignment="1" applyProtection="1">
      <alignment/>
      <protection/>
    </xf>
    <xf numFmtId="3" fontId="2" fillId="33" borderId="0" xfId="0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 quotePrefix="1">
      <alignment horizontal="right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left"/>
      <protection/>
    </xf>
    <xf numFmtId="3" fontId="2" fillId="33" borderId="17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left" shrinkToFit="1"/>
      <protection/>
    </xf>
    <xf numFmtId="3" fontId="0" fillId="0" borderId="0" xfId="0" applyAlignment="1" applyProtection="1">
      <alignment horizontal="left" shrinkToFit="1"/>
      <protection/>
    </xf>
    <xf numFmtId="3" fontId="0" fillId="0" borderId="17" xfId="0" applyBorder="1" applyAlignment="1" applyProtection="1">
      <alignment horizontal="left" shrinkToFit="1"/>
      <protection/>
    </xf>
    <xf numFmtId="3" fontId="2" fillId="33" borderId="16" xfId="0" applyNumberFormat="1" applyFont="1" applyFill="1" applyBorder="1" applyAlignment="1" applyProtection="1">
      <alignment/>
      <protection/>
    </xf>
    <xf numFmtId="3" fontId="2" fillId="33" borderId="16" xfId="0" applyFont="1" applyFill="1" applyBorder="1" applyAlignment="1" applyProtection="1">
      <alignment/>
      <protection/>
    </xf>
    <xf numFmtId="3" fontId="2" fillId="33" borderId="18" xfId="0" applyFont="1" applyFill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 horizontal="right"/>
      <protection/>
    </xf>
    <xf numFmtId="176" fontId="5" fillId="0" borderId="16" xfId="0" applyNumberFormat="1" applyFont="1" applyBorder="1" applyAlignment="1" applyProtection="1">
      <alignment horizontal="right"/>
      <protection/>
    </xf>
    <xf numFmtId="176" fontId="5" fillId="0" borderId="16" xfId="0" applyNumberFormat="1" applyFont="1" applyBorder="1" applyAlignment="1" applyProtection="1" quotePrefix="1">
      <alignment horizontal="right"/>
      <protection/>
    </xf>
    <xf numFmtId="3" fontId="2" fillId="0" borderId="0" xfId="0" applyFont="1" applyBorder="1" applyAlignment="1" applyProtection="1">
      <alignment/>
      <protection/>
    </xf>
    <xf numFmtId="3" fontId="2" fillId="0" borderId="24" xfId="0" applyFont="1" applyFill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6\324-3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4-325"/>
      <sheetName val="231_1"/>
      <sheetName val="231_2"/>
      <sheetName val="23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6.75390625" style="63" customWidth="1"/>
    <col min="2" max="2" width="3.875" style="63" customWidth="1"/>
    <col min="3" max="3" width="10.875" style="63" customWidth="1"/>
    <col min="4" max="14" width="7.875" style="63" customWidth="1"/>
    <col min="15" max="16384" width="9.00390625" style="63" customWidth="1"/>
  </cols>
  <sheetData>
    <row r="1" spans="1:14" ht="17.25">
      <c r="A1" s="60"/>
      <c r="B1" s="61"/>
      <c r="C1" s="61"/>
      <c r="D1" s="62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>
      <c r="A2" s="60"/>
      <c r="B2" s="61"/>
      <c r="C2" s="61"/>
      <c r="D2" s="60"/>
      <c r="E2" s="60" t="s">
        <v>1</v>
      </c>
      <c r="F2" s="60"/>
      <c r="G2" s="60"/>
      <c r="H2" s="60"/>
      <c r="I2" s="60"/>
      <c r="J2" s="60"/>
      <c r="K2" s="60"/>
      <c r="L2" s="61"/>
      <c r="M2" s="60"/>
      <c r="N2" s="60"/>
    </row>
    <row r="3" spans="1:14" ht="15" thickBot="1">
      <c r="A3" s="64"/>
      <c r="B3" s="65"/>
      <c r="C3" s="65"/>
      <c r="D3" s="64"/>
      <c r="E3" s="64"/>
      <c r="F3" s="64"/>
      <c r="G3" s="64"/>
      <c r="H3" s="64"/>
      <c r="I3" s="64"/>
      <c r="J3" s="64"/>
      <c r="K3" s="64"/>
      <c r="L3" s="65"/>
      <c r="M3" s="64"/>
      <c r="N3" s="66" t="s">
        <v>2</v>
      </c>
    </row>
    <row r="4" spans="1:14" ht="15.75" customHeight="1" thickTop="1">
      <c r="A4" s="67" t="s">
        <v>3</v>
      </c>
      <c r="B4" s="67"/>
      <c r="C4" s="68"/>
      <c r="D4" s="69" t="s">
        <v>4</v>
      </c>
      <c r="E4" s="70"/>
      <c r="F4" s="70"/>
      <c r="G4" s="70"/>
      <c r="H4" s="70"/>
      <c r="I4" s="70"/>
      <c r="J4" s="70"/>
      <c r="K4" s="70"/>
      <c r="L4" s="71"/>
      <c r="M4" s="72" t="s">
        <v>5</v>
      </c>
      <c r="N4" s="73" t="s">
        <v>6</v>
      </c>
    </row>
    <row r="5" spans="1:14" ht="15.75" customHeight="1">
      <c r="A5" s="74"/>
      <c r="B5" s="74"/>
      <c r="C5" s="75"/>
      <c r="D5" s="76"/>
      <c r="E5" s="77" t="s">
        <v>7</v>
      </c>
      <c r="F5" s="77" t="s">
        <v>8</v>
      </c>
      <c r="G5" s="78" t="s">
        <v>9</v>
      </c>
      <c r="H5" s="77" t="s">
        <v>10</v>
      </c>
      <c r="I5" s="78" t="s">
        <v>11</v>
      </c>
      <c r="J5" s="77" t="s">
        <v>11</v>
      </c>
      <c r="K5" s="78"/>
      <c r="L5" s="76" t="s">
        <v>12</v>
      </c>
      <c r="M5" s="76"/>
      <c r="N5" s="79" t="s">
        <v>13</v>
      </c>
    </row>
    <row r="6" spans="1:14" ht="15.75" customHeight="1">
      <c r="A6" s="74"/>
      <c r="B6" s="74"/>
      <c r="C6" s="75"/>
      <c r="D6" s="76" t="s">
        <v>14</v>
      </c>
      <c r="E6" s="80"/>
      <c r="F6" s="80"/>
      <c r="G6" s="78"/>
      <c r="H6" s="80"/>
      <c r="I6" s="78" t="s">
        <v>15</v>
      </c>
      <c r="J6" s="80"/>
      <c r="K6" s="78" t="s">
        <v>16</v>
      </c>
      <c r="L6" s="76" t="s">
        <v>17</v>
      </c>
      <c r="M6" s="76" t="s">
        <v>18</v>
      </c>
      <c r="N6" s="79" t="s">
        <v>19</v>
      </c>
    </row>
    <row r="7" spans="1:14" ht="15.75" customHeight="1">
      <c r="A7" s="81"/>
      <c r="B7" s="81"/>
      <c r="C7" s="82"/>
      <c r="D7" s="83"/>
      <c r="E7" s="84" t="s">
        <v>20</v>
      </c>
      <c r="F7" s="84" t="s">
        <v>21</v>
      </c>
      <c r="G7" s="85" t="s">
        <v>22</v>
      </c>
      <c r="H7" s="84" t="s">
        <v>23</v>
      </c>
      <c r="I7" s="85" t="s">
        <v>24</v>
      </c>
      <c r="J7" s="84" t="s">
        <v>25</v>
      </c>
      <c r="K7" s="85"/>
      <c r="L7" s="86"/>
      <c r="M7" s="83"/>
      <c r="N7" s="87" t="s">
        <v>26</v>
      </c>
    </row>
    <row r="8" spans="1:14" ht="15.75" customHeight="1">
      <c r="A8" s="88"/>
      <c r="B8" s="89"/>
      <c r="C8" s="90"/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5.75" customHeight="1">
      <c r="A9" s="78" t="s">
        <v>27</v>
      </c>
      <c r="B9" s="93">
        <v>22</v>
      </c>
      <c r="C9" s="94" t="s">
        <v>28</v>
      </c>
      <c r="D9" s="95">
        <v>490</v>
      </c>
      <c r="E9" s="96">
        <v>115</v>
      </c>
      <c r="F9" s="96">
        <v>25</v>
      </c>
      <c r="G9" s="96">
        <v>87</v>
      </c>
      <c r="H9" s="96">
        <v>20</v>
      </c>
      <c r="I9" s="96">
        <v>5</v>
      </c>
      <c r="J9" s="96">
        <v>38</v>
      </c>
      <c r="K9" s="96">
        <v>200</v>
      </c>
      <c r="L9" s="96">
        <v>1888</v>
      </c>
      <c r="M9" s="96">
        <v>23758</v>
      </c>
      <c r="N9" s="96">
        <v>5301</v>
      </c>
    </row>
    <row r="10" spans="1:14" ht="15.75" customHeight="1">
      <c r="A10" s="78"/>
      <c r="B10" s="93">
        <v>23</v>
      </c>
      <c r="C10" s="94"/>
      <c r="D10" s="95">
        <v>485</v>
      </c>
      <c r="E10" s="96">
        <v>118</v>
      </c>
      <c r="F10" s="96">
        <v>24</v>
      </c>
      <c r="G10" s="96">
        <v>87</v>
      </c>
      <c r="H10" s="96">
        <v>20</v>
      </c>
      <c r="I10" s="96">
        <v>5</v>
      </c>
      <c r="J10" s="96">
        <v>30</v>
      </c>
      <c r="K10" s="96">
        <v>201</v>
      </c>
      <c r="L10" s="96">
        <v>1892</v>
      </c>
      <c r="M10" s="96">
        <v>22644</v>
      </c>
      <c r="N10" s="96">
        <v>5246</v>
      </c>
    </row>
    <row r="11" spans="1:14" ht="15.75" customHeight="1">
      <c r="A11" s="78"/>
      <c r="B11" s="93">
        <v>24</v>
      </c>
      <c r="C11" s="97"/>
      <c r="D11" s="98">
        <v>475</v>
      </c>
      <c r="E11" s="98">
        <v>118</v>
      </c>
      <c r="F11" s="98">
        <v>24</v>
      </c>
      <c r="G11" s="98">
        <v>87</v>
      </c>
      <c r="H11" s="98">
        <v>20</v>
      </c>
      <c r="I11" s="98">
        <v>5</v>
      </c>
      <c r="J11" s="98">
        <v>31</v>
      </c>
      <c r="K11" s="98">
        <v>190</v>
      </c>
      <c r="L11" s="98">
        <v>1916</v>
      </c>
      <c r="M11" s="98">
        <v>22728</v>
      </c>
      <c r="N11" s="98">
        <v>5278</v>
      </c>
    </row>
    <row r="12" spans="1:14" ht="15.75" customHeight="1">
      <c r="A12" s="99"/>
      <c r="B12" s="100"/>
      <c r="C12" s="97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s="106" customFormat="1" ht="15.75" customHeight="1">
      <c r="A13" s="103"/>
      <c r="B13" s="100">
        <v>25</v>
      </c>
      <c r="C13" s="97"/>
      <c r="D13" s="104">
        <f>SUM(E13:K13)</f>
        <v>475</v>
      </c>
      <c r="E13" s="105">
        <f>SUM(E15:E26)</f>
        <v>118</v>
      </c>
      <c r="F13" s="105">
        <f aca="true" t="shared" si="0" ref="F13:M13">SUM(F15:F26)</f>
        <v>24</v>
      </c>
      <c r="G13" s="105">
        <f t="shared" si="0"/>
        <v>87</v>
      </c>
      <c r="H13" s="105">
        <f t="shared" si="0"/>
        <v>20</v>
      </c>
      <c r="I13" s="105">
        <f t="shared" si="0"/>
        <v>5</v>
      </c>
      <c r="J13" s="105">
        <f t="shared" si="0"/>
        <v>31</v>
      </c>
      <c r="K13" s="105">
        <f t="shared" si="0"/>
        <v>190</v>
      </c>
      <c r="L13" s="105">
        <f t="shared" si="0"/>
        <v>1942</v>
      </c>
      <c r="M13" s="105">
        <f t="shared" si="0"/>
        <v>22726</v>
      </c>
      <c r="N13" s="105">
        <f>SUM(N15:N26)</f>
        <v>5300</v>
      </c>
    </row>
    <row r="14" spans="1:14" ht="15.75" customHeight="1">
      <c r="A14" s="88"/>
      <c r="B14" s="107"/>
      <c r="C14" s="108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15.75" customHeight="1">
      <c r="A15" s="93" t="s">
        <v>29</v>
      </c>
      <c r="B15" s="109"/>
      <c r="C15" s="97"/>
      <c r="D15" s="95">
        <f>SUM(E15:K15)</f>
        <v>78</v>
      </c>
      <c r="E15" s="96">
        <v>19</v>
      </c>
      <c r="F15" s="110">
        <v>2</v>
      </c>
      <c r="G15" s="96">
        <v>12</v>
      </c>
      <c r="H15" s="96">
        <v>3</v>
      </c>
      <c r="I15" s="96">
        <v>0</v>
      </c>
      <c r="J15" s="96">
        <v>2</v>
      </c>
      <c r="K15" s="96">
        <v>40</v>
      </c>
      <c r="L15" s="96">
        <v>331</v>
      </c>
      <c r="M15" s="96">
        <v>5562</v>
      </c>
      <c r="N15" s="96">
        <v>388</v>
      </c>
    </row>
    <row r="16" spans="1:14" ht="15.75" customHeight="1">
      <c r="A16" s="93" t="s">
        <v>30</v>
      </c>
      <c r="B16" s="109"/>
      <c r="C16" s="94"/>
      <c r="D16" s="95">
        <f aca="true" t="shared" si="1" ref="D16:D25">SUM(E16:K16)</f>
        <v>59</v>
      </c>
      <c r="E16" s="96">
        <v>16</v>
      </c>
      <c r="F16" s="110">
        <v>2</v>
      </c>
      <c r="G16" s="96">
        <v>11</v>
      </c>
      <c r="H16" s="96">
        <v>2</v>
      </c>
      <c r="I16" s="110">
        <v>1</v>
      </c>
      <c r="J16" s="96">
        <v>7</v>
      </c>
      <c r="K16" s="96">
        <v>20</v>
      </c>
      <c r="L16" s="96">
        <v>242</v>
      </c>
      <c r="M16" s="96">
        <v>3084</v>
      </c>
      <c r="N16" s="96">
        <v>771</v>
      </c>
    </row>
    <row r="17" spans="1:14" ht="15.75" customHeight="1">
      <c r="A17" s="93" t="s">
        <v>31</v>
      </c>
      <c r="B17" s="109"/>
      <c r="C17" s="94"/>
      <c r="D17" s="95">
        <f t="shared" si="1"/>
        <v>26</v>
      </c>
      <c r="E17" s="96">
        <v>4</v>
      </c>
      <c r="F17" s="110">
        <v>1</v>
      </c>
      <c r="G17" s="96">
        <v>6</v>
      </c>
      <c r="H17" s="96">
        <v>1</v>
      </c>
      <c r="I17" s="110">
        <v>2</v>
      </c>
      <c r="J17" s="96">
        <v>3</v>
      </c>
      <c r="K17" s="96">
        <v>9</v>
      </c>
      <c r="L17" s="96">
        <v>87</v>
      </c>
      <c r="M17" s="96">
        <v>857</v>
      </c>
      <c r="N17" s="96">
        <v>495</v>
      </c>
    </row>
    <row r="18" spans="1:14" ht="15.75" customHeight="1">
      <c r="A18" s="93" t="s">
        <v>32</v>
      </c>
      <c r="B18" s="109"/>
      <c r="C18" s="94"/>
      <c r="D18" s="95">
        <f t="shared" si="1"/>
        <v>26</v>
      </c>
      <c r="E18" s="96">
        <v>7</v>
      </c>
      <c r="F18" s="110">
        <v>3</v>
      </c>
      <c r="G18" s="96">
        <v>4</v>
      </c>
      <c r="H18" s="96">
        <v>1</v>
      </c>
      <c r="I18" s="110">
        <v>0</v>
      </c>
      <c r="J18" s="96">
        <v>4</v>
      </c>
      <c r="K18" s="96">
        <v>7</v>
      </c>
      <c r="L18" s="96">
        <v>129</v>
      </c>
      <c r="M18" s="96">
        <v>1803</v>
      </c>
      <c r="N18" s="96">
        <v>314</v>
      </c>
    </row>
    <row r="19" spans="1:14" ht="15.75" customHeight="1">
      <c r="A19" s="93" t="s">
        <v>33</v>
      </c>
      <c r="B19" s="109"/>
      <c r="C19" s="94"/>
      <c r="D19" s="95">
        <f t="shared" si="1"/>
        <v>21</v>
      </c>
      <c r="E19" s="96">
        <v>4</v>
      </c>
      <c r="F19" s="110">
        <v>1</v>
      </c>
      <c r="G19" s="96">
        <v>3</v>
      </c>
      <c r="H19" s="96">
        <v>1</v>
      </c>
      <c r="I19" s="110">
        <v>0</v>
      </c>
      <c r="J19" s="110">
        <v>0</v>
      </c>
      <c r="K19" s="96">
        <v>12</v>
      </c>
      <c r="L19" s="96">
        <v>59</v>
      </c>
      <c r="M19" s="96">
        <v>401</v>
      </c>
      <c r="N19" s="96">
        <v>211</v>
      </c>
    </row>
    <row r="20" spans="1:14" ht="15.75" customHeight="1">
      <c r="A20" s="93" t="s">
        <v>34</v>
      </c>
      <c r="B20" s="109"/>
      <c r="C20" s="94"/>
      <c r="D20" s="95">
        <f t="shared" si="1"/>
        <v>21</v>
      </c>
      <c r="E20" s="96">
        <v>3</v>
      </c>
      <c r="F20" s="110">
        <v>1</v>
      </c>
      <c r="G20" s="110">
        <v>3</v>
      </c>
      <c r="H20" s="96">
        <v>1</v>
      </c>
      <c r="I20" s="110">
        <v>0</v>
      </c>
      <c r="J20" s="96">
        <v>3</v>
      </c>
      <c r="K20" s="96">
        <v>10</v>
      </c>
      <c r="L20" s="96">
        <v>70</v>
      </c>
      <c r="M20" s="96">
        <v>219</v>
      </c>
      <c r="N20" s="96">
        <v>214</v>
      </c>
    </row>
    <row r="21" spans="1:14" ht="15.75" customHeight="1">
      <c r="A21" s="93" t="s">
        <v>35</v>
      </c>
      <c r="B21" s="109"/>
      <c r="C21" s="94"/>
      <c r="D21" s="95">
        <f t="shared" si="1"/>
        <v>20</v>
      </c>
      <c r="E21" s="96">
        <v>5</v>
      </c>
      <c r="F21" s="110">
        <v>1</v>
      </c>
      <c r="G21" s="110">
        <v>4</v>
      </c>
      <c r="H21" s="96">
        <v>1</v>
      </c>
      <c r="I21" s="110">
        <v>2</v>
      </c>
      <c r="J21" s="96">
        <v>0</v>
      </c>
      <c r="K21" s="96">
        <v>7</v>
      </c>
      <c r="L21" s="96">
        <v>60</v>
      </c>
      <c r="M21" s="96">
        <v>243</v>
      </c>
      <c r="N21" s="96">
        <v>339</v>
      </c>
    </row>
    <row r="22" spans="1:14" ht="15.75" customHeight="1">
      <c r="A22" s="93" t="s">
        <v>36</v>
      </c>
      <c r="B22" s="109"/>
      <c r="C22" s="94"/>
      <c r="D22" s="95">
        <f t="shared" si="1"/>
        <v>48</v>
      </c>
      <c r="E22" s="96">
        <v>14</v>
      </c>
      <c r="F22" s="110">
        <v>4</v>
      </c>
      <c r="G22" s="96">
        <v>9</v>
      </c>
      <c r="H22" s="96">
        <v>3</v>
      </c>
      <c r="I22" s="110">
        <v>0</v>
      </c>
      <c r="J22" s="96">
        <v>0</v>
      </c>
      <c r="K22" s="96">
        <v>18</v>
      </c>
      <c r="L22" s="96">
        <v>199</v>
      </c>
      <c r="M22" s="96">
        <v>2140</v>
      </c>
      <c r="N22" s="96">
        <v>587</v>
      </c>
    </row>
    <row r="23" spans="1:14" ht="15.75" customHeight="1">
      <c r="A23" s="111" t="s">
        <v>37</v>
      </c>
      <c r="B23" s="111"/>
      <c r="C23" s="112"/>
      <c r="D23" s="95">
        <f t="shared" si="1"/>
        <v>21</v>
      </c>
      <c r="E23" s="96">
        <v>6</v>
      </c>
      <c r="F23" s="110">
        <v>1</v>
      </c>
      <c r="G23" s="96">
        <v>7</v>
      </c>
      <c r="H23" s="96">
        <v>1</v>
      </c>
      <c r="I23" s="110">
        <v>0</v>
      </c>
      <c r="J23" s="96">
        <v>2</v>
      </c>
      <c r="K23" s="96">
        <v>4</v>
      </c>
      <c r="L23" s="96">
        <v>141</v>
      </c>
      <c r="M23" s="96">
        <v>887</v>
      </c>
      <c r="N23" s="96">
        <v>589</v>
      </c>
    </row>
    <row r="24" spans="1:14" ht="15.75" customHeight="1">
      <c r="A24" s="113" t="s">
        <v>38</v>
      </c>
      <c r="B24" s="93"/>
      <c r="C24" s="114"/>
      <c r="D24" s="95">
        <f t="shared" si="1"/>
        <v>22</v>
      </c>
      <c r="E24" s="96">
        <v>8</v>
      </c>
      <c r="F24" s="96">
        <v>1</v>
      </c>
      <c r="G24" s="96">
        <v>5</v>
      </c>
      <c r="H24" s="96">
        <v>1</v>
      </c>
      <c r="I24" s="96">
        <v>0</v>
      </c>
      <c r="J24" s="96">
        <v>0</v>
      </c>
      <c r="K24" s="96">
        <v>7</v>
      </c>
      <c r="L24" s="96">
        <v>113</v>
      </c>
      <c r="M24" s="96">
        <v>905</v>
      </c>
      <c r="N24" s="96">
        <v>238</v>
      </c>
    </row>
    <row r="25" spans="1:14" ht="15.75" customHeight="1">
      <c r="A25" s="111" t="s">
        <v>39</v>
      </c>
      <c r="B25" s="111"/>
      <c r="C25" s="112"/>
      <c r="D25" s="95">
        <f t="shared" si="1"/>
        <v>60</v>
      </c>
      <c r="E25" s="96">
        <v>15</v>
      </c>
      <c r="F25" s="110">
        <v>2</v>
      </c>
      <c r="G25" s="96">
        <v>10</v>
      </c>
      <c r="H25" s="96">
        <v>1</v>
      </c>
      <c r="I25" s="110">
        <v>0</v>
      </c>
      <c r="J25" s="96">
        <v>10</v>
      </c>
      <c r="K25" s="96">
        <v>22</v>
      </c>
      <c r="L25" s="96">
        <v>214</v>
      </c>
      <c r="M25" s="96">
        <v>3101</v>
      </c>
      <c r="N25" s="96">
        <v>782</v>
      </c>
    </row>
    <row r="26" spans="1:14" ht="15.75" customHeight="1">
      <c r="A26" s="115" t="s">
        <v>40</v>
      </c>
      <c r="B26" s="116"/>
      <c r="C26" s="117"/>
      <c r="D26" s="95">
        <f>SUM(E26:K26)</f>
        <v>73</v>
      </c>
      <c r="E26" s="96">
        <v>17</v>
      </c>
      <c r="F26" s="110">
        <v>5</v>
      </c>
      <c r="G26" s="96">
        <v>13</v>
      </c>
      <c r="H26" s="96">
        <v>4</v>
      </c>
      <c r="I26" s="110">
        <v>0</v>
      </c>
      <c r="J26" s="96">
        <v>0</v>
      </c>
      <c r="K26" s="96">
        <v>34</v>
      </c>
      <c r="L26" s="96">
        <v>297</v>
      </c>
      <c r="M26" s="96">
        <v>3524</v>
      </c>
      <c r="N26" s="96">
        <v>372</v>
      </c>
    </row>
    <row r="27" spans="1:14" ht="15.75" customHeight="1">
      <c r="A27" s="118"/>
      <c r="B27" s="119"/>
      <c r="C27" s="120"/>
      <c r="D27" s="121"/>
      <c r="E27" s="122"/>
      <c r="F27" s="123"/>
      <c r="G27" s="123"/>
      <c r="H27" s="122"/>
      <c r="I27" s="122"/>
      <c r="J27" s="122"/>
      <c r="K27" s="122"/>
      <c r="L27" s="122"/>
      <c r="M27" s="122"/>
      <c r="N27" s="122"/>
    </row>
    <row r="28" spans="1:14" ht="14.25">
      <c r="A28" s="64" t="s">
        <v>41</v>
      </c>
      <c r="B28" s="124"/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ht="14.25">
      <c r="C29" s="124"/>
    </row>
  </sheetData>
  <sheetProtection password="EE7F" sheet="1"/>
  <mergeCells count="4">
    <mergeCell ref="A4:C7"/>
    <mergeCell ref="A23:C23"/>
    <mergeCell ref="A25:C25"/>
    <mergeCell ref="A26:C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Q21" sqref="Q21"/>
    </sheetView>
  </sheetViews>
  <sheetFormatPr defaultColWidth="9.00390625" defaultRowHeight="14.25"/>
  <cols>
    <col min="1" max="1" width="5.625" style="42" customWidth="1"/>
    <col min="2" max="2" width="3.875" style="42" customWidth="1"/>
    <col min="3" max="3" width="11.00390625" style="42" customWidth="1"/>
    <col min="4" max="13" width="9.25390625" style="42" customWidth="1"/>
    <col min="14" max="16384" width="9.00390625" style="42" customWidth="1"/>
  </cols>
  <sheetData>
    <row r="1" spans="1:13" ht="17.25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2"/>
      <c r="C2" s="2"/>
      <c r="D2" s="1"/>
      <c r="E2" s="1" t="s">
        <v>42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6" t="s">
        <v>43</v>
      </c>
    </row>
    <row r="4" spans="1:13" ht="15.75" customHeight="1" thickTop="1">
      <c r="A4" s="43"/>
      <c r="B4" s="44"/>
      <c r="C4" s="45"/>
      <c r="D4" s="7"/>
      <c r="E4" s="46"/>
      <c r="F4" s="43"/>
      <c r="G4" s="47"/>
      <c r="H4" s="48"/>
      <c r="I4" s="48" t="s">
        <v>44</v>
      </c>
      <c r="J4" s="48"/>
      <c r="K4" s="48"/>
      <c r="L4" s="48"/>
      <c r="M4" s="48"/>
    </row>
    <row r="5" spans="1:13" ht="15.75" customHeight="1">
      <c r="A5" s="58" t="s">
        <v>45</v>
      </c>
      <c r="B5" s="58"/>
      <c r="C5" s="59"/>
      <c r="D5" s="8" t="s">
        <v>46</v>
      </c>
      <c r="E5" s="11" t="s">
        <v>47</v>
      </c>
      <c r="F5" s="10" t="s">
        <v>48</v>
      </c>
      <c r="G5" s="8" t="s">
        <v>14</v>
      </c>
      <c r="H5" s="9" t="s">
        <v>49</v>
      </c>
      <c r="I5" s="10" t="s">
        <v>50</v>
      </c>
      <c r="J5" s="9" t="s">
        <v>51</v>
      </c>
      <c r="K5" s="10" t="s">
        <v>52</v>
      </c>
      <c r="L5" s="9" t="s">
        <v>53</v>
      </c>
      <c r="M5" s="10" t="s">
        <v>16</v>
      </c>
    </row>
    <row r="6" spans="1:13" ht="15.75" customHeight="1">
      <c r="A6" s="36"/>
      <c r="B6" s="37"/>
      <c r="C6" s="38"/>
      <c r="D6" s="12"/>
      <c r="E6" s="13"/>
      <c r="F6" s="14" t="s">
        <v>54</v>
      </c>
      <c r="G6" s="12"/>
      <c r="H6" s="13" t="s">
        <v>55</v>
      </c>
      <c r="I6" s="14"/>
      <c r="J6" s="13" t="s">
        <v>56</v>
      </c>
      <c r="K6" s="14"/>
      <c r="L6" s="13" t="s">
        <v>57</v>
      </c>
      <c r="M6" s="14"/>
    </row>
    <row r="7" spans="1:13" ht="15.75" customHeight="1">
      <c r="A7" s="15"/>
      <c r="B7" s="16"/>
      <c r="C7" s="17"/>
      <c r="D7" s="18"/>
      <c r="E7" s="19"/>
      <c r="F7" s="19"/>
      <c r="G7" s="19"/>
      <c r="H7" s="19"/>
      <c r="I7" s="19"/>
      <c r="J7" s="19"/>
      <c r="K7" s="19"/>
      <c r="L7" s="19"/>
      <c r="M7" s="19"/>
    </row>
    <row r="8" spans="1:13" ht="15.75" customHeight="1">
      <c r="A8" s="10" t="s">
        <v>27</v>
      </c>
      <c r="B8" s="20">
        <v>22</v>
      </c>
      <c r="C8" s="21" t="s">
        <v>58</v>
      </c>
      <c r="D8" s="22">
        <v>20</v>
      </c>
      <c r="E8" s="23">
        <v>377</v>
      </c>
      <c r="F8" s="23">
        <v>13639</v>
      </c>
      <c r="G8" s="23">
        <v>1204</v>
      </c>
      <c r="H8" s="23">
        <v>221</v>
      </c>
      <c r="I8" s="23">
        <v>9</v>
      </c>
      <c r="J8" s="23">
        <v>956</v>
      </c>
      <c r="K8" s="23">
        <v>6</v>
      </c>
      <c r="L8" s="23">
        <v>2</v>
      </c>
      <c r="M8" s="23">
        <v>10</v>
      </c>
    </row>
    <row r="9" spans="1:13" ht="15.75" customHeight="1">
      <c r="A9" s="10"/>
      <c r="B9" s="20">
        <v>23</v>
      </c>
      <c r="C9" s="21"/>
      <c r="D9" s="22">
        <v>20</v>
      </c>
      <c r="E9" s="23">
        <v>375</v>
      </c>
      <c r="F9" s="23">
        <v>13547</v>
      </c>
      <c r="G9" s="23">
        <v>1194</v>
      </c>
      <c r="H9" s="23">
        <v>220</v>
      </c>
      <c r="I9" s="23">
        <v>8</v>
      </c>
      <c r="J9" s="23">
        <v>948</v>
      </c>
      <c r="K9" s="23">
        <v>6</v>
      </c>
      <c r="L9" s="23">
        <v>1</v>
      </c>
      <c r="M9" s="23">
        <v>11</v>
      </c>
    </row>
    <row r="10" spans="1:13" ht="15.75" customHeight="1">
      <c r="A10" s="10"/>
      <c r="B10" s="20">
        <v>24</v>
      </c>
      <c r="C10" s="21"/>
      <c r="D10" s="22">
        <v>20</v>
      </c>
      <c r="E10" s="23">
        <v>375</v>
      </c>
      <c r="F10" s="23">
        <v>13507</v>
      </c>
      <c r="G10" s="23">
        <v>1196</v>
      </c>
      <c r="H10" s="23">
        <v>216</v>
      </c>
      <c r="I10" s="23">
        <v>8</v>
      </c>
      <c r="J10" s="23">
        <v>955</v>
      </c>
      <c r="K10" s="23">
        <v>6</v>
      </c>
      <c r="L10" s="23">
        <v>1</v>
      </c>
      <c r="M10" s="23">
        <v>10</v>
      </c>
    </row>
    <row r="11" spans="1:13" ht="15.75" customHeight="1">
      <c r="A11" s="10"/>
      <c r="B11" s="26"/>
      <c r="C11" s="21"/>
      <c r="D11" s="27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49" customFormat="1" ht="15.75" customHeight="1">
      <c r="A12" s="29"/>
      <c r="B12" s="26">
        <v>25</v>
      </c>
      <c r="C12" s="34"/>
      <c r="D12" s="30">
        <f>SUM(D14:D26)</f>
        <v>19</v>
      </c>
      <c r="E12" s="31">
        <f>SUM(E14:E26)</f>
        <v>372</v>
      </c>
      <c r="F12" s="31">
        <f aca="true" t="shared" si="0" ref="F12:M12">SUM(F14:F26)</f>
        <v>13408</v>
      </c>
      <c r="G12" s="31">
        <f t="shared" si="0"/>
        <v>1184</v>
      </c>
      <c r="H12" s="31">
        <f t="shared" si="0"/>
        <v>210</v>
      </c>
      <c r="I12" s="31">
        <f t="shared" si="0"/>
        <v>7</v>
      </c>
      <c r="J12" s="31">
        <f t="shared" si="0"/>
        <v>948</v>
      </c>
      <c r="K12" s="31">
        <f t="shared" si="0"/>
        <v>8</v>
      </c>
      <c r="L12" s="31">
        <f t="shared" si="0"/>
        <v>2</v>
      </c>
      <c r="M12" s="31">
        <f t="shared" si="0"/>
        <v>9</v>
      </c>
    </row>
    <row r="13" spans="1:13" ht="15.75" customHeight="1">
      <c r="A13" s="25"/>
      <c r="B13" s="32"/>
      <c r="C13" s="33"/>
      <c r="D13" s="22"/>
      <c r="E13" s="23"/>
      <c r="F13" s="50"/>
      <c r="G13" s="23"/>
      <c r="H13" s="23"/>
      <c r="I13" s="23"/>
      <c r="J13" s="23"/>
      <c r="K13" s="23"/>
      <c r="L13" s="23"/>
      <c r="M13" s="23"/>
    </row>
    <row r="14" spans="1:13" ht="15.75" customHeight="1">
      <c r="A14" s="20" t="s">
        <v>59</v>
      </c>
      <c r="B14" s="34"/>
      <c r="C14" s="24"/>
      <c r="D14" s="22">
        <v>1</v>
      </c>
      <c r="E14" s="23">
        <v>31</v>
      </c>
      <c r="F14" s="23">
        <v>1943</v>
      </c>
      <c r="G14" s="23">
        <f>SUM(H14:M14)</f>
        <v>149</v>
      </c>
      <c r="H14" s="23">
        <v>24</v>
      </c>
      <c r="I14" s="35">
        <v>0</v>
      </c>
      <c r="J14" s="23">
        <f>101+19+5</f>
        <v>125</v>
      </c>
      <c r="K14" s="23">
        <v>0</v>
      </c>
      <c r="L14" s="35">
        <v>0</v>
      </c>
      <c r="M14" s="23">
        <v>0</v>
      </c>
    </row>
    <row r="15" spans="1:13" ht="15.75" customHeight="1">
      <c r="A15" s="20" t="s">
        <v>60</v>
      </c>
      <c r="B15" s="34"/>
      <c r="C15" s="21"/>
      <c r="D15" s="22">
        <v>1</v>
      </c>
      <c r="E15" s="23">
        <v>33</v>
      </c>
      <c r="F15" s="23">
        <v>1211</v>
      </c>
      <c r="G15" s="23">
        <f aca="true" t="shared" si="1" ref="G15:G25">SUM(H15:M15)</f>
        <v>133</v>
      </c>
      <c r="H15" s="23">
        <v>35</v>
      </c>
      <c r="I15" s="35">
        <v>0</v>
      </c>
      <c r="J15" s="23">
        <v>97</v>
      </c>
      <c r="K15" s="23">
        <v>0</v>
      </c>
      <c r="L15" s="35">
        <v>1</v>
      </c>
      <c r="M15" s="35">
        <v>0</v>
      </c>
    </row>
    <row r="16" spans="1:13" ht="15.75" customHeight="1">
      <c r="A16" s="20" t="s">
        <v>61</v>
      </c>
      <c r="B16" s="34"/>
      <c r="C16" s="21"/>
      <c r="D16" s="22">
        <v>1</v>
      </c>
      <c r="E16" s="23">
        <v>54</v>
      </c>
      <c r="F16" s="23">
        <v>1174</v>
      </c>
      <c r="G16" s="23">
        <f t="shared" si="1"/>
        <v>101</v>
      </c>
      <c r="H16" s="23">
        <v>28</v>
      </c>
      <c r="I16" s="35">
        <v>1</v>
      </c>
      <c r="J16" s="23">
        <v>72</v>
      </c>
      <c r="K16" s="23">
        <v>0</v>
      </c>
      <c r="L16" s="35">
        <v>0</v>
      </c>
      <c r="M16" s="35">
        <v>0</v>
      </c>
    </row>
    <row r="17" spans="1:13" ht="15.75" customHeight="1">
      <c r="A17" s="51" t="s">
        <v>62</v>
      </c>
      <c r="B17" s="34"/>
      <c r="C17" s="21"/>
      <c r="D17" s="22">
        <v>1</v>
      </c>
      <c r="E17" s="23">
        <v>5</v>
      </c>
      <c r="F17" s="23">
        <v>138</v>
      </c>
      <c r="G17" s="23">
        <f t="shared" si="1"/>
        <v>13</v>
      </c>
      <c r="H17" s="23">
        <v>5</v>
      </c>
      <c r="I17" s="23">
        <v>0</v>
      </c>
      <c r="J17" s="35">
        <v>8</v>
      </c>
      <c r="K17" s="23">
        <v>0</v>
      </c>
      <c r="L17" s="35">
        <v>0</v>
      </c>
      <c r="M17" s="23">
        <v>0</v>
      </c>
    </row>
    <row r="18" spans="1:13" ht="15.75" customHeight="1">
      <c r="A18" s="20" t="s">
        <v>63</v>
      </c>
      <c r="B18" s="34"/>
      <c r="C18" s="21"/>
      <c r="D18" s="22">
        <v>1</v>
      </c>
      <c r="E18" s="23">
        <v>13</v>
      </c>
      <c r="F18" s="23">
        <v>392</v>
      </c>
      <c r="G18" s="23">
        <f t="shared" si="1"/>
        <v>16</v>
      </c>
      <c r="H18" s="23">
        <v>7</v>
      </c>
      <c r="I18" s="35">
        <v>0</v>
      </c>
      <c r="J18" s="23">
        <v>9</v>
      </c>
      <c r="K18" s="23">
        <v>0</v>
      </c>
      <c r="L18" s="35">
        <v>0</v>
      </c>
      <c r="M18" s="35">
        <v>0</v>
      </c>
    </row>
    <row r="19" spans="1:13" ht="15.75" customHeight="1">
      <c r="A19" s="20" t="s">
        <v>64</v>
      </c>
      <c r="B19" s="34"/>
      <c r="C19" s="21"/>
      <c r="D19" s="22">
        <v>1</v>
      </c>
      <c r="E19" s="23">
        <v>9</v>
      </c>
      <c r="F19" s="23">
        <v>342</v>
      </c>
      <c r="G19" s="23">
        <f t="shared" si="1"/>
        <v>21</v>
      </c>
      <c r="H19" s="23">
        <v>2</v>
      </c>
      <c r="I19" s="23">
        <v>0</v>
      </c>
      <c r="J19" s="23">
        <v>18</v>
      </c>
      <c r="K19" s="23">
        <v>1</v>
      </c>
      <c r="L19" s="35">
        <v>0</v>
      </c>
      <c r="M19" s="35">
        <v>0</v>
      </c>
    </row>
    <row r="20" spans="1:13" ht="15.75" customHeight="1">
      <c r="A20" s="20" t="s">
        <v>65</v>
      </c>
      <c r="B20" s="34"/>
      <c r="C20" s="21"/>
      <c r="D20" s="22">
        <v>1</v>
      </c>
      <c r="E20" s="23">
        <v>12</v>
      </c>
      <c r="F20" s="23">
        <v>1040</v>
      </c>
      <c r="G20" s="23">
        <f t="shared" si="1"/>
        <v>69</v>
      </c>
      <c r="H20" s="35">
        <v>17</v>
      </c>
      <c r="I20" s="35">
        <v>0</v>
      </c>
      <c r="J20" s="23">
        <v>52</v>
      </c>
      <c r="K20" s="23">
        <v>0</v>
      </c>
      <c r="L20" s="35">
        <v>0</v>
      </c>
      <c r="M20" s="23">
        <v>0</v>
      </c>
    </row>
    <row r="21" spans="1:13" ht="15.75" customHeight="1">
      <c r="A21" s="20" t="s">
        <v>66</v>
      </c>
      <c r="B21" s="34"/>
      <c r="C21" s="21"/>
      <c r="D21" s="22">
        <v>1</v>
      </c>
      <c r="E21" s="23">
        <v>13</v>
      </c>
      <c r="F21" s="23">
        <v>934</v>
      </c>
      <c r="G21" s="23">
        <f t="shared" si="1"/>
        <v>53</v>
      </c>
      <c r="H21" s="23">
        <v>11</v>
      </c>
      <c r="I21" s="35">
        <v>0</v>
      </c>
      <c r="J21" s="23">
        <v>42</v>
      </c>
      <c r="K21" s="23">
        <v>0</v>
      </c>
      <c r="L21" s="35">
        <v>0</v>
      </c>
      <c r="M21" s="23">
        <v>0</v>
      </c>
    </row>
    <row r="22" spans="1:13" ht="15.75" customHeight="1">
      <c r="A22" s="20" t="s">
        <v>67</v>
      </c>
      <c r="B22" s="34"/>
      <c r="C22" s="21"/>
      <c r="D22" s="22">
        <v>1</v>
      </c>
      <c r="E22" s="23">
        <v>18</v>
      </c>
      <c r="F22" s="23">
        <v>1049</v>
      </c>
      <c r="G22" s="23">
        <f t="shared" si="1"/>
        <v>90</v>
      </c>
      <c r="H22" s="23">
        <v>2</v>
      </c>
      <c r="I22" s="35">
        <v>0</v>
      </c>
      <c r="J22" s="23">
        <v>88</v>
      </c>
      <c r="K22" s="23">
        <v>0</v>
      </c>
      <c r="L22" s="35">
        <v>0</v>
      </c>
      <c r="M22" s="23">
        <v>0</v>
      </c>
    </row>
    <row r="23" spans="1:13" ht="15.75" customHeight="1">
      <c r="A23" s="20" t="s">
        <v>68</v>
      </c>
      <c r="B23" s="34"/>
      <c r="C23" s="21"/>
      <c r="D23" s="22">
        <v>4</v>
      </c>
      <c r="E23" s="23">
        <f>9+10+62+6</f>
        <v>87</v>
      </c>
      <c r="F23" s="23">
        <v>1797</v>
      </c>
      <c r="G23" s="23">
        <f t="shared" si="1"/>
        <v>203</v>
      </c>
      <c r="H23" s="23">
        <v>7</v>
      </c>
      <c r="I23" s="35">
        <v>1</v>
      </c>
      <c r="J23" s="23">
        <f>45+12+17+13+13+17+62+15</f>
        <v>194</v>
      </c>
      <c r="K23" s="23">
        <v>1</v>
      </c>
      <c r="L23" s="35">
        <v>0</v>
      </c>
      <c r="M23" s="23">
        <v>0</v>
      </c>
    </row>
    <row r="24" spans="1:13" ht="15.75" customHeight="1">
      <c r="A24" s="20" t="s">
        <v>69</v>
      </c>
      <c r="B24" s="34"/>
      <c r="C24" s="21"/>
      <c r="D24" s="22">
        <v>2</v>
      </c>
      <c r="E24" s="23">
        <v>17</v>
      </c>
      <c r="F24" s="23">
        <v>693</v>
      </c>
      <c r="G24" s="23">
        <f t="shared" si="1"/>
        <v>45</v>
      </c>
      <c r="H24" s="23">
        <v>6</v>
      </c>
      <c r="I24" s="35">
        <v>0</v>
      </c>
      <c r="J24" s="23">
        <v>36</v>
      </c>
      <c r="K24" s="23">
        <v>1</v>
      </c>
      <c r="L24" s="35">
        <v>1</v>
      </c>
      <c r="M24" s="35">
        <v>1</v>
      </c>
    </row>
    <row r="25" spans="1:13" ht="15.75" customHeight="1">
      <c r="A25" s="20" t="s">
        <v>70</v>
      </c>
      <c r="B25" s="34"/>
      <c r="C25" s="21"/>
      <c r="D25" s="22">
        <v>2</v>
      </c>
      <c r="E25" s="23">
        <v>53</v>
      </c>
      <c r="F25" s="23">
        <v>1627</v>
      </c>
      <c r="G25" s="23">
        <f t="shared" si="1"/>
        <v>224</v>
      </c>
      <c r="H25" s="23">
        <v>38</v>
      </c>
      <c r="I25" s="35">
        <v>2</v>
      </c>
      <c r="J25" s="23">
        <v>171</v>
      </c>
      <c r="K25" s="23">
        <v>5</v>
      </c>
      <c r="L25" s="35">
        <v>0</v>
      </c>
      <c r="M25" s="23">
        <v>8</v>
      </c>
    </row>
    <row r="26" spans="1:13" ht="15.75" customHeight="1">
      <c r="A26" s="52" t="s">
        <v>71</v>
      </c>
      <c r="B26" s="34"/>
      <c r="C26" s="21"/>
      <c r="D26" s="22">
        <v>2</v>
      </c>
      <c r="E26" s="23">
        <v>27</v>
      </c>
      <c r="F26" s="23">
        <v>1068</v>
      </c>
      <c r="G26" s="23">
        <f>SUM(H26:M26)</f>
        <v>67</v>
      </c>
      <c r="H26" s="23">
        <v>28</v>
      </c>
      <c r="I26" s="35">
        <v>3</v>
      </c>
      <c r="J26" s="23">
        <v>36</v>
      </c>
      <c r="K26" s="23">
        <v>0</v>
      </c>
      <c r="L26" s="35">
        <v>0</v>
      </c>
      <c r="M26" s="23">
        <v>0</v>
      </c>
    </row>
    <row r="27" spans="1:13" ht="15.75" customHeight="1">
      <c r="A27" s="53"/>
      <c r="B27" s="54"/>
      <c r="C27" s="55"/>
      <c r="D27" s="39"/>
      <c r="E27" s="40"/>
      <c r="F27" s="40"/>
      <c r="G27" s="40"/>
      <c r="H27" s="40"/>
      <c r="I27" s="41"/>
      <c r="J27" s="40"/>
      <c r="K27" s="40"/>
      <c r="L27" s="41"/>
      <c r="M27" s="41"/>
    </row>
    <row r="28" spans="4:13" ht="15.75" customHeight="1"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4:13" ht="13.5"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4:13" ht="13.5"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4:13" ht="13.5"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4:13" ht="13.5"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4:13" ht="13.5"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4:13" ht="13.5"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4:13" ht="13.5">
      <c r="D35" s="57"/>
      <c r="E35" s="57"/>
      <c r="F35" s="57"/>
      <c r="G35" s="57"/>
      <c r="H35" s="57"/>
      <c r="I35" s="57"/>
      <c r="J35" s="57"/>
      <c r="K35" s="57"/>
      <c r="L35" s="57"/>
      <c r="M35" s="57"/>
    </row>
  </sheetData>
  <sheetProtection/>
  <mergeCells count="1">
    <mergeCell ref="A5:C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2014-12-08T08:02:21Z</dcterms:created>
  <dcterms:modified xsi:type="dcterms:W3CDTF">2014-12-10T00:56:38Z</dcterms:modified>
  <cp:category/>
  <cp:version/>
  <cp:contentType/>
  <cp:contentStatus/>
</cp:coreProperties>
</file>