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71-1" sheetId="1" r:id="rId1"/>
    <sheet name="171-2" sheetId="2" r:id="rId2"/>
  </sheets>
  <definedNames/>
  <calcPr fullCalcOnLoad="1"/>
</workbook>
</file>

<file path=xl/sharedStrings.xml><?xml version="1.0" encoding="utf-8"?>
<sst xmlns="http://schemas.openxmlformats.org/spreadsheetml/2006/main" count="184" uniqueCount="75">
  <si>
    <t>１７１　地方公務員数 （平成25年4月1日）</t>
  </si>
  <si>
    <t>臨時的任用職員は含まない。</t>
  </si>
  <si>
    <t>（１）  市        町        職        員</t>
  </si>
  <si>
    <t>県市町課</t>
  </si>
  <si>
    <t xml:space="preserve"> </t>
  </si>
  <si>
    <t>一  般</t>
  </si>
  <si>
    <t>医師・</t>
  </si>
  <si>
    <t>薬剤師</t>
  </si>
  <si>
    <t>看護・</t>
  </si>
  <si>
    <t>技   能</t>
  </si>
  <si>
    <t>教   育</t>
  </si>
  <si>
    <t>市 町</t>
  </si>
  <si>
    <t>総    数</t>
  </si>
  <si>
    <t>税務職</t>
  </si>
  <si>
    <t>海事職</t>
  </si>
  <si>
    <t>研究職</t>
  </si>
  <si>
    <t>歯科</t>
  </si>
  <si>
    <t>医   療</t>
  </si>
  <si>
    <t>福祉職</t>
  </si>
  <si>
    <t>消防職</t>
  </si>
  <si>
    <t>企業職</t>
  </si>
  <si>
    <t>行政職</t>
  </si>
  <si>
    <t>医師職</t>
  </si>
  <si>
    <t>技術職</t>
  </si>
  <si>
    <t>保健職</t>
  </si>
  <si>
    <t>労務職</t>
  </si>
  <si>
    <t>公務員</t>
  </si>
  <si>
    <t xml:space="preserve"> 総    数</t>
  </si>
  <si>
    <t xml:space="preserve"> 市    計</t>
  </si>
  <si>
    <t>-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</si>
  <si>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</si>
  <si>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</si>
  <si>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</si>
  <si>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</si>
  <si>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</si>
  <si>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</si>
  <si>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</si>
  <si>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</si>
  <si>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</si>
  <si>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</si>
  <si>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</si>
  <si>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</si>
  <si>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</si>
  <si>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町    計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</si>
  <si>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</si>
  <si>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</si>
  <si>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</si>
  <si>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</si>
  <si>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</si>
  <si>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</si>
  <si>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                         （２）　県　　　　職　　　　員</t>
  </si>
  <si>
    <t>県人事課</t>
  </si>
  <si>
    <t>区      分</t>
  </si>
  <si>
    <t>総      数</t>
  </si>
  <si>
    <t>一 般 職 員</t>
  </si>
  <si>
    <t>教育公務員</t>
  </si>
  <si>
    <t>警  察  官</t>
  </si>
  <si>
    <t>技能労務職員</t>
  </si>
  <si>
    <t>総          数</t>
  </si>
  <si>
    <t>一般行政関係</t>
  </si>
  <si>
    <t>企  業  関  係</t>
  </si>
  <si>
    <t>教  育  関  係</t>
  </si>
  <si>
    <t xml:space="preserve">  学 校 関 係</t>
  </si>
  <si>
    <t xml:space="preserve">    義務教育</t>
  </si>
  <si>
    <t xml:space="preserve">      小 学 校</t>
  </si>
  <si>
    <t xml:space="preserve">      中 学 校</t>
  </si>
  <si>
    <t>　　　特殊学校</t>
  </si>
  <si>
    <t xml:space="preserve">    その他の教育</t>
  </si>
  <si>
    <t xml:space="preserve">      高等学校</t>
  </si>
  <si>
    <t xml:space="preserve">      特殊学校</t>
  </si>
  <si>
    <t xml:space="preserve">      そ の 他</t>
  </si>
  <si>
    <t xml:space="preserve">  そ   の   他</t>
  </si>
  <si>
    <t>警  察  関  係</t>
  </si>
  <si>
    <t>その他（病 院）</t>
  </si>
  <si>
    <t>その他(その他事業関係）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</si>
</sst>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\ ##0"/>
    <numFmt numFmtId="178" formatCode="###\ ###\ 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/>
      <protection/>
    </xf>
    <xf numFmtId="3" fontId="20" fillId="33" borderId="0" xfId="0" applyNumberFormat="1" applyFont="1" applyFill="1" applyAlignment="1" applyProtection="1">
      <alignment/>
      <protection/>
    </xf>
    <xf numFmtId="3" fontId="18" fillId="33" borderId="0" xfId="0" applyNumberFormat="1" applyFont="1" applyFill="1" applyAlignment="1" applyProtection="1">
      <alignment/>
      <protection/>
    </xf>
    <xf numFmtId="3" fontId="18" fillId="33" borderId="0" xfId="0" applyNumberFormat="1" applyFont="1" applyFill="1" applyAlignment="1" applyProtection="1">
      <alignment horizontal="right"/>
      <protection/>
    </xf>
    <xf numFmtId="3" fontId="18" fillId="33" borderId="0" xfId="0" applyNumberFormat="1" applyFont="1" applyFill="1" applyAlignment="1" applyProtection="1" quotePrefix="1">
      <alignment horizontal="right"/>
      <protection/>
    </xf>
    <xf numFmtId="3" fontId="18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3" fontId="21" fillId="0" borderId="0" xfId="0" applyNumberFormat="1" applyFont="1" applyAlignment="1" applyProtection="1">
      <alignment horizontal="left" indent="4"/>
      <protection/>
    </xf>
    <xf numFmtId="3" fontId="21" fillId="0" borderId="0" xfId="0" applyNumberFormat="1" applyFont="1" applyAlignment="1" applyProtection="1">
      <alignment/>
      <protection/>
    </xf>
    <xf numFmtId="3" fontId="18" fillId="34" borderId="10" xfId="0" applyNumberFormat="1" applyFont="1" applyFill="1" applyBorder="1" applyAlignment="1" applyProtection="1">
      <alignment/>
      <protection/>
    </xf>
    <xf numFmtId="3" fontId="18" fillId="34" borderId="11" xfId="0" applyNumberFormat="1" applyFont="1" applyFill="1" applyBorder="1" applyAlignment="1" applyProtection="1">
      <alignment horizontal="center"/>
      <protection/>
    </xf>
    <xf numFmtId="3" fontId="18" fillId="34" borderId="12" xfId="0" applyNumberFormat="1" applyFont="1" applyFill="1" applyBorder="1" applyAlignment="1" applyProtection="1">
      <alignment horizontal="center"/>
      <protection/>
    </xf>
    <xf numFmtId="3" fontId="18" fillId="34" borderId="13" xfId="0" applyNumberFormat="1" applyFont="1" applyFill="1" applyBorder="1" applyAlignment="1" applyProtection="1">
      <alignment horizontal="center"/>
      <protection/>
    </xf>
    <xf numFmtId="3" fontId="18" fillId="34" borderId="14" xfId="0" applyNumberFormat="1" applyFont="1" applyFill="1" applyBorder="1" applyAlignment="1" applyProtection="1">
      <alignment horizontal="center"/>
      <protection/>
    </xf>
    <xf numFmtId="3" fontId="18" fillId="34" borderId="15" xfId="0" applyNumberFormat="1" applyFont="1" applyFill="1" applyBorder="1" applyAlignment="1" applyProtection="1">
      <alignment horizontal="center"/>
      <protection/>
    </xf>
    <xf numFmtId="3" fontId="18" fillId="34" borderId="16" xfId="0" applyNumberFormat="1" applyFont="1" applyFill="1" applyBorder="1" applyAlignment="1" applyProtection="1">
      <alignment horizontal="center"/>
      <protection/>
    </xf>
    <xf numFmtId="3" fontId="18" fillId="34" borderId="17" xfId="0" applyNumberFormat="1" applyFont="1" applyFill="1" applyBorder="1" applyAlignment="1" applyProtection="1">
      <alignment horizontal="center"/>
      <protection/>
    </xf>
    <xf numFmtId="3" fontId="18" fillId="34" borderId="14" xfId="0" applyNumberFormat="1" applyFont="1" applyFill="1" applyBorder="1" applyAlignment="1" applyProtection="1">
      <alignment/>
      <protection/>
    </xf>
    <xf numFmtId="3" fontId="18" fillId="34" borderId="18" xfId="0" applyNumberFormat="1" applyFont="1" applyFill="1" applyBorder="1" applyAlignment="1" applyProtection="1">
      <alignment horizontal="center"/>
      <protection/>
    </xf>
    <xf numFmtId="3" fontId="18" fillId="34" borderId="19" xfId="0" applyNumberFormat="1" applyFont="1" applyFill="1" applyBorder="1" applyAlignment="1" applyProtection="1">
      <alignment horizontal="center"/>
      <protection/>
    </xf>
    <xf numFmtId="3" fontId="18" fillId="34" borderId="20" xfId="0" applyNumberFormat="1" applyFont="1" applyFill="1" applyBorder="1" applyAlignment="1" applyProtection="1">
      <alignment horizontal="center"/>
      <protection/>
    </xf>
    <xf numFmtId="3" fontId="22" fillId="34" borderId="21" xfId="0" applyNumberFormat="1" applyFont="1" applyFill="1" applyBorder="1" applyAlignment="1" applyProtection="1">
      <alignment/>
      <protection/>
    </xf>
    <xf numFmtId="176" fontId="22" fillId="0" borderId="22" xfId="0" applyNumberFormat="1" applyFont="1" applyBorder="1" applyAlignment="1" applyProtection="1">
      <alignment/>
      <protection/>
    </xf>
    <xf numFmtId="176" fontId="22" fillId="0" borderId="22" xfId="0" applyNumberFormat="1" applyFont="1" applyBorder="1" applyAlignment="1" applyProtection="1">
      <alignment horizontal="right"/>
      <protection/>
    </xf>
    <xf numFmtId="3" fontId="23" fillId="34" borderId="14" xfId="0" applyNumberFormat="1" applyFont="1" applyFill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7" fontId="0" fillId="0" borderId="0" xfId="0" applyNumberFormat="1" applyAlignment="1" applyProtection="1">
      <alignment vertical="center"/>
      <protection/>
    </xf>
    <xf numFmtId="3" fontId="22" fillId="34" borderId="14" xfId="0" applyNumberFormat="1" applyFont="1" applyFill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 applyProtection="1">
      <alignment horizontal="right"/>
      <protection/>
    </xf>
    <xf numFmtId="177" fontId="22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 horizontal="right"/>
      <protection/>
    </xf>
    <xf numFmtId="3" fontId="22" fillId="34" borderId="23" xfId="0" applyNumberFormat="1" applyFont="1" applyFill="1" applyBorder="1" applyAlignment="1" applyProtection="1">
      <alignment/>
      <protection/>
    </xf>
    <xf numFmtId="177" fontId="22" fillId="0" borderId="24" xfId="0" applyNumberFormat="1" applyFont="1" applyBorder="1" applyAlignment="1" applyProtection="1">
      <alignment/>
      <protection/>
    </xf>
    <xf numFmtId="177" fontId="22" fillId="0" borderId="24" xfId="0" applyNumberFormat="1" applyFont="1" applyBorder="1" applyAlignment="1" applyProtection="1">
      <alignment horizontal="right"/>
      <protection/>
    </xf>
    <xf numFmtId="3" fontId="24" fillId="33" borderId="0" xfId="0" applyNumberFormat="1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3" fontId="18" fillId="34" borderId="10" xfId="0" applyNumberFormat="1" applyFont="1" applyFill="1" applyBorder="1" applyAlignment="1" applyProtection="1">
      <alignment horizontal="center"/>
      <protection/>
    </xf>
    <xf numFmtId="3" fontId="18" fillId="34" borderId="25" xfId="0" applyNumberFormat="1" applyFont="1" applyFill="1" applyBorder="1" applyAlignment="1" applyProtection="1">
      <alignment/>
      <protection/>
    </xf>
    <xf numFmtId="3" fontId="18" fillId="34" borderId="26" xfId="0" applyNumberFormat="1" applyFont="1" applyFill="1" applyBorder="1" applyAlignment="1" applyProtection="1">
      <alignment/>
      <protection/>
    </xf>
    <xf numFmtId="3" fontId="18" fillId="34" borderId="18" xfId="0" applyNumberFormat="1" applyFont="1" applyFill="1" applyBorder="1" applyAlignment="1" applyProtection="1">
      <alignment/>
      <protection/>
    </xf>
    <xf numFmtId="3" fontId="18" fillId="34" borderId="19" xfId="0" applyNumberFormat="1" applyFont="1" applyFill="1" applyBorder="1" applyAlignment="1" applyProtection="1">
      <alignment/>
      <protection/>
    </xf>
    <xf numFmtId="3" fontId="18" fillId="34" borderId="27" xfId="0" applyNumberFormat="1" applyFont="1" applyFill="1" applyBorder="1" applyAlignment="1" applyProtection="1">
      <alignment horizontal="center"/>
      <protection/>
    </xf>
    <xf numFmtId="3" fontId="18" fillId="34" borderId="20" xfId="0" applyNumberFormat="1" applyFont="1" applyFill="1" applyBorder="1" applyAlignment="1" applyProtection="1">
      <alignment/>
      <protection/>
    </xf>
    <xf numFmtId="178" fontId="22" fillId="0" borderId="22" xfId="0" applyNumberFormat="1" applyFont="1" applyBorder="1" applyAlignment="1" applyProtection="1">
      <alignment/>
      <protection/>
    </xf>
    <xf numFmtId="178" fontId="23" fillId="0" borderId="0" xfId="0" applyNumberFormat="1" applyFont="1" applyBorder="1" applyAlignment="1" applyProtection="1">
      <alignment/>
      <protection/>
    </xf>
    <xf numFmtId="178" fontId="23" fillId="0" borderId="0" xfId="0" applyNumberFormat="1" applyFont="1" applyAlignment="1" applyProtection="1">
      <alignment/>
      <protection/>
    </xf>
    <xf numFmtId="178" fontId="0" fillId="0" borderId="0" xfId="0" applyNumberFormat="1" applyAlignment="1" applyProtection="1">
      <alignment vertical="center"/>
      <protection/>
    </xf>
    <xf numFmtId="178" fontId="22" fillId="0" borderId="0" xfId="0" applyNumberFormat="1" applyFont="1" applyBorder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 horizontal="right"/>
      <protection/>
    </xf>
    <xf numFmtId="178" fontId="22" fillId="0" borderId="0" xfId="0" applyNumberFormat="1" applyFont="1" applyBorder="1" applyAlignment="1" applyProtection="1">
      <alignment horizontal="right"/>
      <protection/>
    </xf>
    <xf numFmtId="3" fontId="18" fillId="34" borderId="23" xfId="0" applyNumberFormat="1" applyFont="1" applyFill="1" applyBorder="1" applyAlignment="1" applyProtection="1">
      <alignment/>
      <protection/>
    </xf>
    <xf numFmtId="178" fontId="22" fillId="0" borderId="24" xfId="0" applyNumberFormat="1" applyFont="1" applyBorder="1" applyAlignment="1" applyProtection="1">
      <alignment/>
      <protection/>
    </xf>
    <xf numFmtId="178" fontId="22" fillId="0" borderId="24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7109375" style="7" customWidth="1"/>
    <col min="2" max="14" width="7.421875" style="7" customWidth="1"/>
    <col min="15" max="16384" width="9.00390625" style="7" customWidth="1"/>
  </cols>
  <sheetData>
    <row r="1" spans="1:14" ht="17.25">
      <c r="A1" s="1"/>
      <c r="B1" s="1"/>
      <c r="C1" s="2" t="s">
        <v>0</v>
      </c>
      <c r="D1" s="3"/>
      <c r="E1" s="4"/>
      <c r="F1" s="4"/>
      <c r="G1" s="4"/>
      <c r="H1" s="5"/>
      <c r="I1" s="6"/>
      <c r="J1" s="6"/>
      <c r="K1" s="6"/>
      <c r="L1" s="6"/>
      <c r="M1" s="6"/>
      <c r="N1" s="6"/>
    </row>
    <row r="2" spans="1:14" ht="18" customHeight="1">
      <c r="A2" s="1"/>
      <c r="B2" s="8" t="s">
        <v>1</v>
      </c>
      <c r="C2" s="9"/>
      <c r="D2" s="1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" customHeight="1">
      <c r="A3" s="1"/>
      <c r="B3" s="1" t="s">
        <v>2</v>
      </c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thickBot="1">
      <c r="A4" s="1"/>
      <c r="B4" s="1"/>
      <c r="C4" s="1"/>
      <c r="D4" s="1"/>
      <c r="E4" s="6"/>
      <c r="F4" s="6"/>
      <c r="G4" s="6"/>
      <c r="H4" s="6"/>
      <c r="I4" s="6"/>
      <c r="J4" s="6"/>
      <c r="K4" s="6"/>
      <c r="L4" s="1"/>
      <c r="M4" s="6"/>
      <c r="N4" s="6" t="s">
        <v>3</v>
      </c>
    </row>
    <row r="5" spans="1:14" ht="18" customHeight="1" thickTop="1">
      <c r="A5" s="10" t="s">
        <v>4</v>
      </c>
      <c r="B5" s="11"/>
      <c r="C5" s="12" t="s">
        <v>5</v>
      </c>
      <c r="D5" s="12"/>
      <c r="E5" s="12"/>
      <c r="F5" s="12"/>
      <c r="G5" s="12" t="s">
        <v>6</v>
      </c>
      <c r="H5" s="12" t="s">
        <v>7</v>
      </c>
      <c r="I5" s="12" t="s">
        <v>8</v>
      </c>
      <c r="J5" s="12"/>
      <c r="K5" s="12"/>
      <c r="L5" s="12"/>
      <c r="M5" s="12" t="s">
        <v>9</v>
      </c>
      <c r="N5" s="13" t="s">
        <v>10</v>
      </c>
    </row>
    <row r="6" spans="1:14" ht="18" customHeight="1">
      <c r="A6" s="14" t="s">
        <v>11</v>
      </c>
      <c r="B6" s="15" t="s">
        <v>12</v>
      </c>
      <c r="C6" s="16"/>
      <c r="D6" s="16" t="s">
        <v>13</v>
      </c>
      <c r="E6" s="16" t="s">
        <v>14</v>
      </c>
      <c r="F6" s="16" t="s">
        <v>15</v>
      </c>
      <c r="G6" s="16" t="s">
        <v>16</v>
      </c>
      <c r="H6" s="16" t="s">
        <v>17</v>
      </c>
      <c r="I6" s="16"/>
      <c r="J6" s="16" t="s">
        <v>18</v>
      </c>
      <c r="K6" s="16" t="s">
        <v>19</v>
      </c>
      <c r="L6" s="16" t="s">
        <v>20</v>
      </c>
      <c r="M6" s="16"/>
      <c r="N6" s="17"/>
    </row>
    <row r="7" spans="1:14" ht="18" customHeight="1">
      <c r="A7" s="18" t="s">
        <v>4</v>
      </c>
      <c r="B7" s="19"/>
      <c r="C7" s="20" t="s">
        <v>21</v>
      </c>
      <c r="D7" s="20"/>
      <c r="E7" s="20"/>
      <c r="F7" s="20"/>
      <c r="G7" s="20" t="s">
        <v>22</v>
      </c>
      <c r="H7" s="20" t="s">
        <v>23</v>
      </c>
      <c r="I7" s="20" t="s">
        <v>24</v>
      </c>
      <c r="J7" s="20"/>
      <c r="K7" s="20"/>
      <c r="L7" s="20"/>
      <c r="M7" s="20" t="s">
        <v>25</v>
      </c>
      <c r="N7" s="21" t="s">
        <v>26</v>
      </c>
    </row>
    <row r="8" spans="1:14" ht="24" customHeight="1">
      <c r="A8" s="22"/>
      <c r="B8" s="23"/>
      <c r="C8" s="23"/>
      <c r="D8" s="23"/>
      <c r="E8" s="24"/>
      <c r="F8" s="24" t="s">
        <v>4</v>
      </c>
      <c r="G8" s="24"/>
      <c r="H8" s="24"/>
      <c r="I8" s="24"/>
      <c r="J8" s="24"/>
      <c r="K8" s="24"/>
      <c r="L8" s="24"/>
      <c r="M8" s="24"/>
      <c r="N8" s="24"/>
    </row>
    <row r="9" spans="1:15" ht="24" customHeight="1">
      <c r="A9" s="25" t="s">
        <v>27</v>
      </c>
      <c r="B9" s="26">
        <f>B11+B27</f>
        <v>14934</v>
      </c>
      <c r="C9" s="26">
        <f aca="true" t="shared" si="0" ref="C9:N9">C11+C27</f>
        <v>7944</v>
      </c>
      <c r="D9" s="26">
        <f t="shared" si="0"/>
        <v>702</v>
      </c>
      <c r="E9" s="26">
        <f>E27</f>
        <v>6</v>
      </c>
      <c r="F9" s="26">
        <f>F11</f>
        <v>6</v>
      </c>
      <c r="G9" s="26">
        <f t="shared" si="0"/>
        <v>44</v>
      </c>
      <c r="H9" s="26">
        <f t="shared" si="0"/>
        <v>122</v>
      </c>
      <c r="I9" s="26">
        <f t="shared" si="0"/>
        <v>595</v>
      </c>
      <c r="J9" s="26">
        <f t="shared" si="0"/>
        <v>791</v>
      </c>
      <c r="K9" s="26">
        <f>K11</f>
        <v>1173</v>
      </c>
      <c r="L9" s="26">
        <f t="shared" si="0"/>
        <v>2196</v>
      </c>
      <c r="M9" s="26">
        <f t="shared" si="0"/>
        <v>1157</v>
      </c>
      <c r="N9" s="26">
        <f t="shared" si="0"/>
        <v>198</v>
      </c>
      <c r="O9" s="27"/>
    </row>
    <row r="10" spans="1:15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7"/>
    </row>
    <row r="11" spans="1:15" ht="24" customHeight="1">
      <c r="A11" s="25" t="s">
        <v>28</v>
      </c>
      <c r="B11" s="26">
        <f>SUM(C11:N11)</f>
        <v>13857</v>
      </c>
      <c r="C11" s="30">
        <f>SUM(C13:C25)</f>
        <v>7376</v>
      </c>
      <c r="D11" s="30">
        <f>SUM(D13:D25)</f>
        <v>651</v>
      </c>
      <c r="E11" s="31" t="s">
        <v>29</v>
      </c>
      <c r="F11" s="31">
        <f aca="true" t="shared" si="1" ref="F11:N11">SUM(F13:F25)</f>
        <v>6</v>
      </c>
      <c r="G11" s="31">
        <f t="shared" si="1"/>
        <v>43</v>
      </c>
      <c r="H11" s="31">
        <f t="shared" si="1"/>
        <v>118</v>
      </c>
      <c r="I11" s="31">
        <f t="shared" si="1"/>
        <v>558</v>
      </c>
      <c r="J11" s="31">
        <f t="shared" si="1"/>
        <v>754</v>
      </c>
      <c r="K11" s="31">
        <f t="shared" si="1"/>
        <v>1173</v>
      </c>
      <c r="L11" s="31">
        <f t="shared" si="1"/>
        <v>1861</v>
      </c>
      <c r="M11" s="31">
        <f t="shared" si="1"/>
        <v>1136</v>
      </c>
      <c r="N11" s="31">
        <f t="shared" si="1"/>
        <v>181</v>
      </c>
      <c r="O11" s="27"/>
    </row>
    <row r="12" spans="1:15" ht="24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7"/>
    </row>
    <row r="13" spans="1:15" ht="24" customHeight="1">
      <c r="A13" s="18" t="s">
        <v>30</v>
      </c>
      <c r="B13" s="29">
        <f>SUM(C13:N13)</f>
        <v>2792</v>
      </c>
      <c r="C13" s="32">
        <v>1405</v>
      </c>
      <c r="D13" s="32">
        <v>119</v>
      </c>
      <c r="E13" s="33" t="s">
        <v>29</v>
      </c>
      <c r="F13" s="33">
        <v>6</v>
      </c>
      <c r="G13" s="33">
        <v>9</v>
      </c>
      <c r="H13" s="33">
        <v>36</v>
      </c>
      <c r="I13" s="33">
        <v>99</v>
      </c>
      <c r="J13" s="33">
        <v>144</v>
      </c>
      <c r="K13" s="33">
        <v>331</v>
      </c>
      <c r="L13" s="33">
        <v>237</v>
      </c>
      <c r="M13" s="33">
        <v>316</v>
      </c>
      <c r="N13" s="33">
        <v>90</v>
      </c>
      <c r="O13" s="27"/>
    </row>
    <row r="14" spans="1:15" ht="24" customHeight="1">
      <c r="A14" s="18" t="s">
        <v>31</v>
      </c>
      <c r="B14" s="29">
        <f aca="true" t="shared" si="2" ref="B14:B25">SUM(C14:N14)</f>
        <v>1320</v>
      </c>
      <c r="C14" s="32">
        <v>769</v>
      </c>
      <c r="D14" s="32">
        <v>69</v>
      </c>
      <c r="E14" s="33" t="s">
        <v>29</v>
      </c>
      <c r="F14" s="33" t="s">
        <v>29</v>
      </c>
      <c r="G14" s="33" t="s">
        <v>29</v>
      </c>
      <c r="H14" s="33">
        <v>6</v>
      </c>
      <c r="I14" s="33">
        <v>37</v>
      </c>
      <c r="J14" s="33">
        <v>54</v>
      </c>
      <c r="K14" s="33" t="s">
        <v>29</v>
      </c>
      <c r="L14" s="33">
        <v>201</v>
      </c>
      <c r="M14" s="33">
        <v>183</v>
      </c>
      <c r="N14" s="33">
        <v>1</v>
      </c>
      <c r="O14" s="27"/>
    </row>
    <row r="15" spans="1:15" ht="24" customHeight="1">
      <c r="A15" s="18" t="s">
        <v>32</v>
      </c>
      <c r="B15" s="29">
        <f t="shared" si="2"/>
        <v>1712</v>
      </c>
      <c r="C15" s="32">
        <v>917</v>
      </c>
      <c r="D15" s="32">
        <v>97</v>
      </c>
      <c r="E15" s="33" t="s">
        <v>29</v>
      </c>
      <c r="F15" s="33" t="s">
        <v>29</v>
      </c>
      <c r="G15" s="33" t="s">
        <v>29</v>
      </c>
      <c r="H15" s="33">
        <v>3</v>
      </c>
      <c r="I15" s="33">
        <v>51</v>
      </c>
      <c r="J15" s="33">
        <v>105</v>
      </c>
      <c r="K15" s="33">
        <v>239</v>
      </c>
      <c r="L15" s="33">
        <v>117</v>
      </c>
      <c r="M15" s="33">
        <v>148</v>
      </c>
      <c r="N15" s="33">
        <v>35</v>
      </c>
      <c r="O15" s="27"/>
    </row>
    <row r="16" spans="1:15" ht="24" customHeight="1">
      <c r="A16" s="18" t="s">
        <v>33</v>
      </c>
      <c r="B16" s="29">
        <f t="shared" si="2"/>
        <v>921</v>
      </c>
      <c r="C16" s="32">
        <v>471</v>
      </c>
      <c r="D16" s="32">
        <v>35</v>
      </c>
      <c r="E16" s="33" t="s">
        <v>29</v>
      </c>
      <c r="F16" s="33" t="s">
        <v>29</v>
      </c>
      <c r="G16" s="33">
        <v>22</v>
      </c>
      <c r="H16" s="33">
        <v>34</v>
      </c>
      <c r="I16" s="33">
        <v>127</v>
      </c>
      <c r="J16" s="33">
        <v>64</v>
      </c>
      <c r="K16" s="33">
        <v>87</v>
      </c>
      <c r="L16" s="33">
        <v>22</v>
      </c>
      <c r="M16" s="33">
        <v>59</v>
      </c>
      <c r="N16" s="33" t="s">
        <v>29</v>
      </c>
      <c r="O16" s="27"/>
    </row>
    <row r="17" spans="1:15" ht="24" customHeight="1">
      <c r="A17" s="18" t="s">
        <v>34</v>
      </c>
      <c r="B17" s="29">
        <f t="shared" si="2"/>
        <v>889</v>
      </c>
      <c r="C17" s="32">
        <v>490</v>
      </c>
      <c r="D17" s="32">
        <v>49</v>
      </c>
      <c r="E17" s="33" t="s">
        <v>29</v>
      </c>
      <c r="F17" s="33" t="s">
        <v>29</v>
      </c>
      <c r="G17" s="33" t="s">
        <v>29</v>
      </c>
      <c r="H17" s="33" t="s">
        <v>29</v>
      </c>
      <c r="I17" s="33">
        <v>26</v>
      </c>
      <c r="J17" s="33">
        <v>21</v>
      </c>
      <c r="K17" s="33">
        <v>129</v>
      </c>
      <c r="L17" s="33">
        <v>77</v>
      </c>
      <c r="M17" s="33">
        <v>97</v>
      </c>
      <c r="N17" s="33" t="s">
        <v>29</v>
      </c>
      <c r="O17" s="27"/>
    </row>
    <row r="18" spans="1:15" ht="24" customHeight="1">
      <c r="A18" s="18" t="s">
        <v>35</v>
      </c>
      <c r="B18" s="29">
        <f t="shared" si="2"/>
        <v>443</v>
      </c>
      <c r="C18" s="32">
        <v>240</v>
      </c>
      <c r="D18" s="32">
        <v>29</v>
      </c>
      <c r="E18" s="33" t="s">
        <v>29</v>
      </c>
      <c r="F18" s="33" t="s">
        <v>29</v>
      </c>
      <c r="G18" s="33" t="s">
        <v>29</v>
      </c>
      <c r="H18" s="33">
        <v>5</v>
      </c>
      <c r="I18" s="33">
        <v>21</v>
      </c>
      <c r="J18" s="33">
        <v>33</v>
      </c>
      <c r="K18" s="33">
        <v>59</v>
      </c>
      <c r="L18" s="33">
        <v>30</v>
      </c>
      <c r="M18" s="33">
        <v>26</v>
      </c>
      <c r="N18" s="33" t="s">
        <v>29</v>
      </c>
      <c r="O18" s="27"/>
    </row>
    <row r="19" spans="1:15" ht="24" customHeight="1">
      <c r="A19" s="18" t="s">
        <v>36</v>
      </c>
      <c r="B19" s="29">
        <f t="shared" si="2"/>
        <v>1377</v>
      </c>
      <c r="C19" s="32">
        <v>891</v>
      </c>
      <c r="D19" s="32">
        <v>74</v>
      </c>
      <c r="E19" s="33" t="s">
        <v>29</v>
      </c>
      <c r="F19" s="33" t="s">
        <v>29</v>
      </c>
      <c r="G19" s="33">
        <v>10</v>
      </c>
      <c r="H19" s="33">
        <v>17</v>
      </c>
      <c r="I19" s="33">
        <v>81</v>
      </c>
      <c r="J19" s="33">
        <v>87</v>
      </c>
      <c r="K19" s="33" t="s">
        <v>29</v>
      </c>
      <c r="L19" s="33">
        <v>120</v>
      </c>
      <c r="M19" s="33">
        <v>91</v>
      </c>
      <c r="N19" s="33">
        <v>6</v>
      </c>
      <c r="O19" s="27"/>
    </row>
    <row r="20" spans="1:15" ht="24" customHeight="1">
      <c r="A20" s="18" t="s">
        <v>37</v>
      </c>
      <c r="B20" s="29">
        <f t="shared" si="2"/>
        <v>802</v>
      </c>
      <c r="C20" s="32">
        <v>302</v>
      </c>
      <c r="D20" s="32">
        <v>29</v>
      </c>
      <c r="E20" s="33" t="s">
        <v>29</v>
      </c>
      <c r="F20" s="33" t="s">
        <v>29</v>
      </c>
      <c r="G20" s="33" t="s">
        <v>29</v>
      </c>
      <c r="H20" s="33">
        <v>4</v>
      </c>
      <c r="I20" s="33">
        <v>20</v>
      </c>
      <c r="J20" s="33">
        <v>22</v>
      </c>
      <c r="K20" s="33" t="s">
        <v>29</v>
      </c>
      <c r="L20" s="33">
        <v>414</v>
      </c>
      <c r="M20" s="33">
        <v>5</v>
      </c>
      <c r="N20" s="33">
        <v>6</v>
      </c>
      <c r="O20" s="27"/>
    </row>
    <row r="21" spans="1:15" ht="24" customHeight="1">
      <c r="A21" s="18" t="s">
        <v>38</v>
      </c>
      <c r="B21" s="29">
        <f t="shared" si="2"/>
        <v>503</v>
      </c>
      <c r="C21" s="32">
        <v>297</v>
      </c>
      <c r="D21" s="32">
        <v>23</v>
      </c>
      <c r="E21" s="33" t="s">
        <v>29</v>
      </c>
      <c r="F21" s="33" t="s">
        <v>29</v>
      </c>
      <c r="G21" s="33" t="s">
        <v>29</v>
      </c>
      <c r="H21" s="33" t="s">
        <v>29</v>
      </c>
      <c r="I21" s="33">
        <v>16</v>
      </c>
      <c r="J21" s="33">
        <v>49</v>
      </c>
      <c r="K21" s="33">
        <v>69</v>
      </c>
      <c r="L21" s="33">
        <v>17</v>
      </c>
      <c r="M21" s="33">
        <v>30</v>
      </c>
      <c r="N21" s="33">
        <v>2</v>
      </c>
      <c r="O21" s="27"/>
    </row>
    <row r="22" spans="1:15" ht="24" customHeight="1">
      <c r="A22" s="18" t="s">
        <v>39</v>
      </c>
      <c r="B22" s="29">
        <f t="shared" si="2"/>
        <v>327</v>
      </c>
      <c r="C22" s="32">
        <v>241</v>
      </c>
      <c r="D22" s="32">
        <v>22</v>
      </c>
      <c r="E22" s="33" t="s">
        <v>29</v>
      </c>
      <c r="F22" s="33" t="s">
        <v>29</v>
      </c>
      <c r="G22" s="33">
        <v>1</v>
      </c>
      <c r="H22" s="33">
        <v>1</v>
      </c>
      <c r="I22" s="33">
        <v>9</v>
      </c>
      <c r="J22" s="33">
        <v>11</v>
      </c>
      <c r="K22" s="33" t="s">
        <v>29</v>
      </c>
      <c r="L22" s="33">
        <v>14</v>
      </c>
      <c r="M22" s="33">
        <v>28</v>
      </c>
      <c r="N22" s="33" t="s">
        <v>29</v>
      </c>
      <c r="O22" s="27"/>
    </row>
    <row r="23" spans="1:15" ht="24" customHeight="1">
      <c r="A23" s="18" t="s">
        <v>40</v>
      </c>
      <c r="B23" s="29">
        <f t="shared" si="2"/>
        <v>636</v>
      </c>
      <c r="C23" s="32">
        <v>244</v>
      </c>
      <c r="D23" s="32">
        <v>18</v>
      </c>
      <c r="E23" s="33" t="s">
        <v>29</v>
      </c>
      <c r="F23" s="33" t="s">
        <v>29</v>
      </c>
      <c r="G23" s="33" t="s">
        <v>29</v>
      </c>
      <c r="H23" s="33">
        <v>1</v>
      </c>
      <c r="I23" s="33">
        <v>11</v>
      </c>
      <c r="J23" s="33">
        <v>28</v>
      </c>
      <c r="K23" s="33">
        <v>60</v>
      </c>
      <c r="L23" s="33">
        <v>249</v>
      </c>
      <c r="M23" s="33">
        <v>25</v>
      </c>
      <c r="N23" s="33" t="s">
        <v>29</v>
      </c>
      <c r="O23" s="27"/>
    </row>
    <row r="24" spans="1:15" ht="24" customHeight="1">
      <c r="A24" s="18" t="s">
        <v>41</v>
      </c>
      <c r="B24" s="29">
        <f t="shared" si="2"/>
        <v>1396</v>
      </c>
      <c r="C24" s="32">
        <v>789</v>
      </c>
      <c r="D24" s="32">
        <v>61</v>
      </c>
      <c r="E24" s="33" t="s">
        <v>29</v>
      </c>
      <c r="F24" s="33" t="s">
        <v>29</v>
      </c>
      <c r="G24" s="33">
        <v>1</v>
      </c>
      <c r="H24" s="33">
        <v>11</v>
      </c>
      <c r="I24" s="33">
        <v>39</v>
      </c>
      <c r="J24" s="33">
        <v>108</v>
      </c>
      <c r="K24" s="33">
        <v>199</v>
      </c>
      <c r="L24" s="33">
        <v>116</v>
      </c>
      <c r="M24" s="33">
        <v>35</v>
      </c>
      <c r="N24" s="33">
        <v>37</v>
      </c>
      <c r="O24" s="27"/>
    </row>
    <row r="25" spans="1:15" ht="24" customHeight="1">
      <c r="A25" s="18" t="s">
        <v>42</v>
      </c>
      <c r="B25" s="29">
        <f t="shared" si="2"/>
        <v>739</v>
      </c>
      <c r="C25" s="32">
        <v>320</v>
      </c>
      <c r="D25" s="32">
        <v>26</v>
      </c>
      <c r="E25" s="33" t="s">
        <v>29</v>
      </c>
      <c r="F25" s="33" t="s">
        <v>29</v>
      </c>
      <c r="G25" s="33" t="s">
        <v>29</v>
      </c>
      <c r="H25" s="33" t="s">
        <v>29</v>
      </c>
      <c r="I25" s="33">
        <v>21</v>
      </c>
      <c r="J25" s="33">
        <v>28</v>
      </c>
      <c r="K25" s="33" t="s">
        <v>29</v>
      </c>
      <c r="L25" s="33">
        <v>247</v>
      </c>
      <c r="M25" s="33">
        <v>93</v>
      </c>
      <c r="N25" s="33">
        <v>4</v>
      </c>
      <c r="O25" s="27"/>
    </row>
    <row r="26" spans="1:15" ht="24" customHeight="1">
      <c r="A26" s="28"/>
      <c r="B26" s="29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7"/>
    </row>
    <row r="27" spans="1:15" ht="24" customHeight="1">
      <c r="A27" s="25" t="s">
        <v>43</v>
      </c>
      <c r="B27" s="26">
        <f>SUM(C27:N27)</f>
        <v>1077</v>
      </c>
      <c r="C27" s="30">
        <f>SUM(C29:C34)</f>
        <v>568</v>
      </c>
      <c r="D27" s="30">
        <f>SUM(D29:D34)</f>
        <v>51</v>
      </c>
      <c r="E27" s="31">
        <v>6</v>
      </c>
      <c r="F27" s="31" t="s">
        <v>29</v>
      </c>
      <c r="G27" s="31">
        <v>1</v>
      </c>
      <c r="H27" s="31">
        <v>4</v>
      </c>
      <c r="I27" s="31">
        <f>SUM(I29:I34)</f>
        <v>37</v>
      </c>
      <c r="J27" s="31">
        <f>SUM(J29:J34)</f>
        <v>37</v>
      </c>
      <c r="K27" s="31" t="s">
        <v>29</v>
      </c>
      <c r="L27" s="31">
        <f>SUM(L29:L34)</f>
        <v>335</v>
      </c>
      <c r="M27" s="31">
        <f>SUM(M29:M34)</f>
        <v>21</v>
      </c>
      <c r="N27" s="31">
        <f>SUM(N29:N34)</f>
        <v>17</v>
      </c>
      <c r="O27" s="27"/>
    </row>
    <row r="28" spans="1:15" ht="24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7"/>
    </row>
    <row r="29" spans="1:15" ht="24" customHeight="1">
      <c r="A29" s="18" t="s">
        <v>44</v>
      </c>
      <c r="B29" s="29">
        <f aca="true" t="shared" si="3" ref="B29:B34">SUM(C29:N29)</f>
        <v>598</v>
      </c>
      <c r="C29" s="32">
        <v>214</v>
      </c>
      <c r="D29" s="32">
        <v>16</v>
      </c>
      <c r="E29" s="33">
        <v>4</v>
      </c>
      <c r="F29" s="33" t="s">
        <v>29</v>
      </c>
      <c r="G29" s="33" t="s">
        <v>29</v>
      </c>
      <c r="H29" s="33">
        <v>2</v>
      </c>
      <c r="I29" s="33">
        <v>14</v>
      </c>
      <c r="J29" s="33">
        <v>8</v>
      </c>
      <c r="K29" s="33" t="s">
        <v>29</v>
      </c>
      <c r="L29" s="33">
        <v>333</v>
      </c>
      <c r="M29" s="33">
        <v>7</v>
      </c>
      <c r="N29" s="33" t="s">
        <v>29</v>
      </c>
      <c r="O29" s="27"/>
    </row>
    <row r="30" spans="1:15" ht="24" customHeight="1">
      <c r="A30" s="18" t="s">
        <v>45</v>
      </c>
      <c r="B30" s="29">
        <f t="shared" si="3"/>
        <v>79</v>
      </c>
      <c r="C30" s="32">
        <v>49</v>
      </c>
      <c r="D30" s="32">
        <v>6</v>
      </c>
      <c r="E30" s="33" t="s">
        <v>29</v>
      </c>
      <c r="F30" s="33" t="s">
        <v>29</v>
      </c>
      <c r="G30" s="33" t="s">
        <v>29</v>
      </c>
      <c r="H30" s="33" t="s">
        <v>29</v>
      </c>
      <c r="I30" s="33">
        <v>3</v>
      </c>
      <c r="J30" s="33">
        <v>8</v>
      </c>
      <c r="K30" s="33" t="s">
        <v>29</v>
      </c>
      <c r="L30" s="33">
        <v>1</v>
      </c>
      <c r="M30" s="33" t="s">
        <v>29</v>
      </c>
      <c r="N30" s="33">
        <v>12</v>
      </c>
      <c r="O30" s="27"/>
    </row>
    <row r="31" spans="1:15" ht="24" customHeight="1">
      <c r="A31" s="18" t="s">
        <v>46</v>
      </c>
      <c r="B31" s="29">
        <f t="shared" si="3"/>
        <v>78</v>
      </c>
      <c r="C31" s="32">
        <v>65</v>
      </c>
      <c r="D31" s="32">
        <v>3</v>
      </c>
      <c r="E31" s="33">
        <v>2</v>
      </c>
      <c r="F31" s="33" t="s">
        <v>29</v>
      </c>
      <c r="G31" s="33" t="s">
        <v>29</v>
      </c>
      <c r="H31" s="33" t="s">
        <v>29</v>
      </c>
      <c r="I31" s="33">
        <v>7</v>
      </c>
      <c r="J31" s="33" t="s">
        <v>29</v>
      </c>
      <c r="K31" s="33" t="s">
        <v>29</v>
      </c>
      <c r="L31" s="33" t="s">
        <v>29</v>
      </c>
      <c r="M31" s="33">
        <v>1</v>
      </c>
      <c r="N31" s="33" t="s">
        <v>29</v>
      </c>
      <c r="O31" s="27"/>
    </row>
    <row r="32" spans="1:15" ht="24" customHeight="1">
      <c r="A32" s="18" t="s">
        <v>47</v>
      </c>
      <c r="B32" s="29">
        <f t="shared" si="3"/>
        <v>131</v>
      </c>
      <c r="C32" s="32">
        <v>99</v>
      </c>
      <c r="D32" s="32">
        <v>13</v>
      </c>
      <c r="E32" s="33" t="s">
        <v>29</v>
      </c>
      <c r="F32" s="33" t="s">
        <v>29</v>
      </c>
      <c r="G32" s="33" t="s">
        <v>29</v>
      </c>
      <c r="H32" s="33">
        <v>1</v>
      </c>
      <c r="I32" s="33">
        <v>4</v>
      </c>
      <c r="J32" s="33">
        <v>7</v>
      </c>
      <c r="K32" s="33" t="s">
        <v>29</v>
      </c>
      <c r="L32" s="33" t="s">
        <v>29</v>
      </c>
      <c r="M32" s="33">
        <v>6</v>
      </c>
      <c r="N32" s="33">
        <v>1</v>
      </c>
      <c r="O32" s="27"/>
    </row>
    <row r="33" spans="1:15" ht="24" customHeight="1">
      <c r="A33" s="18" t="s">
        <v>48</v>
      </c>
      <c r="B33" s="29">
        <f t="shared" si="3"/>
        <v>135</v>
      </c>
      <c r="C33" s="32">
        <v>100</v>
      </c>
      <c r="D33" s="32">
        <v>10</v>
      </c>
      <c r="E33" s="33" t="s">
        <v>29</v>
      </c>
      <c r="F33" s="33" t="s">
        <v>29</v>
      </c>
      <c r="G33" s="33" t="s">
        <v>29</v>
      </c>
      <c r="H33" s="33" t="s">
        <v>29</v>
      </c>
      <c r="I33" s="33">
        <v>4</v>
      </c>
      <c r="J33" s="33">
        <v>10</v>
      </c>
      <c r="K33" s="33" t="s">
        <v>29</v>
      </c>
      <c r="L33" s="33">
        <v>1</v>
      </c>
      <c r="M33" s="33">
        <v>6</v>
      </c>
      <c r="N33" s="33">
        <v>4</v>
      </c>
      <c r="O33" s="27"/>
    </row>
    <row r="34" spans="1:15" ht="24" customHeight="1">
      <c r="A34" s="18" t="s">
        <v>49</v>
      </c>
      <c r="B34" s="29">
        <f t="shared" si="3"/>
        <v>56</v>
      </c>
      <c r="C34" s="32">
        <v>41</v>
      </c>
      <c r="D34" s="32">
        <v>3</v>
      </c>
      <c r="E34" s="33" t="s">
        <v>29</v>
      </c>
      <c r="F34" s="33" t="s">
        <v>29</v>
      </c>
      <c r="G34" s="33">
        <v>1</v>
      </c>
      <c r="H34" s="33">
        <v>1</v>
      </c>
      <c r="I34" s="33">
        <v>5</v>
      </c>
      <c r="J34" s="33">
        <v>4</v>
      </c>
      <c r="K34" s="33" t="s">
        <v>29</v>
      </c>
      <c r="L34" s="33" t="s">
        <v>29</v>
      </c>
      <c r="M34" s="33">
        <v>1</v>
      </c>
      <c r="N34" s="33" t="s">
        <v>29</v>
      </c>
      <c r="O34" s="27"/>
    </row>
    <row r="35" spans="1:15" ht="24" customHeight="1">
      <c r="A35" s="34"/>
      <c r="B35" s="35"/>
      <c r="C35" s="3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7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1.421875" style="7" customWidth="1"/>
    <col min="2" max="6" width="13.7109375" style="7" customWidth="1"/>
    <col min="7" max="16384" width="9.00390625" style="7" customWidth="1"/>
  </cols>
  <sheetData>
    <row r="1" spans="1:6" s="39" customFormat="1" ht="14.25">
      <c r="A1" s="37" t="s">
        <v>50</v>
      </c>
      <c r="B1" s="38"/>
      <c r="C1" s="37" t="s">
        <v>0</v>
      </c>
      <c r="D1" s="1"/>
      <c r="E1" s="1"/>
      <c r="F1" s="1"/>
    </row>
    <row r="2" spans="1:6" s="39" customFormat="1" ht="14.25" thickBot="1">
      <c r="A2" s="1"/>
      <c r="B2" s="1"/>
      <c r="C2" s="1"/>
      <c r="D2" s="1"/>
      <c r="E2" s="1"/>
      <c r="F2" s="6" t="s">
        <v>51</v>
      </c>
    </row>
    <row r="3" spans="1:6" s="39" customFormat="1" ht="18" customHeight="1" thickTop="1">
      <c r="A3" s="40" t="s">
        <v>52</v>
      </c>
      <c r="B3" s="11" t="s">
        <v>53</v>
      </c>
      <c r="C3" s="13" t="s">
        <v>54</v>
      </c>
      <c r="D3" s="41"/>
      <c r="E3" s="12" t="s">
        <v>55</v>
      </c>
      <c r="F3" s="13" t="s">
        <v>56</v>
      </c>
    </row>
    <row r="4" spans="1:6" s="39" customFormat="1" ht="18" customHeight="1">
      <c r="A4" s="42"/>
      <c r="B4" s="43"/>
      <c r="C4" s="44"/>
      <c r="D4" s="45" t="s">
        <v>57</v>
      </c>
      <c r="E4" s="44"/>
      <c r="F4" s="46"/>
    </row>
    <row r="5" spans="1:6" ht="15" customHeight="1">
      <c r="A5" s="22"/>
      <c r="B5" s="47"/>
      <c r="C5" s="47"/>
      <c r="D5" s="47"/>
      <c r="E5" s="47"/>
      <c r="F5" s="47"/>
    </row>
    <row r="6" spans="1:7" ht="18" customHeight="1">
      <c r="A6" s="25" t="s">
        <v>58</v>
      </c>
      <c r="B6" s="48">
        <f>+C6+E6+F6</f>
        <v>19352</v>
      </c>
      <c r="C6" s="49">
        <f>C8+C9+C10+C21+C22+C23</f>
        <v>5331</v>
      </c>
      <c r="D6" s="49">
        <f>+D8+D10++D21</f>
        <v>98</v>
      </c>
      <c r="E6" s="49">
        <f>E10</f>
        <v>10940</v>
      </c>
      <c r="F6" s="49">
        <f>+F21</f>
        <v>3081</v>
      </c>
      <c r="G6" s="50"/>
    </row>
    <row r="7" spans="1:7" ht="15" customHeight="1">
      <c r="A7" s="28"/>
      <c r="B7" s="51"/>
      <c r="C7" s="51"/>
      <c r="D7" s="51"/>
      <c r="E7" s="51"/>
      <c r="F7" s="51"/>
      <c r="G7" s="50"/>
    </row>
    <row r="8" spans="1:7" ht="18" customHeight="1">
      <c r="A8" s="18" t="s">
        <v>59</v>
      </c>
      <c r="B8" s="51">
        <f>+C8</f>
        <v>3690</v>
      </c>
      <c r="C8" s="52">
        <v>3690</v>
      </c>
      <c r="D8" s="52">
        <v>19</v>
      </c>
      <c r="E8" s="53" t="s">
        <v>29</v>
      </c>
      <c r="F8" s="53" t="s">
        <v>29</v>
      </c>
      <c r="G8" s="50"/>
    </row>
    <row r="9" spans="1:7" ht="18" customHeight="1">
      <c r="A9" s="18" t="s">
        <v>60</v>
      </c>
      <c r="B9" s="51">
        <f>+C9</f>
        <v>116</v>
      </c>
      <c r="C9" s="52">
        <v>116</v>
      </c>
      <c r="D9" s="53" t="s">
        <v>29</v>
      </c>
      <c r="E9" s="53" t="s">
        <v>29</v>
      </c>
      <c r="F9" s="53" t="s">
        <v>29</v>
      </c>
      <c r="G9" s="50"/>
    </row>
    <row r="10" spans="1:7" ht="18" customHeight="1">
      <c r="A10" s="18" t="s">
        <v>61</v>
      </c>
      <c r="B10" s="51">
        <f aca="true" t="shared" si="0" ref="B10:B20">+C10+E10</f>
        <v>11980</v>
      </c>
      <c r="C10" s="52">
        <v>1040</v>
      </c>
      <c r="D10" s="52">
        <v>68</v>
      </c>
      <c r="E10" s="52">
        <v>10940</v>
      </c>
      <c r="F10" s="53" t="s">
        <v>29</v>
      </c>
      <c r="G10" s="50"/>
    </row>
    <row r="11" spans="1:7" ht="18" customHeight="1">
      <c r="A11" s="18" t="s">
        <v>62</v>
      </c>
      <c r="B11" s="51">
        <f t="shared" si="0"/>
        <v>11573</v>
      </c>
      <c r="C11" s="52">
        <v>805</v>
      </c>
      <c r="D11" s="52">
        <v>67</v>
      </c>
      <c r="E11" s="52">
        <v>10768</v>
      </c>
      <c r="F11" s="53" t="s">
        <v>29</v>
      </c>
      <c r="G11" s="50"/>
    </row>
    <row r="12" spans="1:7" ht="18" customHeight="1">
      <c r="A12" s="18" t="s">
        <v>63</v>
      </c>
      <c r="B12" s="51">
        <f t="shared" si="0"/>
        <v>8601</v>
      </c>
      <c r="C12" s="52">
        <v>557</v>
      </c>
      <c r="D12" s="52">
        <v>16</v>
      </c>
      <c r="E12" s="52">
        <v>8044</v>
      </c>
      <c r="F12" s="53" t="s">
        <v>29</v>
      </c>
      <c r="G12" s="50"/>
    </row>
    <row r="13" spans="1:7" ht="18" customHeight="1">
      <c r="A13" s="18" t="s">
        <v>64</v>
      </c>
      <c r="B13" s="51">
        <f t="shared" si="0"/>
        <v>5038</v>
      </c>
      <c r="C13" s="52">
        <v>318</v>
      </c>
      <c r="D13" s="53" t="s">
        <v>29</v>
      </c>
      <c r="E13" s="52">
        <v>4720</v>
      </c>
      <c r="F13" s="53" t="s">
        <v>29</v>
      </c>
      <c r="G13" s="50"/>
    </row>
    <row r="14" spans="1:7" ht="18" customHeight="1">
      <c r="A14" s="18" t="s">
        <v>65</v>
      </c>
      <c r="B14" s="51">
        <f t="shared" si="0"/>
        <v>3011</v>
      </c>
      <c r="C14" s="52">
        <v>168</v>
      </c>
      <c r="D14" s="53" t="s">
        <v>29</v>
      </c>
      <c r="E14" s="52">
        <v>2843</v>
      </c>
      <c r="F14" s="53" t="s">
        <v>29</v>
      </c>
      <c r="G14" s="50"/>
    </row>
    <row r="15" spans="1:7" ht="18" customHeight="1">
      <c r="A15" s="18" t="s">
        <v>66</v>
      </c>
      <c r="B15" s="51">
        <f t="shared" si="0"/>
        <v>552</v>
      </c>
      <c r="C15" s="52">
        <v>71</v>
      </c>
      <c r="D15" s="52">
        <v>16</v>
      </c>
      <c r="E15" s="52">
        <v>481</v>
      </c>
      <c r="F15" s="53" t="s">
        <v>29</v>
      </c>
      <c r="G15" s="50"/>
    </row>
    <row r="16" spans="1:7" ht="18" customHeight="1">
      <c r="A16" s="18" t="s">
        <v>67</v>
      </c>
      <c r="B16" s="51">
        <f t="shared" si="0"/>
        <v>2972</v>
      </c>
      <c r="C16" s="52">
        <v>248</v>
      </c>
      <c r="D16" s="52">
        <v>51</v>
      </c>
      <c r="E16" s="52">
        <v>2724</v>
      </c>
      <c r="F16" s="53" t="s">
        <v>29</v>
      </c>
      <c r="G16" s="50"/>
    </row>
    <row r="17" spans="1:7" ht="18" customHeight="1">
      <c r="A17" s="18" t="s">
        <v>68</v>
      </c>
      <c r="B17" s="51">
        <f t="shared" si="0"/>
        <v>2497</v>
      </c>
      <c r="C17" s="52">
        <v>236</v>
      </c>
      <c r="D17" s="52">
        <v>42</v>
      </c>
      <c r="E17" s="52">
        <v>2261</v>
      </c>
      <c r="F17" s="53" t="s">
        <v>29</v>
      </c>
      <c r="G17" s="50"/>
    </row>
    <row r="18" spans="1:7" ht="18" customHeight="1">
      <c r="A18" s="18" t="s">
        <v>69</v>
      </c>
      <c r="B18" s="51">
        <f t="shared" si="0"/>
        <v>455</v>
      </c>
      <c r="C18" s="52">
        <v>9</v>
      </c>
      <c r="D18" s="52">
        <v>9</v>
      </c>
      <c r="E18" s="52">
        <v>446</v>
      </c>
      <c r="F18" s="53" t="s">
        <v>29</v>
      </c>
      <c r="G18" s="50"/>
    </row>
    <row r="19" spans="1:7" ht="18" customHeight="1">
      <c r="A19" s="18" t="s">
        <v>70</v>
      </c>
      <c r="B19" s="51">
        <f t="shared" si="0"/>
        <v>20</v>
      </c>
      <c r="C19" s="52">
        <v>3</v>
      </c>
      <c r="D19" s="53" t="s">
        <v>29</v>
      </c>
      <c r="E19" s="52">
        <v>17</v>
      </c>
      <c r="F19" s="53" t="s">
        <v>29</v>
      </c>
      <c r="G19" s="50"/>
    </row>
    <row r="20" spans="1:7" ht="18" customHeight="1">
      <c r="A20" s="18" t="s">
        <v>71</v>
      </c>
      <c r="B20" s="51">
        <f t="shared" si="0"/>
        <v>407</v>
      </c>
      <c r="C20" s="52">
        <v>235</v>
      </c>
      <c r="D20" s="53">
        <v>1</v>
      </c>
      <c r="E20" s="52">
        <v>172</v>
      </c>
      <c r="F20" s="53" t="s">
        <v>29</v>
      </c>
      <c r="G20" s="50"/>
    </row>
    <row r="21" spans="1:7" ht="18" customHeight="1">
      <c r="A21" s="18" t="s">
        <v>72</v>
      </c>
      <c r="B21" s="51">
        <f>+C21+F21</f>
        <v>3496</v>
      </c>
      <c r="C21" s="52">
        <v>415</v>
      </c>
      <c r="D21" s="52">
        <v>11</v>
      </c>
      <c r="E21" s="53" t="s">
        <v>29</v>
      </c>
      <c r="F21" s="53">
        <v>3081</v>
      </c>
      <c r="G21" s="50"/>
    </row>
    <row r="22" spans="1:7" ht="18" customHeight="1">
      <c r="A22" s="18" t="s">
        <v>73</v>
      </c>
      <c r="B22" s="51">
        <f>+C22</f>
        <v>69</v>
      </c>
      <c r="C22" s="51">
        <v>69</v>
      </c>
      <c r="D22" s="54" t="s">
        <v>29</v>
      </c>
      <c r="E22" s="54" t="s">
        <v>29</v>
      </c>
      <c r="F22" s="54" t="s">
        <v>29</v>
      </c>
      <c r="G22" s="50"/>
    </row>
    <row r="23" spans="1:7" ht="18" customHeight="1">
      <c r="A23" s="55" t="s">
        <v>74</v>
      </c>
      <c r="B23" s="56">
        <f>+C23</f>
        <v>1</v>
      </c>
      <c r="C23" s="56">
        <v>1</v>
      </c>
      <c r="D23" s="57" t="s">
        <v>29</v>
      </c>
      <c r="E23" s="57" t="s">
        <v>29</v>
      </c>
      <c r="F23" s="57" t="s">
        <v>29</v>
      </c>
      <c r="G23" s="50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2014-12-09T06:10:51Z</dcterms:created>
  <dcterms:modified xsi:type="dcterms:W3CDTF">2014-12-09T06:13:39Z</dcterms:modified>
  <cp:category/>
  <cp:version/>
  <cp:contentType/>
  <cp:contentStatus/>
</cp:coreProperties>
</file>