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10" windowHeight="7485" activeTab="0"/>
  </bookViews>
  <sheets>
    <sheet name="167" sheetId="1" r:id="rId1"/>
  </sheets>
  <definedNames/>
  <calcPr fullCalcOnLoad="1"/>
</workbook>
</file>

<file path=xl/sharedStrings.xml><?xml version="1.0" encoding="utf-8"?>
<sst xmlns="http://schemas.openxmlformats.org/spreadsheetml/2006/main" count="244" uniqueCount="93">
  <si>
    <t>（単位　1000円）</t>
  </si>
  <si>
    <t>年 度 末</t>
  </si>
  <si>
    <t>一般単独</t>
  </si>
  <si>
    <t>公営住宅</t>
  </si>
  <si>
    <t>辺地対策</t>
  </si>
  <si>
    <t>公共用地</t>
  </si>
  <si>
    <t>災    害</t>
  </si>
  <si>
    <t>厚生福祉</t>
  </si>
  <si>
    <t>過疎対策</t>
  </si>
  <si>
    <t>地域改善</t>
  </si>
  <si>
    <t>減収補てん債</t>
  </si>
  <si>
    <t>臨時財政</t>
  </si>
  <si>
    <t>臨時税収</t>
  </si>
  <si>
    <t>臨時財政</t>
  </si>
  <si>
    <t>調  整  債</t>
  </si>
  <si>
    <t>総      額</t>
  </si>
  <si>
    <t>建    設</t>
  </si>
  <si>
    <t>施設整備</t>
  </si>
  <si>
    <t>先行取得</t>
  </si>
  <si>
    <t>復    旧</t>
  </si>
  <si>
    <t>対策特定</t>
  </si>
  <si>
    <t/>
  </si>
  <si>
    <t>県貸付金</t>
  </si>
  <si>
    <t>そ の 他</t>
  </si>
  <si>
    <t xml:space="preserve">  市     町  </t>
  </si>
  <si>
    <t>事 業 債</t>
  </si>
  <si>
    <t>等事業債</t>
  </si>
  <si>
    <t>対 策 債</t>
  </si>
  <si>
    <t>補てん債</t>
  </si>
  <si>
    <t>補てん債</t>
  </si>
  <si>
    <t>平成</t>
  </si>
  <si>
    <t>年度末</t>
  </si>
  <si>
    <t>－</t>
  </si>
  <si>
    <t xml:space="preserve"> 市  　計</t>
  </si>
  <si>
    <t xml:space="preserve"> 1下 関 市</t>
  </si>
  <si>
    <t xml:space="preserve"> 2宇 部 市</t>
  </si>
  <si>
    <t xml:space="preserve"> 3山 口 市</t>
  </si>
  <si>
    <t xml:space="preserve"> 5防 府 市</t>
  </si>
  <si>
    <t xml:space="preserve"> 6下 松 市</t>
  </si>
  <si>
    <t xml:space="preserve"> 7岩 国 市</t>
  </si>
  <si>
    <t xml:space="preserve"> 9長 門 市</t>
  </si>
  <si>
    <t>10柳 井 市</t>
  </si>
  <si>
    <t>11美 祢 市</t>
  </si>
  <si>
    <t>12周 南 市</t>
  </si>
  <si>
    <t>13山陽小野田市</t>
  </si>
  <si>
    <t xml:space="preserve"> 町  計</t>
  </si>
  <si>
    <t>14周防大島町</t>
  </si>
  <si>
    <t>15和 木 町</t>
  </si>
  <si>
    <t>16上 関 町</t>
  </si>
  <si>
    <t>17田布施町</t>
  </si>
  <si>
    <t>18平 生 町</t>
  </si>
  <si>
    <t>平成</t>
  </si>
  <si>
    <t>年度</t>
  </si>
  <si>
    <t xml:space="preserve"> 市　　計</t>
  </si>
  <si>
    <t xml:space="preserve"> 町    計</t>
  </si>
  <si>
    <t xml:space="preserve"> (昭和60～</t>
  </si>
  <si>
    <t xml:space="preserve">  63年度分)</t>
  </si>
  <si>
    <t xml:space="preserve"> </t>
  </si>
  <si>
    <t xml:space="preserve"> </t>
  </si>
  <si>
    <t xml:space="preserve"> </t>
  </si>
  <si>
    <t xml:space="preserve"> 4萩   　市</t>
  </si>
  <si>
    <t xml:space="preserve"> 8光 　  市</t>
  </si>
  <si>
    <t>減　　  税</t>
  </si>
  <si>
    <t>財     源</t>
  </si>
  <si>
    <t>事  業  債</t>
  </si>
  <si>
    <t>特  例  債</t>
  </si>
  <si>
    <t>対  策  債</t>
  </si>
  <si>
    <t xml:space="preserve">  年 度 末</t>
  </si>
  <si>
    <t xml:space="preserve">  市     町</t>
  </si>
  <si>
    <t>県市町課「市町財政概要」</t>
  </si>
  <si>
    <t>19阿 武 町</t>
  </si>
  <si>
    <t>教育・福祉</t>
  </si>
  <si>
    <t>施設等</t>
  </si>
  <si>
    <t>整備事業債</t>
  </si>
  <si>
    <t>国の予算貸付</t>
  </si>
  <si>
    <t>政府関係機関</t>
  </si>
  <si>
    <t>貸付債</t>
  </si>
  <si>
    <t>減収補てん債</t>
  </si>
  <si>
    <t>特例分</t>
  </si>
  <si>
    <t>退職手当債</t>
  </si>
  <si>
    <t xml:space="preserve"> </t>
  </si>
  <si>
    <t>　</t>
  </si>
  <si>
    <t>1)</t>
  </si>
  <si>
    <t>行政改革</t>
  </si>
  <si>
    <t>推　進  債</t>
  </si>
  <si>
    <t>　2）</t>
  </si>
  <si>
    <t>１６７　　目   的   別   市   町   債   現   在   高</t>
  </si>
  <si>
    <t>緊急防災・</t>
  </si>
  <si>
    <t>減　災</t>
  </si>
  <si>
    <t>(昭和50．平成14.19～23年度分）</t>
  </si>
  <si>
    <t>公　　共</t>
  </si>
  <si>
    <t>注　1）平成20年度～23年度は、（～平成17年度分）（平成18年度～）</t>
  </si>
  <si>
    <t>注　2）平成20年度～23年度は、（昭和57．61．平成5～7．9～23年度分）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</si>
</sst>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12"/>
      <color rgb="FFFF0000"/>
      <name val="ＭＳ Ｐ明朝"/>
      <family val="1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176" fontId="2" fillId="0" borderId="11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3" fontId="2" fillId="33" borderId="0" xfId="0" applyNumberFormat="1" applyFont="1" applyFill="1" applyAlignment="1">
      <alignment/>
    </xf>
    <xf numFmtId="3" fontId="2" fillId="33" borderId="13" xfId="0" applyNumberFormat="1" applyFont="1" applyFill="1" applyBorder="1" applyAlignment="1">
      <alignment/>
    </xf>
    <xf numFmtId="176" fontId="2" fillId="0" borderId="14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Border="1" applyAlignment="1">
      <alignment vertical="center"/>
    </xf>
    <xf numFmtId="3" fontId="4" fillId="33" borderId="0" xfId="0" applyNumberFormat="1" applyFont="1" applyFill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/>
    </xf>
    <xf numFmtId="176" fontId="0" fillId="0" borderId="0" xfId="0" applyNumberFormat="1" applyAlignment="1">
      <alignment vertical="center"/>
    </xf>
    <xf numFmtId="176" fontId="2" fillId="0" borderId="0" xfId="0" applyNumberFormat="1" applyFont="1" applyFill="1" applyBorder="1" applyAlignment="1" applyProtection="1">
      <alignment/>
      <protection locked="0"/>
    </xf>
    <xf numFmtId="0" fontId="48" fillId="0" borderId="0" xfId="0" applyFont="1" applyAlignment="1">
      <alignment vertical="center"/>
    </xf>
    <xf numFmtId="176" fontId="2" fillId="0" borderId="0" xfId="0" applyNumberFormat="1" applyFont="1" applyFill="1" applyBorder="1" applyAlignment="1" applyProtection="1">
      <alignment horizontal="left" indent="1"/>
      <protection locked="0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/>
    </xf>
    <xf numFmtId="3" fontId="5" fillId="0" borderId="0" xfId="0" applyNumberFormat="1" applyFont="1" applyAlignment="1" applyProtection="1">
      <alignment horizontal="left"/>
      <protection locked="0"/>
    </xf>
    <xf numFmtId="3" fontId="5" fillId="33" borderId="17" xfId="0" applyNumberFormat="1" applyFont="1" applyFill="1" applyBorder="1" applyAlignment="1" applyProtection="1">
      <alignment horizontal="centerContinuous"/>
      <protection locked="0"/>
    </xf>
    <xf numFmtId="3" fontId="5" fillId="33" borderId="17" xfId="0" applyNumberFormat="1" applyFont="1" applyFill="1" applyBorder="1" applyAlignment="1">
      <alignment horizontal="centerContinuous"/>
    </xf>
    <xf numFmtId="3" fontId="5" fillId="33" borderId="18" xfId="0" applyNumberFormat="1" applyFont="1" applyFill="1" applyBorder="1" applyAlignment="1">
      <alignment horizontal="centerContinuous"/>
    </xf>
    <xf numFmtId="3" fontId="5" fillId="33" borderId="19" xfId="0" applyNumberFormat="1" applyFont="1" applyFill="1" applyBorder="1" applyAlignment="1" applyProtection="1">
      <alignment horizontal="center"/>
      <protection locked="0"/>
    </xf>
    <xf numFmtId="3" fontId="5" fillId="33" borderId="20" xfId="0" applyNumberFormat="1" applyFont="1" applyFill="1" applyBorder="1" applyAlignment="1" applyProtection="1">
      <alignment horizontal="center"/>
      <protection locked="0"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24" xfId="0" applyNumberFormat="1" applyFont="1" applyFill="1" applyBorder="1" applyAlignment="1" applyProtection="1">
      <alignment horizontal="center"/>
      <protection locked="0"/>
    </xf>
    <xf numFmtId="3" fontId="5" fillId="33" borderId="25" xfId="0" applyNumberFormat="1" applyFont="1" applyFill="1" applyBorder="1" applyAlignment="1" applyProtection="1">
      <alignment horizontal="center"/>
      <protection locked="0"/>
    </xf>
    <xf numFmtId="3" fontId="7" fillId="33" borderId="25" xfId="0" applyNumberFormat="1" applyFont="1" applyFill="1" applyBorder="1" applyAlignment="1" applyProtection="1">
      <alignment horizontal="center"/>
      <protection locked="0"/>
    </xf>
    <xf numFmtId="3" fontId="8" fillId="33" borderId="25" xfId="0" applyNumberFormat="1" applyFont="1" applyFill="1" applyBorder="1" applyAlignment="1" applyProtection="1" quotePrefix="1">
      <alignment horizontal="center"/>
      <protection locked="0"/>
    </xf>
    <xf numFmtId="3" fontId="5" fillId="33" borderId="25" xfId="0" applyNumberFormat="1" applyFont="1" applyFill="1" applyBorder="1" applyAlignment="1" applyProtection="1">
      <alignment/>
      <protection locked="0"/>
    </xf>
    <xf numFmtId="3" fontId="8" fillId="33" borderId="25" xfId="0" applyNumberFormat="1" applyFont="1" applyFill="1" applyBorder="1" applyAlignment="1" applyProtection="1">
      <alignment horizontal="center"/>
      <protection locked="0"/>
    </xf>
    <xf numFmtId="3" fontId="5" fillId="33" borderId="26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27" xfId="0" applyNumberFormat="1" applyFont="1" applyFill="1" applyBorder="1" applyAlignment="1" applyProtection="1">
      <alignment horizontal="centerContinuous"/>
      <protection locked="0"/>
    </xf>
    <xf numFmtId="3" fontId="5" fillId="33" borderId="27" xfId="0" applyNumberFormat="1" applyFont="1" applyFill="1" applyBorder="1" applyAlignment="1">
      <alignment horizontal="centerContinuous"/>
    </xf>
    <xf numFmtId="3" fontId="5" fillId="33" borderId="28" xfId="0" applyNumberFormat="1" applyFont="1" applyFill="1" applyBorder="1" applyAlignment="1">
      <alignment horizontal="centerContinuous"/>
    </xf>
    <xf numFmtId="3" fontId="5" fillId="33" borderId="29" xfId="0" applyNumberFormat="1" applyFont="1" applyFill="1" applyBorder="1" applyAlignment="1" applyProtection="1">
      <alignment horizontal="center"/>
      <protection locked="0"/>
    </xf>
    <xf numFmtId="3" fontId="5" fillId="33" borderId="30" xfId="0" applyNumberFormat="1" applyFont="1" applyFill="1" applyBorder="1" applyAlignment="1" applyProtection="1">
      <alignment horizontal="center"/>
      <protection locked="0"/>
    </xf>
    <xf numFmtId="3" fontId="8" fillId="33" borderId="30" xfId="0" applyNumberFormat="1" applyFont="1" applyFill="1" applyBorder="1" applyAlignment="1" applyProtection="1">
      <alignment horizontal="right"/>
      <protection locked="0"/>
    </xf>
    <xf numFmtId="3" fontId="5" fillId="33" borderId="30" xfId="0" applyNumberFormat="1" applyFont="1" applyFill="1" applyBorder="1" applyAlignment="1" applyProtection="1" quotePrefix="1">
      <alignment horizontal="center"/>
      <protection locked="0"/>
    </xf>
    <xf numFmtId="3" fontId="8" fillId="33" borderId="30" xfId="0" applyNumberFormat="1" applyFont="1" applyFill="1" applyBorder="1" applyAlignment="1" applyProtection="1">
      <alignment horizontal="center"/>
      <protection locked="0"/>
    </xf>
    <xf numFmtId="3" fontId="5" fillId="33" borderId="30" xfId="0" applyNumberFormat="1" applyFont="1" applyFill="1" applyBorder="1" applyAlignment="1" applyProtection="1">
      <alignment/>
      <protection locked="0"/>
    </xf>
    <xf numFmtId="3" fontId="5" fillId="33" borderId="31" xfId="0" applyNumberFormat="1" applyFont="1" applyFill="1" applyBorder="1" applyAlignment="1" applyProtection="1">
      <alignment/>
      <protection locked="0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3" fontId="5" fillId="33" borderId="0" xfId="0" applyNumberFormat="1" applyFont="1" applyFill="1" applyAlignment="1" applyProtection="1">
      <alignment horizontal="center"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 applyProtection="1">
      <alignment/>
      <protection locked="0"/>
    </xf>
    <xf numFmtId="3" fontId="5" fillId="33" borderId="14" xfId="0" applyNumberFormat="1" applyFont="1" applyFill="1" applyBorder="1" applyAlignment="1" applyProtection="1">
      <alignment/>
      <protection locked="0"/>
    </xf>
    <xf numFmtId="3" fontId="5" fillId="33" borderId="14" xfId="0" applyNumberFormat="1" applyFont="1" applyFill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76" fontId="51" fillId="0" borderId="0" xfId="0" applyNumberFormat="1" applyFont="1" applyFill="1" applyBorder="1" applyAlignment="1" applyProtection="1">
      <alignment horizontal="left" indent="1"/>
      <protection locked="0"/>
    </xf>
    <xf numFmtId="176" fontId="52" fillId="0" borderId="0" xfId="0" applyNumberFormat="1" applyFont="1" applyFill="1" applyBorder="1" applyAlignment="1" applyProtection="1">
      <alignment horizontal="left" indent="1"/>
      <protection locked="0"/>
    </xf>
    <xf numFmtId="176" fontId="52" fillId="0" borderId="0" xfId="0" applyNumberFormat="1" applyFont="1" applyFill="1" applyBorder="1" applyAlignment="1" applyProtection="1">
      <alignment/>
      <protection locked="0"/>
    </xf>
    <xf numFmtId="3" fontId="53" fillId="0" borderId="0" xfId="0" applyNumberFormat="1" applyFont="1" applyAlignment="1" applyProtection="1">
      <alignment/>
      <protection locked="0"/>
    </xf>
    <xf numFmtId="3" fontId="6" fillId="34" borderId="0" xfId="0" applyNumberFormat="1" applyFont="1" applyFill="1" applyAlignment="1" applyProtection="1" quotePrefix="1">
      <alignment/>
      <protection locked="0"/>
    </xf>
    <xf numFmtId="3" fontId="5" fillId="34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54" fillId="0" borderId="0" xfId="0" applyFont="1" applyFill="1" applyAlignment="1">
      <alignment horizontal="left" vertical="center" indent="1"/>
    </xf>
    <xf numFmtId="0" fontId="54" fillId="0" borderId="0" xfId="0" applyFont="1" applyFill="1" applyAlignment="1">
      <alignment vertical="center"/>
    </xf>
    <xf numFmtId="3" fontId="10" fillId="33" borderId="30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2"/>
  <sheetViews>
    <sheetView showGridLines="0" tabSelected="1" zoomScale="80" zoomScaleNormal="80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41" sqref="Q41"/>
    </sheetView>
  </sheetViews>
  <sheetFormatPr defaultColWidth="9.140625" defaultRowHeight="15"/>
  <cols>
    <col min="1" max="1" width="4.8515625" style="0" customWidth="1"/>
    <col min="2" max="2" width="3.140625" style="0" customWidth="1"/>
    <col min="3" max="3" width="6.421875" style="0" customWidth="1"/>
    <col min="4" max="28" width="13.28125" style="0" customWidth="1"/>
    <col min="29" max="29" width="4.140625" style="13" customWidth="1"/>
    <col min="30" max="30" width="3.140625" style="13" customWidth="1"/>
    <col min="31" max="31" width="4.421875" style="13" customWidth="1"/>
    <col min="32" max="32" width="11.421875" style="18" bestFit="1" customWidth="1"/>
    <col min="33" max="33" width="11.7109375" style="0" customWidth="1"/>
    <col min="34" max="34" width="12.140625" style="0" customWidth="1"/>
  </cols>
  <sheetData>
    <row r="1" spans="1:31" ht="17.25">
      <c r="A1" s="35"/>
      <c r="B1" s="35"/>
      <c r="C1" s="36"/>
      <c r="D1" s="87" t="s">
        <v>86</v>
      </c>
      <c r="E1" s="88"/>
      <c r="F1" s="88"/>
      <c r="G1" s="88"/>
      <c r="H1" s="88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6"/>
      <c r="AA1" s="36"/>
      <c r="AB1" s="36"/>
      <c r="AC1" s="37"/>
      <c r="AD1" s="37"/>
      <c r="AE1" s="37"/>
    </row>
    <row r="2" spans="1:31" ht="27.75" customHeight="1" thickBot="1">
      <c r="A2" s="36" t="s">
        <v>0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86"/>
      <c r="Q2" s="36"/>
      <c r="R2" s="36"/>
      <c r="S2" s="36"/>
      <c r="T2" s="36"/>
      <c r="U2" s="36"/>
      <c r="V2" s="36"/>
      <c r="W2" s="36"/>
      <c r="X2" s="35"/>
      <c r="Y2" s="35"/>
      <c r="Z2" s="36"/>
      <c r="AA2" s="35"/>
      <c r="AB2" s="38" t="s">
        <v>69</v>
      </c>
      <c r="AC2" s="36"/>
      <c r="AD2" s="36"/>
      <c r="AE2" s="36"/>
    </row>
    <row r="3" spans="1:35" ht="21" customHeight="1" thickTop="1">
      <c r="A3" s="39" t="s">
        <v>1</v>
      </c>
      <c r="B3" s="40"/>
      <c r="C3" s="41"/>
      <c r="D3" s="42"/>
      <c r="E3" s="43" t="s">
        <v>90</v>
      </c>
      <c r="F3" s="43" t="s">
        <v>3</v>
      </c>
      <c r="G3" s="43" t="s">
        <v>6</v>
      </c>
      <c r="H3" s="43" t="s">
        <v>87</v>
      </c>
      <c r="I3" s="43" t="s">
        <v>71</v>
      </c>
      <c r="J3" s="43" t="s">
        <v>2</v>
      </c>
      <c r="K3" s="43" t="s">
        <v>4</v>
      </c>
      <c r="L3" s="43" t="s">
        <v>8</v>
      </c>
      <c r="M3" s="43" t="s">
        <v>5</v>
      </c>
      <c r="N3" s="43" t="s">
        <v>83</v>
      </c>
      <c r="O3" s="43" t="s">
        <v>7</v>
      </c>
      <c r="P3" s="43"/>
      <c r="Q3" s="43" t="s">
        <v>74</v>
      </c>
      <c r="R3" s="43" t="s">
        <v>9</v>
      </c>
      <c r="S3" s="43" t="s">
        <v>63</v>
      </c>
      <c r="T3" s="43" t="s">
        <v>10</v>
      </c>
      <c r="U3" s="43" t="s">
        <v>11</v>
      </c>
      <c r="V3" s="43" t="s">
        <v>62</v>
      </c>
      <c r="W3" s="43" t="s">
        <v>12</v>
      </c>
      <c r="X3" s="43" t="s">
        <v>13</v>
      </c>
      <c r="Y3" s="43" t="s">
        <v>14</v>
      </c>
      <c r="Z3" s="43" t="s">
        <v>77</v>
      </c>
      <c r="AA3" s="44"/>
      <c r="AB3" s="45"/>
      <c r="AC3" s="46" t="s">
        <v>67</v>
      </c>
      <c r="AD3" s="47"/>
      <c r="AE3" s="47"/>
      <c r="AG3">
        <v>144400</v>
      </c>
      <c r="AH3">
        <v>4121590</v>
      </c>
      <c r="AI3">
        <f>SUM(AG3:AH3)</f>
        <v>4265990</v>
      </c>
    </row>
    <row r="4" spans="1:35" ht="21" customHeight="1">
      <c r="A4" s="48"/>
      <c r="B4" s="49"/>
      <c r="C4" s="50"/>
      <c r="D4" s="51" t="s">
        <v>15</v>
      </c>
      <c r="E4" s="52"/>
      <c r="F4" s="52" t="s">
        <v>16</v>
      </c>
      <c r="G4" s="52" t="s">
        <v>19</v>
      </c>
      <c r="H4" s="52" t="s">
        <v>88</v>
      </c>
      <c r="I4" s="52" t="s">
        <v>72</v>
      </c>
      <c r="J4" s="52"/>
      <c r="K4" s="52"/>
      <c r="L4" s="52"/>
      <c r="M4" s="52" t="s">
        <v>18</v>
      </c>
      <c r="N4" s="52"/>
      <c r="O4" s="52" t="s">
        <v>17</v>
      </c>
      <c r="P4" s="52" t="s">
        <v>79</v>
      </c>
      <c r="Q4" s="52" t="s">
        <v>75</v>
      </c>
      <c r="R4" s="52" t="s">
        <v>20</v>
      </c>
      <c r="S4" s="52"/>
      <c r="T4" s="53" t="s">
        <v>81</v>
      </c>
      <c r="U4" s="54"/>
      <c r="V4" s="55" t="s">
        <v>21</v>
      </c>
      <c r="W4" s="55"/>
      <c r="X4" s="55"/>
      <c r="Y4" s="56" t="s">
        <v>55</v>
      </c>
      <c r="Z4" s="56" t="s">
        <v>78</v>
      </c>
      <c r="AA4" s="52" t="s">
        <v>22</v>
      </c>
      <c r="AB4" s="57" t="s">
        <v>23</v>
      </c>
      <c r="AC4" s="58"/>
      <c r="AD4" s="59"/>
      <c r="AE4" s="59"/>
      <c r="AG4">
        <v>144400</v>
      </c>
      <c r="AH4">
        <v>1393600</v>
      </c>
      <c r="AI4">
        <f>SUM(AG4:AH4)</f>
        <v>1538000</v>
      </c>
    </row>
    <row r="5" spans="1:35" ht="21" customHeight="1">
      <c r="A5" s="60" t="s">
        <v>24</v>
      </c>
      <c r="B5" s="61"/>
      <c r="C5" s="62"/>
      <c r="D5" s="63"/>
      <c r="E5" s="64" t="s">
        <v>25</v>
      </c>
      <c r="F5" s="64" t="s">
        <v>25</v>
      </c>
      <c r="G5" s="64" t="s">
        <v>25</v>
      </c>
      <c r="H5" s="64" t="s">
        <v>25</v>
      </c>
      <c r="I5" s="64" t="s">
        <v>73</v>
      </c>
      <c r="J5" s="64" t="s">
        <v>64</v>
      </c>
      <c r="K5" s="64" t="s">
        <v>64</v>
      </c>
      <c r="L5" s="64" t="s">
        <v>64</v>
      </c>
      <c r="M5" s="64" t="s">
        <v>26</v>
      </c>
      <c r="N5" s="64" t="s">
        <v>84</v>
      </c>
      <c r="O5" s="64" t="s">
        <v>25</v>
      </c>
      <c r="P5" s="65" t="s">
        <v>82</v>
      </c>
      <c r="Q5" s="64" t="s">
        <v>76</v>
      </c>
      <c r="R5" s="64" t="s">
        <v>25</v>
      </c>
      <c r="S5" s="64" t="s">
        <v>27</v>
      </c>
      <c r="T5" s="65" t="s">
        <v>85</v>
      </c>
      <c r="U5" s="66" t="s">
        <v>65</v>
      </c>
      <c r="V5" s="64" t="s">
        <v>28</v>
      </c>
      <c r="W5" s="64" t="s">
        <v>29</v>
      </c>
      <c r="X5" s="64" t="s">
        <v>66</v>
      </c>
      <c r="Y5" s="67" t="s">
        <v>56</v>
      </c>
      <c r="Z5" s="99" t="s">
        <v>89</v>
      </c>
      <c r="AA5" s="68"/>
      <c r="AB5" s="69"/>
      <c r="AC5" s="70" t="s">
        <v>68</v>
      </c>
      <c r="AD5" s="71"/>
      <c r="AE5" s="71"/>
      <c r="AG5">
        <v>144400</v>
      </c>
      <c r="AH5">
        <v>3905090</v>
      </c>
      <c r="AI5">
        <f>SUM(AG5:AH5)</f>
        <v>4049490</v>
      </c>
    </row>
    <row r="6" spans="1:31" ht="21" customHeight="1">
      <c r="A6" s="2"/>
      <c r="B6" s="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4"/>
      <c r="AD6" s="15"/>
      <c r="AE6" s="15"/>
    </row>
    <row r="7" spans="1:32" ht="21" customHeight="1">
      <c r="A7" s="72" t="s">
        <v>30</v>
      </c>
      <c r="B7" s="73">
        <v>20</v>
      </c>
      <c r="C7" s="74" t="s">
        <v>31</v>
      </c>
      <c r="D7" s="8">
        <v>700702324</v>
      </c>
      <c r="E7" s="9">
        <v>90914289</v>
      </c>
      <c r="F7" s="9">
        <v>34357930</v>
      </c>
      <c r="G7" s="9">
        <v>3877776</v>
      </c>
      <c r="H7" s="9">
        <v>3877776</v>
      </c>
      <c r="I7" s="9">
        <v>63986629</v>
      </c>
      <c r="J7" s="9">
        <v>215539992</v>
      </c>
      <c r="K7" s="9">
        <v>3570443</v>
      </c>
      <c r="L7" s="9">
        <v>37112326</v>
      </c>
      <c r="M7" s="9">
        <v>3584224</v>
      </c>
      <c r="N7" s="9">
        <v>6300</v>
      </c>
      <c r="O7" s="9">
        <v>4045409</v>
      </c>
      <c r="P7" s="9">
        <v>4265990</v>
      </c>
      <c r="Q7" s="9">
        <v>6441878</v>
      </c>
      <c r="R7" s="9">
        <v>179934</v>
      </c>
      <c r="S7" s="9">
        <v>14876677</v>
      </c>
      <c r="T7" s="9">
        <v>1766792</v>
      </c>
      <c r="U7" s="9">
        <v>1340058</v>
      </c>
      <c r="V7" s="9">
        <v>36679116</v>
      </c>
      <c r="W7" s="9">
        <v>5404383</v>
      </c>
      <c r="X7" s="9">
        <v>135939442</v>
      </c>
      <c r="Y7" s="9">
        <v>348685</v>
      </c>
      <c r="Z7" s="9">
        <v>1687445</v>
      </c>
      <c r="AA7" s="9">
        <v>11475908</v>
      </c>
      <c r="AB7" s="9">
        <v>23300698</v>
      </c>
      <c r="AC7" s="58" t="s">
        <v>51</v>
      </c>
      <c r="AD7" s="73">
        <v>20</v>
      </c>
      <c r="AE7" s="59" t="s">
        <v>52</v>
      </c>
      <c r="AF7" s="33"/>
    </row>
    <row r="8" spans="1:34" ht="21" customHeight="1">
      <c r="A8" s="73"/>
      <c r="B8" s="73">
        <v>21</v>
      </c>
      <c r="C8" s="74"/>
      <c r="D8" s="8">
        <v>695212942</v>
      </c>
      <c r="E8" s="9">
        <v>86276768</v>
      </c>
      <c r="F8" s="9">
        <v>32790652</v>
      </c>
      <c r="G8" s="9">
        <v>3976868</v>
      </c>
      <c r="H8" s="9">
        <v>3976868</v>
      </c>
      <c r="I8" s="9">
        <v>58861624</v>
      </c>
      <c r="J8" s="9">
        <v>215506260</v>
      </c>
      <c r="K8" s="9">
        <v>3254715</v>
      </c>
      <c r="L8" s="9">
        <v>34778838</v>
      </c>
      <c r="M8" s="9">
        <v>5044320</v>
      </c>
      <c r="N8" s="9">
        <v>6300</v>
      </c>
      <c r="O8" s="9">
        <v>3340731</v>
      </c>
      <c r="P8" s="9">
        <v>4939706</v>
      </c>
      <c r="Q8" s="9">
        <v>6195597</v>
      </c>
      <c r="R8" s="9">
        <v>97731</v>
      </c>
      <c r="S8" s="9">
        <v>13543411</v>
      </c>
      <c r="T8" s="9">
        <v>2358311</v>
      </c>
      <c r="U8" s="9">
        <v>917612</v>
      </c>
      <c r="V8" s="9">
        <v>32621452</v>
      </c>
      <c r="W8" s="9">
        <v>4848652</v>
      </c>
      <c r="X8" s="9">
        <v>150643884</v>
      </c>
      <c r="Y8" s="9">
        <v>267598</v>
      </c>
      <c r="Z8" s="9">
        <v>2190317</v>
      </c>
      <c r="AA8" s="9">
        <v>10562198</v>
      </c>
      <c r="AB8" s="9">
        <v>22189397</v>
      </c>
      <c r="AC8" s="58"/>
      <c r="AD8" s="73">
        <v>21</v>
      </c>
      <c r="AE8" s="59"/>
      <c r="AF8" s="33"/>
      <c r="AG8" s="27"/>
      <c r="AH8" s="27"/>
    </row>
    <row r="9" spans="1:34" s="32" customFormat="1" ht="21" customHeight="1">
      <c r="A9" s="73"/>
      <c r="B9" s="73">
        <v>22</v>
      </c>
      <c r="C9" s="7"/>
      <c r="D9" s="8">
        <v>692761647</v>
      </c>
      <c r="E9" s="9">
        <v>81062353</v>
      </c>
      <c r="F9" s="9">
        <v>30775335</v>
      </c>
      <c r="G9" s="9">
        <v>4963392</v>
      </c>
      <c r="H9" s="9">
        <v>4963392</v>
      </c>
      <c r="I9" s="9">
        <v>53720439</v>
      </c>
      <c r="J9" s="9">
        <v>212526062</v>
      </c>
      <c r="K9" s="9">
        <v>2871744</v>
      </c>
      <c r="L9" s="9">
        <v>32635439</v>
      </c>
      <c r="M9" s="9">
        <v>5110783</v>
      </c>
      <c r="N9" s="9">
        <v>6300</v>
      </c>
      <c r="O9" s="9">
        <v>2664755</v>
      </c>
      <c r="P9" s="9">
        <v>4292432</v>
      </c>
      <c r="Q9" s="9">
        <v>5932260</v>
      </c>
      <c r="R9" s="9">
        <v>53404</v>
      </c>
      <c r="S9" s="9">
        <v>12142018</v>
      </c>
      <c r="T9" s="9">
        <v>2115042</v>
      </c>
      <c r="U9" s="9">
        <v>623291</v>
      </c>
      <c r="V9" s="9">
        <v>28426669</v>
      </c>
      <c r="W9" s="9">
        <v>4281501</v>
      </c>
      <c r="X9" s="9">
        <v>175684587</v>
      </c>
      <c r="Y9" s="9">
        <v>183424</v>
      </c>
      <c r="Z9" s="9">
        <v>2292165</v>
      </c>
      <c r="AA9" s="9">
        <v>9127700</v>
      </c>
      <c r="AB9" s="9">
        <v>21270552</v>
      </c>
      <c r="AC9" s="58"/>
      <c r="AD9" s="73">
        <v>22</v>
      </c>
      <c r="AE9" s="59"/>
      <c r="AF9" s="33"/>
      <c r="AG9" s="31"/>
      <c r="AH9" s="31"/>
    </row>
    <row r="10" spans="1:34" ht="21" customHeight="1">
      <c r="A10" s="6"/>
      <c r="B10" s="6"/>
      <c r="C10" s="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4"/>
      <c r="AD10" s="6"/>
      <c r="AE10" s="15"/>
      <c r="AF10" s="33"/>
      <c r="AG10" s="27"/>
      <c r="AH10" s="27"/>
    </row>
    <row r="11" spans="1:34" ht="21" customHeight="1">
      <c r="A11" s="19"/>
      <c r="B11" s="19">
        <v>23</v>
      </c>
      <c r="C11" s="20"/>
      <c r="D11" s="21">
        <f>D13+D31</f>
        <v>688246116</v>
      </c>
      <c r="E11" s="22">
        <f>E13+E31</f>
        <v>78047348</v>
      </c>
      <c r="F11" s="22">
        <f aca="true" t="shared" si="0" ref="F11:AB11">F13+F31</f>
        <v>28878589</v>
      </c>
      <c r="G11" s="22">
        <f t="shared" si="0"/>
        <v>5262135</v>
      </c>
      <c r="H11" s="22">
        <f>H13+H31</f>
        <v>21900</v>
      </c>
      <c r="I11" s="22">
        <f t="shared" si="0"/>
        <v>47891190</v>
      </c>
      <c r="J11" s="22">
        <f t="shared" si="0"/>
        <v>211370216</v>
      </c>
      <c r="K11" s="22">
        <f t="shared" si="0"/>
        <v>2723158</v>
      </c>
      <c r="L11" s="22">
        <f t="shared" si="0"/>
        <v>31518898</v>
      </c>
      <c r="M11" s="22">
        <f>M13</f>
        <v>4367058</v>
      </c>
      <c r="N11" s="22">
        <f>N13</f>
        <v>6300</v>
      </c>
      <c r="O11" s="22">
        <f t="shared" si="0"/>
        <v>1982376</v>
      </c>
      <c r="P11" s="22">
        <f t="shared" si="0"/>
        <v>3991960</v>
      </c>
      <c r="Q11" s="22">
        <f t="shared" si="0"/>
        <v>5675085</v>
      </c>
      <c r="R11" s="22">
        <f>R13</f>
        <v>12882</v>
      </c>
      <c r="S11" s="22">
        <f t="shared" si="0"/>
        <v>10803087</v>
      </c>
      <c r="T11" s="22">
        <f t="shared" si="0"/>
        <v>2110049</v>
      </c>
      <c r="U11" s="22">
        <f t="shared" si="0"/>
        <v>382205</v>
      </c>
      <c r="V11" s="22">
        <f t="shared" si="0"/>
        <v>24180665</v>
      </c>
      <c r="W11" s="22">
        <f t="shared" si="0"/>
        <v>3702696</v>
      </c>
      <c r="X11" s="22">
        <f t="shared" si="0"/>
        <v>192198642</v>
      </c>
      <c r="Y11" s="22">
        <f t="shared" si="0"/>
        <v>102190</v>
      </c>
      <c r="Z11" s="22">
        <f t="shared" si="0"/>
        <v>1845422</v>
      </c>
      <c r="AA11" s="22">
        <f t="shared" si="0"/>
        <v>10865490</v>
      </c>
      <c r="AB11" s="22">
        <f t="shared" si="0"/>
        <v>20306575</v>
      </c>
      <c r="AC11" s="23"/>
      <c r="AD11" s="19">
        <v>23</v>
      </c>
      <c r="AE11" s="24"/>
      <c r="AF11" s="33">
        <f>SUM(E11:AB11)</f>
        <v>688246116</v>
      </c>
      <c r="AG11" s="27"/>
      <c r="AH11" s="27"/>
    </row>
    <row r="12" spans="1:34" ht="21" customHeight="1">
      <c r="A12" s="6"/>
      <c r="B12" s="10"/>
      <c r="C12" s="1"/>
      <c r="D12" s="8"/>
      <c r="E12" s="8"/>
      <c r="F12" s="34"/>
      <c r="G12" s="8"/>
      <c r="H12" s="8"/>
      <c r="I12" s="8"/>
      <c r="J12" s="8"/>
      <c r="K12" s="8"/>
      <c r="L12" s="8"/>
      <c r="M12" s="8"/>
      <c r="N12" s="8"/>
      <c r="O12" s="34"/>
      <c r="P12" s="8"/>
      <c r="Q12" s="8"/>
      <c r="R12" s="8"/>
      <c r="S12" s="8"/>
      <c r="T12" s="8"/>
      <c r="U12" s="34"/>
      <c r="V12" s="8"/>
      <c r="W12" s="8"/>
      <c r="X12" s="8"/>
      <c r="Y12" s="8"/>
      <c r="Z12" s="8"/>
      <c r="AA12" s="8"/>
      <c r="AB12" s="8"/>
      <c r="AC12" s="14"/>
      <c r="AD12" s="15"/>
      <c r="AE12" s="15"/>
      <c r="AF12" s="33"/>
      <c r="AG12" s="27"/>
      <c r="AH12" s="27"/>
    </row>
    <row r="13" spans="1:32" ht="21" customHeight="1">
      <c r="A13" s="19" t="s">
        <v>33</v>
      </c>
      <c r="B13" s="25"/>
      <c r="C13" s="26"/>
      <c r="D13" s="21">
        <f>SUM(D15:D28)</f>
        <v>642599831</v>
      </c>
      <c r="E13" s="22">
        <f aca="true" t="shared" si="1" ref="E13:AB13">SUM(E15:E28)</f>
        <v>71151906</v>
      </c>
      <c r="F13" s="22">
        <f t="shared" si="1"/>
        <v>26386208</v>
      </c>
      <c r="G13" s="22">
        <f t="shared" si="1"/>
        <v>5047928</v>
      </c>
      <c r="H13" s="22">
        <f>SUM(H15:H28)</f>
        <v>21900</v>
      </c>
      <c r="I13" s="22">
        <f t="shared" si="1"/>
        <v>45684982</v>
      </c>
      <c r="J13" s="22">
        <f t="shared" si="1"/>
        <v>203722287</v>
      </c>
      <c r="K13" s="22">
        <f t="shared" si="1"/>
        <v>2609020</v>
      </c>
      <c r="L13" s="22">
        <f t="shared" si="1"/>
        <v>26052200</v>
      </c>
      <c r="M13" s="22">
        <f t="shared" si="1"/>
        <v>4367058</v>
      </c>
      <c r="N13" s="22">
        <f t="shared" si="1"/>
        <v>6300</v>
      </c>
      <c r="O13" s="22">
        <f t="shared" si="1"/>
        <v>1922193</v>
      </c>
      <c r="P13" s="22">
        <f t="shared" si="1"/>
        <v>3839776</v>
      </c>
      <c r="Q13" s="22">
        <f t="shared" si="1"/>
        <v>5508701</v>
      </c>
      <c r="R13" s="22">
        <f t="shared" si="1"/>
        <v>12882</v>
      </c>
      <c r="S13" s="22">
        <f t="shared" si="1"/>
        <v>10356300</v>
      </c>
      <c r="T13" s="22">
        <f t="shared" si="1"/>
        <v>2070232</v>
      </c>
      <c r="U13" s="22">
        <f t="shared" si="1"/>
        <v>367256</v>
      </c>
      <c r="V13" s="22">
        <f t="shared" si="1"/>
        <v>23426537</v>
      </c>
      <c r="W13" s="22">
        <f t="shared" si="1"/>
        <v>3575413</v>
      </c>
      <c r="X13" s="22">
        <f t="shared" si="1"/>
        <v>179119513</v>
      </c>
      <c r="Y13" s="22">
        <f t="shared" si="1"/>
        <v>98936</v>
      </c>
      <c r="Z13" s="22">
        <f t="shared" si="1"/>
        <v>1677463</v>
      </c>
      <c r="AA13" s="22">
        <f t="shared" si="1"/>
        <v>10629679</v>
      </c>
      <c r="AB13" s="22">
        <f t="shared" si="1"/>
        <v>14945161</v>
      </c>
      <c r="AC13" s="23" t="s">
        <v>53</v>
      </c>
      <c r="AD13" s="24"/>
      <c r="AE13" s="24"/>
      <c r="AF13" s="33">
        <f>SUM(E13:AE13)</f>
        <v>642599831</v>
      </c>
    </row>
    <row r="14" spans="1:32" ht="21" customHeight="1">
      <c r="A14" s="6"/>
      <c r="B14" s="10"/>
      <c r="C14" s="1"/>
      <c r="D14" s="8"/>
      <c r="E14" s="8"/>
      <c r="F14" s="34"/>
      <c r="G14" s="8"/>
      <c r="H14" s="8"/>
      <c r="I14" s="8"/>
      <c r="J14" s="8"/>
      <c r="K14" s="8"/>
      <c r="L14" s="34"/>
      <c r="M14" s="8"/>
      <c r="N14" s="22"/>
      <c r="O14" s="8"/>
      <c r="P14" s="8"/>
      <c r="Q14" s="8"/>
      <c r="R14" s="8"/>
      <c r="S14" s="8"/>
      <c r="T14" s="8"/>
      <c r="U14" s="8"/>
      <c r="V14" s="8"/>
      <c r="W14" s="34"/>
      <c r="X14" s="34"/>
      <c r="Y14" s="8"/>
      <c r="Z14" s="8"/>
      <c r="AA14" s="34"/>
      <c r="AB14" s="34"/>
      <c r="AC14" s="14"/>
      <c r="AD14" s="15"/>
      <c r="AE14" s="15"/>
      <c r="AF14" s="33"/>
    </row>
    <row r="15" spans="1:32" ht="21" customHeight="1">
      <c r="A15" s="73" t="s">
        <v>34</v>
      </c>
      <c r="B15" s="75"/>
      <c r="C15" s="50"/>
      <c r="D15" s="8">
        <f>SUM(E15:AB15)</f>
        <v>147668640</v>
      </c>
      <c r="E15" s="89">
        <v>36747982</v>
      </c>
      <c r="F15" s="89">
        <v>5168688</v>
      </c>
      <c r="G15" s="89">
        <v>670592</v>
      </c>
      <c r="H15" s="89" t="s">
        <v>32</v>
      </c>
      <c r="I15" s="89">
        <v>9978761</v>
      </c>
      <c r="J15" s="89">
        <v>39871520</v>
      </c>
      <c r="K15" s="89">
        <v>182447</v>
      </c>
      <c r="L15" s="89">
        <v>6709760</v>
      </c>
      <c r="M15" s="89">
        <v>828650</v>
      </c>
      <c r="N15" s="89" t="s">
        <v>32</v>
      </c>
      <c r="O15" s="89">
        <v>305637</v>
      </c>
      <c r="P15" s="89" t="s">
        <v>32</v>
      </c>
      <c r="Q15" s="89">
        <v>1397672</v>
      </c>
      <c r="R15" s="89">
        <v>12882</v>
      </c>
      <c r="S15" s="89">
        <v>1776997</v>
      </c>
      <c r="T15" s="89">
        <v>7450</v>
      </c>
      <c r="U15" s="89">
        <v>14169</v>
      </c>
      <c r="V15" s="89">
        <v>4620442</v>
      </c>
      <c r="W15" s="89">
        <v>755117</v>
      </c>
      <c r="X15" s="89">
        <v>33909607</v>
      </c>
      <c r="Y15" s="89">
        <v>18878</v>
      </c>
      <c r="Z15" s="89" t="s">
        <v>32</v>
      </c>
      <c r="AA15" s="89">
        <v>2184940</v>
      </c>
      <c r="AB15" s="89">
        <v>2506449</v>
      </c>
      <c r="AC15" s="58"/>
      <c r="AD15" s="59">
        <v>1</v>
      </c>
      <c r="AE15" s="15"/>
      <c r="AF15" s="33"/>
    </row>
    <row r="16" spans="1:32" ht="21" customHeight="1">
      <c r="A16" s="73" t="s">
        <v>35</v>
      </c>
      <c r="B16" s="75"/>
      <c r="C16" s="50"/>
      <c r="D16" s="8">
        <f aca="true" t="shared" si="2" ref="D16:D28">SUM(E16:AB16)</f>
        <v>72376631</v>
      </c>
      <c r="E16" s="89">
        <v>6939663</v>
      </c>
      <c r="F16" s="89">
        <v>4012898</v>
      </c>
      <c r="G16" s="89">
        <v>307621</v>
      </c>
      <c r="H16" s="89" t="s">
        <v>32</v>
      </c>
      <c r="I16" s="89">
        <v>6477369</v>
      </c>
      <c r="J16" s="89">
        <v>24707780</v>
      </c>
      <c r="K16" s="89" t="s">
        <v>32</v>
      </c>
      <c r="L16" s="89">
        <v>452094</v>
      </c>
      <c r="M16" s="89">
        <v>2354792</v>
      </c>
      <c r="N16" s="89" t="s">
        <v>32</v>
      </c>
      <c r="O16" s="89">
        <v>23476</v>
      </c>
      <c r="P16" s="89" t="s">
        <v>32</v>
      </c>
      <c r="Q16" s="89">
        <v>6288</v>
      </c>
      <c r="R16" s="89" t="s">
        <v>32</v>
      </c>
      <c r="S16" s="89">
        <v>1221113</v>
      </c>
      <c r="T16" s="89">
        <v>645146</v>
      </c>
      <c r="U16" s="89">
        <v>69159</v>
      </c>
      <c r="V16" s="89">
        <v>2849453</v>
      </c>
      <c r="W16" s="89">
        <v>459925</v>
      </c>
      <c r="X16" s="89">
        <v>19818754</v>
      </c>
      <c r="Y16" s="89">
        <v>52480</v>
      </c>
      <c r="Z16" s="89">
        <v>301100</v>
      </c>
      <c r="AA16" s="89">
        <v>1047060</v>
      </c>
      <c r="AB16" s="89">
        <v>630460</v>
      </c>
      <c r="AC16" s="58"/>
      <c r="AD16" s="59">
        <v>2</v>
      </c>
      <c r="AE16" s="15"/>
      <c r="AF16" s="33"/>
    </row>
    <row r="17" spans="1:32" ht="21" customHeight="1">
      <c r="A17" s="73" t="s">
        <v>36</v>
      </c>
      <c r="B17" s="75"/>
      <c r="C17" s="50"/>
      <c r="D17" s="8">
        <f t="shared" si="2"/>
        <v>86487564</v>
      </c>
      <c r="E17" s="89">
        <v>4665432</v>
      </c>
      <c r="F17" s="89">
        <v>3144213</v>
      </c>
      <c r="G17" s="89">
        <v>1032702</v>
      </c>
      <c r="H17" s="89">
        <v>13100</v>
      </c>
      <c r="I17" s="89">
        <v>4968003</v>
      </c>
      <c r="J17" s="89">
        <v>36066869</v>
      </c>
      <c r="K17" s="89">
        <v>204478</v>
      </c>
      <c r="L17" s="89">
        <v>3185113</v>
      </c>
      <c r="M17" s="89">
        <v>80000</v>
      </c>
      <c r="N17" s="89">
        <v>6300</v>
      </c>
      <c r="O17" s="89">
        <v>112467</v>
      </c>
      <c r="P17" s="89" t="s">
        <v>32</v>
      </c>
      <c r="Q17" s="89">
        <v>803211</v>
      </c>
      <c r="R17" s="89" t="s">
        <v>32</v>
      </c>
      <c r="S17" s="89">
        <v>1470099</v>
      </c>
      <c r="T17" s="89">
        <v>5176</v>
      </c>
      <c r="U17" s="89">
        <v>19440</v>
      </c>
      <c r="V17" s="89">
        <v>3349176</v>
      </c>
      <c r="W17" s="89">
        <v>482788</v>
      </c>
      <c r="X17" s="89">
        <v>23672367</v>
      </c>
      <c r="Y17" s="89">
        <v>1215</v>
      </c>
      <c r="Z17" s="89">
        <v>9843</v>
      </c>
      <c r="AA17" s="89">
        <v>578420</v>
      </c>
      <c r="AB17" s="89">
        <v>2617152</v>
      </c>
      <c r="AC17" s="58"/>
      <c r="AD17" s="59">
        <v>3</v>
      </c>
      <c r="AE17" s="15"/>
      <c r="AF17" s="33"/>
    </row>
    <row r="18" spans="1:32" ht="21" customHeight="1">
      <c r="A18" s="73" t="s">
        <v>60</v>
      </c>
      <c r="B18" s="75"/>
      <c r="C18" s="50"/>
      <c r="D18" s="8">
        <f t="shared" si="2"/>
        <v>35218868</v>
      </c>
      <c r="E18" s="89">
        <v>3013295</v>
      </c>
      <c r="F18" s="89">
        <v>1629221</v>
      </c>
      <c r="G18" s="89">
        <v>294871</v>
      </c>
      <c r="H18" s="89" t="s">
        <v>32</v>
      </c>
      <c r="I18" s="89">
        <v>2556082</v>
      </c>
      <c r="J18" s="89">
        <v>10681774</v>
      </c>
      <c r="K18" s="89">
        <v>905149</v>
      </c>
      <c r="L18" s="89">
        <v>4333222</v>
      </c>
      <c r="M18" s="89">
        <v>75980</v>
      </c>
      <c r="N18" s="89" t="s">
        <v>32</v>
      </c>
      <c r="O18" s="89">
        <v>603668</v>
      </c>
      <c r="P18" s="89" t="s">
        <v>32</v>
      </c>
      <c r="Q18" s="89">
        <v>907111</v>
      </c>
      <c r="R18" s="89" t="s">
        <v>32</v>
      </c>
      <c r="S18" s="89">
        <v>672382</v>
      </c>
      <c r="T18" s="89" t="s">
        <v>32</v>
      </c>
      <c r="U18" s="89">
        <v>16725</v>
      </c>
      <c r="V18" s="89">
        <v>688687</v>
      </c>
      <c r="W18" s="89">
        <v>143622</v>
      </c>
      <c r="X18" s="89">
        <v>7123282</v>
      </c>
      <c r="Y18" s="89" t="s">
        <v>32</v>
      </c>
      <c r="Z18" s="89" t="s">
        <v>32</v>
      </c>
      <c r="AA18" s="89">
        <v>416390</v>
      </c>
      <c r="AB18" s="89">
        <v>1157407</v>
      </c>
      <c r="AC18" s="58"/>
      <c r="AD18" s="59">
        <v>4</v>
      </c>
      <c r="AE18" s="15"/>
      <c r="AF18" s="33"/>
    </row>
    <row r="19" spans="1:32" ht="21" customHeight="1">
      <c r="A19" s="73" t="s">
        <v>37</v>
      </c>
      <c r="B19" s="75"/>
      <c r="C19" s="50"/>
      <c r="D19" s="8">
        <f t="shared" si="2"/>
        <v>35276692</v>
      </c>
      <c r="E19" s="89">
        <v>2732887</v>
      </c>
      <c r="F19" s="89">
        <v>1000907</v>
      </c>
      <c r="G19" s="89">
        <v>429952</v>
      </c>
      <c r="H19" s="89">
        <v>8800</v>
      </c>
      <c r="I19" s="89">
        <v>5591487</v>
      </c>
      <c r="J19" s="89">
        <v>8382398</v>
      </c>
      <c r="K19" s="89" t="s">
        <v>32</v>
      </c>
      <c r="L19" s="89" t="s">
        <v>32</v>
      </c>
      <c r="M19" s="89" t="s">
        <v>32</v>
      </c>
      <c r="N19" s="89" t="s">
        <v>32</v>
      </c>
      <c r="O19" s="89" t="s">
        <v>32</v>
      </c>
      <c r="P19" s="89" t="s">
        <v>32</v>
      </c>
      <c r="Q19" s="89">
        <v>94676</v>
      </c>
      <c r="R19" s="89" t="s">
        <v>32</v>
      </c>
      <c r="S19" s="89">
        <v>1087625</v>
      </c>
      <c r="T19" s="89">
        <v>680600</v>
      </c>
      <c r="U19" s="89">
        <v>31891</v>
      </c>
      <c r="V19" s="89">
        <v>1936147</v>
      </c>
      <c r="W19" s="89">
        <v>265078</v>
      </c>
      <c r="X19" s="89">
        <v>12366571</v>
      </c>
      <c r="Y19" s="89" t="s">
        <v>32</v>
      </c>
      <c r="Z19" s="89">
        <v>116000</v>
      </c>
      <c r="AA19" s="89">
        <v>376800</v>
      </c>
      <c r="AB19" s="89">
        <v>174873</v>
      </c>
      <c r="AC19" s="58"/>
      <c r="AD19" s="59">
        <v>5</v>
      </c>
      <c r="AE19" s="15"/>
      <c r="AF19" s="33"/>
    </row>
    <row r="20" spans="1:32" ht="21" customHeight="1">
      <c r="A20" s="73" t="s">
        <v>38</v>
      </c>
      <c r="B20" s="75"/>
      <c r="C20" s="50"/>
      <c r="D20" s="8">
        <f t="shared" si="2"/>
        <v>16383331</v>
      </c>
      <c r="E20" s="89">
        <v>3050889</v>
      </c>
      <c r="F20" s="89">
        <v>663714</v>
      </c>
      <c r="G20" s="89">
        <v>61090</v>
      </c>
      <c r="H20" s="89" t="s">
        <v>32</v>
      </c>
      <c r="I20" s="89">
        <v>2138158</v>
      </c>
      <c r="J20" s="89">
        <v>2440714</v>
      </c>
      <c r="K20" s="89" t="s">
        <v>32</v>
      </c>
      <c r="L20" s="89" t="s">
        <v>32</v>
      </c>
      <c r="M20" s="89" t="s">
        <v>32</v>
      </c>
      <c r="N20" s="89" t="s">
        <v>32</v>
      </c>
      <c r="O20" s="89">
        <v>6627</v>
      </c>
      <c r="P20" s="89">
        <v>343750</v>
      </c>
      <c r="Q20" s="89">
        <v>143690</v>
      </c>
      <c r="R20" s="89" t="s">
        <v>32</v>
      </c>
      <c r="S20" s="89">
        <v>333921</v>
      </c>
      <c r="T20" s="89" t="s">
        <v>32</v>
      </c>
      <c r="U20" s="89">
        <v>10324</v>
      </c>
      <c r="V20" s="89">
        <v>917313</v>
      </c>
      <c r="W20" s="89">
        <v>136774</v>
      </c>
      <c r="X20" s="89">
        <v>5493756</v>
      </c>
      <c r="Y20" s="89" t="s">
        <v>32</v>
      </c>
      <c r="Z20" s="89" t="s">
        <v>32</v>
      </c>
      <c r="AA20" s="89">
        <v>333620</v>
      </c>
      <c r="AB20" s="89">
        <v>308991</v>
      </c>
      <c r="AC20" s="58"/>
      <c r="AD20" s="59">
        <v>6</v>
      </c>
      <c r="AE20" s="15"/>
      <c r="AF20" s="33"/>
    </row>
    <row r="21" spans="1:32" ht="21" customHeight="1">
      <c r="A21" s="73" t="s">
        <v>39</v>
      </c>
      <c r="B21" s="75"/>
      <c r="C21" s="50"/>
      <c r="D21" s="8">
        <f t="shared" si="2"/>
        <v>64204918</v>
      </c>
      <c r="E21" s="89">
        <v>3013807</v>
      </c>
      <c r="F21" s="89">
        <v>2309426</v>
      </c>
      <c r="G21" s="89">
        <v>504184</v>
      </c>
      <c r="H21" s="89" t="s">
        <v>32</v>
      </c>
      <c r="I21" s="89">
        <v>4401378</v>
      </c>
      <c r="J21" s="89">
        <v>18371761</v>
      </c>
      <c r="K21" s="89">
        <v>893905</v>
      </c>
      <c r="L21" s="89">
        <v>2679033</v>
      </c>
      <c r="M21" s="89" t="s">
        <v>32</v>
      </c>
      <c r="N21" s="89" t="s">
        <v>32</v>
      </c>
      <c r="O21" s="89">
        <v>180355</v>
      </c>
      <c r="P21" s="89" t="s">
        <v>32</v>
      </c>
      <c r="Q21" s="89">
        <v>609484</v>
      </c>
      <c r="R21" s="89" t="s">
        <v>32</v>
      </c>
      <c r="S21" s="89">
        <v>1385564</v>
      </c>
      <c r="T21" s="89">
        <v>296568</v>
      </c>
      <c r="U21" s="89">
        <v>33411</v>
      </c>
      <c r="V21" s="89">
        <v>2289022</v>
      </c>
      <c r="W21" s="89">
        <v>323964</v>
      </c>
      <c r="X21" s="89">
        <v>21892856</v>
      </c>
      <c r="Y21" s="89">
        <v>215</v>
      </c>
      <c r="Z21" s="89">
        <v>129416</v>
      </c>
      <c r="AA21" s="89">
        <v>3680382</v>
      </c>
      <c r="AB21" s="89">
        <v>1210187</v>
      </c>
      <c r="AC21" s="58"/>
      <c r="AD21" s="59">
        <v>7</v>
      </c>
      <c r="AE21" s="15"/>
      <c r="AF21" s="33"/>
    </row>
    <row r="22" spans="1:32" ht="21" customHeight="1">
      <c r="A22" s="73" t="s">
        <v>61</v>
      </c>
      <c r="B22" s="75"/>
      <c r="C22" s="50"/>
      <c r="D22" s="8">
        <f t="shared" si="2"/>
        <v>19409223</v>
      </c>
      <c r="E22" s="89">
        <v>992283</v>
      </c>
      <c r="F22" s="89">
        <v>1291953</v>
      </c>
      <c r="G22" s="89">
        <v>49410</v>
      </c>
      <c r="H22" s="89" t="s">
        <v>32</v>
      </c>
      <c r="I22" s="89">
        <v>871580</v>
      </c>
      <c r="J22" s="89">
        <v>4738213</v>
      </c>
      <c r="K22" s="89" t="s">
        <v>32</v>
      </c>
      <c r="L22" s="89" t="s">
        <v>32</v>
      </c>
      <c r="M22" s="89" t="s">
        <v>32</v>
      </c>
      <c r="N22" s="89" t="s">
        <v>32</v>
      </c>
      <c r="O22" s="89">
        <v>43577</v>
      </c>
      <c r="P22" s="89" t="s">
        <v>32</v>
      </c>
      <c r="Q22" s="89">
        <v>125360</v>
      </c>
      <c r="R22" s="89" t="s">
        <v>32</v>
      </c>
      <c r="S22" s="89">
        <v>157642</v>
      </c>
      <c r="T22" s="89">
        <v>101805</v>
      </c>
      <c r="U22" s="89">
        <v>5385</v>
      </c>
      <c r="V22" s="89">
        <v>1330736</v>
      </c>
      <c r="W22" s="89">
        <v>134852</v>
      </c>
      <c r="X22" s="89">
        <v>8391083</v>
      </c>
      <c r="Y22" s="89">
        <v>2860</v>
      </c>
      <c r="Z22" s="89">
        <v>346200</v>
      </c>
      <c r="AA22" s="89">
        <v>48280</v>
      </c>
      <c r="AB22" s="89">
        <v>778004</v>
      </c>
      <c r="AC22" s="58"/>
      <c r="AD22" s="59">
        <v>8</v>
      </c>
      <c r="AE22" s="15"/>
      <c r="AF22" s="33"/>
    </row>
    <row r="23" spans="1:32" ht="21" customHeight="1">
      <c r="A23" s="73" t="s">
        <v>40</v>
      </c>
      <c r="B23" s="75"/>
      <c r="C23" s="50"/>
      <c r="D23" s="8">
        <f t="shared" si="2"/>
        <v>25844159</v>
      </c>
      <c r="E23" s="89">
        <v>1667772</v>
      </c>
      <c r="F23" s="89">
        <v>767836</v>
      </c>
      <c r="G23" s="89">
        <v>144400</v>
      </c>
      <c r="H23" s="89" t="s">
        <v>32</v>
      </c>
      <c r="I23" s="89">
        <v>1533178</v>
      </c>
      <c r="J23" s="89">
        <v>8506820</v>
      </c>
      <c r="K23" s="89">
        <v>199901</v>
      </c>
      <c r="L23" s="89">
        <v>3849241</v>
      </c>
      <c r="M23" s="89" t="s">
        <v>32</v>
      </c>
      <c r="N23" s="89" t="s">
        <v>32</v>
      </c>
      <c r="O23" s="89">
        <v>44328</v>
      </c>
      <c r="P23" s="89">
        <v>472224</v>
      </c>
      <c r="Q23" s="89">
        <v>853999</v>
      </c>
      <c r="R23" s="89" t="s">
        <v>32</v>
      </c>
      <c r="S23" s="89">
        <v>324743</v>
      </c>
      <c r="T23" s="89" t="s">
        <v>32</v>
      </c>
      <c r="U23" s="89">
        <v>42692</v>
      </c>
      <c r="V23" s="89">
        <v>492944</v>
      </c>
      <c r="W23" s="89">
        <v>89262</v>
      </c>
      <c r="X23" s="89">
        <v>6268797</v>
      </c>
      <c r="Y23" s="89">
        <v>4208</v>
      </c>
      <c r="Z23" s="89">
        <v>5119</v>
      </c>
      <c r="AA23" s="89">
        <v>197370</v>
      </c>
      <c r="AB23" s="89">
        <v>379325</v>
      </c>
      <c r="AC23" s="58"/>
      <c r="AD23" s="59">
        <v>9</v>
      </c>
      <c r="AE23" s="15"/>
      <c r="AF23" s="33"/>
    </row>
    <row r="24" spans="1:32" ht="21" customHeight="1">
      <c r="A24" s="73" t="s">
        <v>41</v>
      </c>
      <c r="B24" s="75"/>
      <c r="C24" s="50"/>
      <c r="D24" s="8">
        <f t="shared" si="2"/>
        <v>18640664</v>
      </c>
      <c r="E24" s="89">
        <v>2203315</v>
      </c>
      <c r="F24" s="89">
        <v>554231</v>
      </c>
      <c r="G24" s="89">
        <v>189190</v>
      </c>
      <c r="H24" s="89" t="s">
        <v>32</v>
      </c>
      <c r="I24" s="89">
        <v>1436172</v>
      </c>
      <c r="J24" s="89">
        <v>3574371</v>
      </c>
      <c r="K24" s="89">
        <v>26424</v>
      </c>
      <c r="L24" s="89">
        <v>295413</v>
      </c>
      <c r="M24" s="89" t="s">
        <v>32</v>
      </c>
      <c r="N24" s="89" t="s">
        <v>32</v>
      </c>
      <c r="O24" s="89">
        <v>15119</v>
      </c>
      <c r="P24" s="89" t="s">
        <v>32</v>
      </c>
      <c r="Q24" s="89" t="s">
        <v>32</v>
      </c>
      <c r="R24" s="89" t="s">
        <v>32</v>
      </c>
      <c r="S24" s="89">
        <v>225334</v>
      </c>
      <c r="T24" s="89">
        <v>3049</v>
      </c>
      <c r="U24" s="89">
        <v>3956</v>
      </c>
      <c r="V24" s="89">
        <v>562932</v>
      </c>
      <c r="W24" s="89">
        <v>97836</v>
      </c>
      <c r="X24" s="89">
        <v>4935839</v>
      </c>
      <c r="Y24" s="89">
        <v>701</v>
      </c>
      <c r="Z24" s="89" t="s">
        <v>32</v>
      </c>
      <c r="AA24" s="89">
        <v>342360</v>
      </c>
      <c r="AB24" s="89">
        <v>4174422</v>
      </c>
      <c r="AC24" s="58"/>
      <c r="AD24" s="59">
        <v>10</v>
      </c>
      <c r="AE24" s="15"/>
      <c r="AF24" s="33"/>
    </row>
    <row r="25" spans="1:32" ht="21" customHeight="1">
      <c r="A25" s="73"/>
      <c r="B25" s="75"/>
      <c r="C25" s="50"/>
      <c r="D25" s="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58"/>
      <c r="AD25" s="59"/>
      <c r="AE25" s="15"/>
      <c r="AF25" s="33"/>
    </row>
    <row r="26" spans="1:32" ht="21" customHeight="1">
      <c r="A26" s="73" t="s">
        <v>42</v>
      </c>
      <c r="B26" s="75"/>
      <c r="C26" s="50"/>
      <c r="D26" s="8">
        <f t="shared" si="2"/>
        <v>17865666</v>
      </c>
      <c r="E26" s="89">
        <v>91174</v>
      </c>
      <c r="F26" s="89">
        <v>1894810</v>
      </c>
      <c r="G26" s="89">
        <v>592098</v>
      </c>
      <c r="H26" s="89" t="s">
        <v>32</v>
      </c>
      <c r="I26" s="89">
        <v>1699889</v>
      </c>
      <c r="J26" s="89">
        <v>1726950</v>
      </c>
      <c r="K26" s="89">
        <v>14979</v>
      </c>
      <c r="L26" s="89">
        <v>3361500</v>
      </c>
      <c r="M26" s="89" t="s">
        <v>32</v>
      </c>
      <c r="N26" s="89" t="s">
        <v>32</v>
      </c>
      <c r="O26" s="89" t="s">
        <v>32</v>
      </c>
      <c r="P26" s="89">
        <v>1209848</v>
      </c>
      <c r="Q26" s="89">
        <v>176398</v>
      </c>
      <c r="R26" s="89" t="s">
        <v>32</v>
      </c>
      <c r="S26" s="89">
        <v>283175</v>
      </c>
      <c r="T26" s="89">
        <v>3090</v>
      </c>
      <c r="U26" s="89">
        <v>41795</v>
      </c>
      <c r="V26" s="89">
        <v>398201</v>
      </c>
      <c r="W26" s="89">
        <v>77788</v>
      </c>
      <c r="X26" s="89">
        <v>5727787</v>
      </c>
      <c r="Y26" s="89">
        <v>5220</v>
      </c>
      <c r="Z26" s="89" t="s">
        <v>32</v>
      </c>
      <c r="AA26" s="89">
        <v>448200</v>
      </c>
      <c r="AB26" s="89">
        <v>112764</v>
      </c>
      <c r="AC26" s="58"/>
      <c r="AD26" s="59">
        <v>11</v>
      </c>
      <c r="AE26" s="15"/>
      <c r="AF26" s="33"/>
    </row>
    <row r="27" spans="1:32" ht="21" customHeight="1">
      <c r="A27" s="73" t="s">
        <v>43</v>
      </c>
      <c r="B27" s="75"/>
      <c r="C27" s="50"/>
      <c r="D27" s="8">
        <f t="shared" si="2"/>
        <v>74544076</v>
      </c>
      <c r="E27" s="89">
        <v>4174136</v>
      </c>
      <c r="F27" s="89">
        <v>2417349</v>
      </c>
      <c r="G27" s="89">
        <v>560309</v>
      </c>
      <c r="H27" s="89" t="s">
        <v>32</v>
      </c>
      <c r="I27" s="89">
        <v>2600074</v>
      </c>
      <c r="J27" s="89">
        <v>35394264</v>
      </c>
      <c r="K27" s="89">
        <v>181737</v>
      </c>
      <c r="L27" s="89">
        <v>1186824</v>
      </c>
      <c r="M27" s="89" t="s">
        <v>32</v>
      </c>
      <c r="N27" s="89" t="s">
        <v>32</v>
      </c>
      <c r="O27" s="89">
        <v>517046</v>
      </c>
      <c r="P27" s="89" t="s">
        <v>32</v>
      </c>
      <c r="Q27" s="89">
        <v>279956</v>
      </c>
      <c r="R27" s="89" t="s">
        <v>32</v>
      </c>
      <c r="S27" s="89">
        <v>776165</v>
      </c>
      <c r="T27" s="89">
        <v>230900</v>
      </c>
      <c r="U27" s="89">
        <v>76547</v>
      </c>
      <c r="V27" s="89">
        <v>2882232</v>
      </c>
      <c r="W27" s="89">
        <v>449103</v>
      </c>
      <c r="X27" s="89">
        <v>21203426</v>
      </c>
      <c r="Y27" s="89">
        <v>13159</v>
      </c>
      <c r="Z27" s="89">
        <v>343208</v>
      </c>
      <c r="AA27" s="89">
        <v>639320</v>
      </c>
      <c r="AB27" s="89">
        <v>618321</v>
      </c>
      <c r="AC27" s="58"/>
      <c r="AD27" s="59">
        <v>12</v>
      </c>
      <c r="AE27" s="15"/>
      <c r="AF27" s="33"/>
    </row>
    <row r="28" spans="1:32" ht="21" customHeight="1">
      <c r="A28" s="76" t="s">
        <v>44</v>
      </c>
      <c r="B28" s="75"/>
      <c r="C28" s="50"/>
      <c r="D28" s="8">
        <f t="shared" si="2"/>
        <v>28679399</v>
      </c>
      <c r="E28" s="89">
        <v>1859271</v>
      </c>
      <c r="F28" s="89">
        <v>1530962</v>
      </c>
      <c r="G28" s="89">
        <v>211509</v>
      </c>
      <c r="H28" s="89" t="s">
        <v>32</v>
      </c>
      <c r="I28" s="89">
        <v>1432851</v>
      </c>
      <c r="J28" s="89">
        <v>9258853</v>
      </c>
      <c r="K28" s="89" t="s">
        <v>32</v>
      </c>
      <c r="L28" s="89" t="s">
        <v>32</v>
      </c>
      <c r="M28" s="89">
        <v>1027636</v>
      </c>
      <c r="N28" s="89" t="s">
        <v>32</v>
      </c>
      <c r="O28" s="89">
        <v>69893</v>
      </c>
      <c r="P28" s="89">
        <f>86800+1727154</f>
        <v>1813954</v>
      </c>
      <c r="Q28" s="89">
        <v>110856</v>
      </c>
      <c r="R28" s="89" t="s">
        <v>32</v>
      </c>
      <c r="S28" s="89">
        <v>641540</v>
      </c>
      <c r="T28" s="89">
        <v>96448</v>
      </c>
      <c r="U28" s="89">
        <v>1762</v>
      </c>
      <c r="V28" s="89">
        <v>1109252</v>
      </c>
      <c r="W28" s="89">
        <v>159304</v>
      </c>
      <c r="X28" s="89">
        <v>8315388</v>
      </c>
      <c r="Y28" s="89" t="s">
        <v>32</v>
      </c>
      <c r="Z28" s="89">
        <v>426577</v>
      </c>
      <c r="AA28" s="89">
        <v>336537</v>
      </c>
      <c r="AB28" s="89">
        <v>276806</v>
      </c>
      <c r="AC28" s="58"/>
      <c r="AD28" s="59">
        <v>13</v>
      </c>
      <c r="AE28" s="15"/>
      <c r="AF28" s="33"/>
    </row>
    <row r="29" spans="1:32" ht="21" customHeight="1">
      <c r="A29" s="73"/>
      <c r="B29" s="75"/>
      <c r="C29" s="50"/>
      <c r="D29" s="8"/>
      <c r="E29" s="89"/>
      <c r="F29" s="89"/>
      <c r="G29" s="89"/>
      <c r="H29" s="89"/>
      <c r="I29" s="89" t="s">
        <v>58</v>
      </c>
      <c r="J29" s="89"/>
      <c r="K29" s="89"/>
      <c r="L29" s="89"/>
      <c r="M29" s="89"/>
      <c r="N29" s="89"/>
      <c r="O29" s="89"/>
      <c r="P29" s="89" t="s">
        <v>57</v>
      </c>
      <c r="Q29" s="89"/>
      <c r="R29" s="89"/>
      <c r="S29" s="89"/>
      <c r="T29" s="89"/>
      <c r="U29" s="89"/>
      <c r="V29" s="89"/>
      <c r="W29" s="89"/>
      <c r="X29" s="89"/>
      <c r="Y29" s="89"/>
      <c r="Z29" s="89" t="s">
        <v>57</v>
      </c>
      <c r="AA29" s="89" t="s">
        <v>59</v>
      </c>
      <c r="AB29" s="89"/>
      <c r="AC29" s="14"/>
      <c r="AD29" s="15"/>
      <c r="AE29" s="15"/>
      <c r="AF29" s="33"/>
    </row>
    <row r="30" spans="1:32" ht="21" customHeight="1">
      <c r="A30" s="6"/>
      <c r="B30" s="10"/>
      <c r="C30" s="1"/>
      <c r="D30" s="8"/>
      <c r="E30" s="89"/>
      <c r="F30" s="89"/>
      <c r="G30" s="89"/>
      <c r="H30" s="89"/>
      <c r="I30" s="89" t="s">
        <v>57</v>
      </c>
      <c r="J30" s="89"/>
      <c r="K30" s="89"/>
      <c r="L30" s="89"/>
      <c r="M30" s="89"/>
      <c r="N30" s="89"/>
      <c r="O30" s="89"/>
      <c r="P30" s="89" t="s">
        <v>57</v>
      </c>
      <c r="Q30" s="89"/>
      <c r="R30" s="89"/>
      <c r="S30" s="89"/>
      <c r="T30" s="89"/>
      <c r="U30" s="89"/>
      <c r="V30" s="89"/>
      <c r="W30" s="89"/>
      <c r="X30" s="89"/>
      <c r="Y30" s="89"/>
      <c r="Z30" s="89" t="s">
        <v>57</v>
      </c>
      <c r="AA30" s="89"/>
      <c r="AB30" s="89"/>
      <c r="AC30" s="14"/>
      <c r="AD30" s="15"/>
      <c r="AE30" s="15"/>
      <c r="AF30" s="33"/>
    </row>
    <row r="31" spans="1:32" ht="21" customHeight="1">
      <c r="A31" s="19" t="s">
        <v>45</v>
      </c>
      <c r="B31" s="25"/>
      <c r="C31" s="26"/>
      <c r="D31" s="22">
        <f aca="true" t="shared" si="3" ref="D31:L31">SUM(D33:D38)</f>
        <v>45646285</v>
      </c>
      <c r="E31" s="90">
        <f t="shared" si="3"/>
        <v>6895442</v>
      </c>
      <c r="F31" s="90">
        <f t="shared" si="3"/>
        <v>2492381</v>
      </c>
      <c r="G31" s="90">
        <f t="shared" si="3"/>
        <v>214207</v>
      </c>
      <c r="H31" s="90">
        <f>SUM(H33:H38)</f>
        <v>0</v>
      </c>
      <c r="I31" s="90">
        <f t="shared" si="3"/>
        <v>2206208</v>
      </c>
      <c r="J31" s="90">
        <f t="shared" si="3"/>
        <v>7647929</v>
      </c>
      <c r="K31" s="90">
        <f t="shared" si="3"/>
        <v>114138</v>
      </c>
      <c r="L31" s="90">
        <f t="shared" si="3"/>
        <v>5466698</v>
      </c>
      <c r="M31" s="90" t="s">
        <v>32</v>
      </c>
      <c r="N31" s="90" t="s">
        <v>32</v>
      </c>
      <c r="O31" s="90">
        <f>SUM(O33:O38)</f>
        <v>60183</v>
      </c>
      <c r="P31" s="90">
        <f>SUM(P33:P38)</f>
        <v>152184</v>
      </c>
      <c r="Q31" s="90">
        <f>SUM(Q33:Q38)</f>
        <v>166384</v>
      </c>
      <c r="R31" s="90" t="s">
        <v>32</v>
      </c>
      <c r="S31" s="90">
        <f aca="true" t="shared" si="4" ref="S31:AB31">SUM(S33:S38)</f>
        <v>446787</v>
      </c>
      <c r="T31" s="90">
        <f t="shared" si="4"/>
        <v>39817</v>
      </c>
      <c r="U31" s="90">
        <f t="shared" si="4"/>
        <v>14949</v>
      </c>
      <c r="V31" s="90">
        <f t="shared" si="4"/>
        <v>754128</v>
      </c>
      <c r="W31" s="90">
        <f t="shared" si="4"/>
        <v>127283</v>
      </c>
      <c r="X31" s="90">
        <f t="shared" si="4"/>
        <v>13079129</v>
      </c>
      <c r="Y31" s="90">
        <f t="shared" si="4"/>
        <v>3254</v>
      </c>
      <c r="Z31" s="90">
        <f t="shared" si="4"/>
        <v>167959</v>
      </c>
      <c r="AA31" s="90">
        <f t="shared" si="4"/>
        <v>235811</v>
      </c>
      <c r="AB31" s="90">
        <f t="shared" si="4"/>
        <v>5361414</v>
      </c>
      <c r="AC31" s="23" t="s">
        <v>54</v>
      </c>
      <c r="AD31" s="24"/>
      <c r="AE31" s="24"/>
      <c r="AF31" s="33"/>
    </row>
    <row r="32" spans="1:32" ht="21" customHeight="1">
      <c r="A32" s="6"/>
      <c r="B32" s="10"/>
      <c r="C32" s="1"/>
      <c r="D32" s="8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14"/>
      <c r="AD32" s="15"/>
      <c r="AE32" s="15"/>
      <c r="AF32" s="33"/>
    </row>
    <row r="33" spans="1:32" ht="21" customHeight="1">
      <c r="A33" s="73" t="s">
        <v>46</v>
      </c>
      <c r="B33" s="75"/>
      <c r="C33" s="1"/>
      <c r="D33" s="8">
        <f aca="true" t="shared" si="5" ref="D33:D38">SUM(E33:AB33)</f>
        <v>21545073</v>
      </c>
      <c r="E33" s="89">
        <v>3983183</v>
      </c>
      <c r="F33" s="89">
        <v>851179</v>
      </c>
      <c r="G33" s="89">
        <v>116742</v>
      </c>
      <c r="H33" s="89" t="s">
        <v>32</v>
      </c>
      <c r="I33" s="89">
        <v>238970</v>
      </c>
      <c r="J33" s="89">
        <v>4683243</v>
      </c>
      <c r="K33" s="89" t="s">
        <v>32</v>
      </c>
      <c r="L33" s="89">
        <v>3342618</v>
      </c>
      <c r="M33" s="89" t="s">
        <v>32</v>
      </c>
      <c r="N33" s="89" t="s">
        <v>32</v>
      </c>
      <c r="O33" s="89" t="s">
        <v>32</v>
      </c>
      <c r="P33" s="89" t="s">
        <v>32</v>
      </c>
      <c r="Q33" s="89">
        <v>1240</v>
      </c>
      <c r="R33" s="89" t="s">
        <v>32</v>
      </c>
      <c r="S33" s="89">
        <v>103876</v>
      </c>
      <c r="T33" s="89" t="s">
        <v>32</v>
      </c>
      <c r="U33" s="89">
        <v>2981</v>
      </c>
      <c r="V33" s="89">
        <v>162535</v>
      </c>
      <c r="W33" s="89">
        <v>42702</v>
      </c>
      <c r="X33" s="89">
        <v>5236791</v>
      </c>
      <c r="Y33" s="89" t="s">
        <v>32</v>
      </c>
      <c r="Z33" s="89" t="s">
        <v>32</v>
      </c>
      <c r="AA33" s="89" t="s">
        <v>32</v>
      </c>
      <c r="AB33" s="89">
        <v>2779013</v>
      </c>
      <c r="AC33" s="14"/>
      <c r="AD33" s="59">
        <v>14</v>
      </c>
      <c r="AE33" s="15"/>
      <c r="AF33" s="33"/>
    </row>
    <row r="34" spans="1:32" ht="21" customHeight="1">
      <c r="A34" s="73" t="s">
        <v>47</v>
      </c>
      <c r="B34" s="75"/>
      <c r="C34" s="1"/>
      <c r="D34" s="8">
        <f t="shared" si="5"/>
        <v>4082388</v>
      </c>
      <c r="E34" s="89">
        <v>74758</v>
      </c>
      <c r="F34" s="89">
        <v>589413</v>
      </c>
      <c r="G34" s="89">
        <v>0</v>
      </c>
      <c r="H34" s="89" t="s">
        <v>32</v>
      </c>
      <c r="I34" s="89">
        <v>597539</v>
      </c>
      <c r="J34" s="89">
        <v>638791</v>
      </c>
      <c r="K34" s="89" t="s">
        <v>32</v>
      </c>
      <c r="L34" s="89" t="s">
        <v>32</v>
      </c>
      <c r="M34" s="89" t="s">
        <v>32</v>
      </c>
      <c r="N34" s="89" t="s">
        <v>32</v>
      </c>
      <c r="O34" s="89">
        <v>1075</v>
      </c>
      <c r="P34" s="89" t="s">
        <v>32</v>
      </c>
      <c r="Q34" s="89" t="s">
        <v>32</v>
      </c>
      <c r="R34" s="89" t="s">
        <v>32</v>
      </c>
      <c r="S34" s="89">
        <v>79946</v>
      </c>
      <c r="T34" s="89">
        <v>12957</v>
      </c>
      <c r="U34" s="89">
        <v>99</v>
      </c>
      <c r="V34" s="89">
        <v>154660</v>
      </c>
      <c r="W34" s="89">
        <v>16430</v>
      </c>
      <c r="X34" s="89">
        <v>1626501</v>
      </c>
      <c r="Y34" s="89" t="s">
        <v>32</v>
      </c>
      <c r="Z34" s="89">
        <v>167959</v>
      </c>
      <c r="AA34" s="89">
        <v>122260</v>
      </c>
      <c r="AB34" s="89" t="s">
        <v>32</v>
      </c>
      <c r="AC34" s="14"/>
      <c r="AD34" s="59">
        <v>15</v>
      </c>
      <c r="AE34" s="15"/>
      <c r="AF34" s="33"/>
    </row>
    <row r="35" spans="1:32" ht="21" customHeight="1">
      <c r="A35" s="73" t="s">
        <v>48</v>
      </c>
      <c r="B35" s="75"/>
      <c r="C35" s="1"/>
      <c r="D35" s="8">
        <f t="shared" si="5"/>
        <v>4232654</v>
      </c>
      <c r="E35" s="89">
        <v>867838</v>
      </c>
      <c r="F35" s="89">
        <v>47389</v>
      </c>
      <c r="G35" s="89">
        <v>15277</v>
      </c>
      <c r="H35" s="89" t="s">
        <v>32</v>
      </c>
      <c r="I35" s="89">
        <v>147017</v>
      </c>
      <c r="J35" s="89">
        <v>335760</v>
      </c>
      <c r="K35" s="89">
        <v>59769</v>
      </c>
      <c r="L35" s="89">
        <v>1168621</v>
      </c>
      <c r="M35" s="89" t="s">
        <v>32</v>
      </c>
      <c r="N35" s="89" t="s">
        <v>32</v>
      </c>
      <c r="O35" s="89" t="s">
        <v>32</v>
      </c>
      <c r="P35" s="89" t="s">
        <v>32</v>
      </c>
      <c r="Q35" s="89" t="s">
        <v>32</v>
      </c>
      <c r="R35" s="89" t="s">
        <v>32</v>
      </c>
      <c r="S35" s="89">
        <v>62002</v>
      </c>
      <c r="T35" s="89" t="s">
        <v>32</v>
      </c>
      <c r="U35" s="89">
        <v>6794</v>
      </c>
      <c r="V35" s="89" t="s">
        <v>32</v>
      </c>
      <c r="W35" s="89" t="s">
        <v>32</v>
      </c>
      <c r="X35" s="89">
        <v>1084071</v>
      </c>
      <c r="Y35" s="89">
        <v>1824</v>
      </c>
      <c r="Z35" s="89" t="s">
        <v>32</v>
      </c>
      <c r="AA35" s="89" t="s">
        <v>32</v>
      </c>
      <c r="AB35" s="89">
        <v>436292</v>
      </c>
      <c r="AC35" s="14"/>
      <c r="AD35" s="59">
        <v>16</v>
      </c>
      <c r="AE35" s="15"/>
      <c r="AF35" s="33"/>
    </row>
    <row r="36" spans="1:32" ht="21" customHeight="1">
      <c r="A36" s="73" t="s">
        <v>49</v>
      </c>
      <c r="B36" s="75"/>
      <c r="C36" s="1"/>
      <c r="D36" s="8">
        <f t="shared" si="5"/>
        <v>7323824</v>
      </c>
      <c r="E36" s="89">
        <v>503615</v>
      </c>
      <c r="F36" s="89">
        <v>376314</v>
      </c>
      <c r="G36" s="89">
        <v>28057</v>
      </c>
      <c r="H36" s="89" t="s">
        <v>32</v>
      </c>
      <c r="I36" s="89">
        <v>1024756</v>
      </c>
      <c r="J36" s="89">
        <v>1107433</v>
      </c>
      <c r="K36" s="89">
        <v>35429</v>
      </c>
      <c r="L36" s="89" t="s">
        <v>32</v>
      </c>
      <c r="M36" s="89" t="s">
        <v>32</v>
      </c>
      <c r="N36" s="89" t="s">
        <v>32</v>
      </c>
      <c r="O36" s="89" t="s">
        <v>32</v>
      </c>
      <c r="P36" s="89">
        <v>113340</v>
      </c>
      <c r="Q36" s="89">
        <v>138397</v>
      </c>
      <c r="R36" s="89" t="s">
        <v>32</v>
      </c>
      <c r="S36" s="89">
        <v>127140</v>
      </c>
      <c r="T36" s="89">
        <v>18332</v>
      </c>
      <c r="U36" s="89">
        <v>3910</v>
      </c>
      <c r="V36" s="89">
        <v>242953</v>
      </c>
      <c r="W36" s="89">
        <v>35056</v>
      </c>
      <c r="X36" s="89">
        <v>2434097</v>
      </c>
      <c r="Y36" s="89" t="s">
        <v>32</v>
      </c>
      <c r="Z36" s="89" t="s">
        <v>32</v>
      </c>
      <c r="AA36" s="89">
        <v>77720</v>
      </c>
      <c r="AB36" s="89">
        <v>1057275</v>
      </c>
      <c r="AC36" s="14"/>
      <c r="AD36" s="59">
        <v>17</v>
      </c>
      <c r="AE36" s="15"/>
      <c r="AF36" s="33"/>
    </row>
    <row r="37" spans="1:32" ht="21" customHeight="1">
      <c r="A37" s="73" t="s">
        <v>50</v>
      </c>
      <c r="B37" s="75"/>
      <c r="C37" s="1"/>
      <c r="D37" s="8">
        <f t="shared" si="5"/>
        <v>6066996</v>
      </c>
      <c r="E37" s="89">
        <v>1024541</v>
      </c>
      <c r="F37" s="89">
        <v>474524</v>
      </c>
      <c r="G37" s="89">
        <v>31715</v>
      </c>
      <c r="H37" s="89" t="s">
        <v>32</v>
      </c>
      <c r="I37" s="89">
        <v>81722</v>
      </c>
      <c r="J37" s="89">
        <v>804860</v>
      </c>
      <c r="K37" s="89">
        <v>18940</v>
      </c>
      <c r="L37" s="89" t="s">
        <v>32</v>
      </c>
      <c r="M37" s="89" t="s">
        <v>32</v>
      </c>
      <c r="N37" s="89" t="s">
        <v>32</v>
      </c>
      <c r="O37" s="89">
        <v>59108</v>
      </c>
      <c r="P37" s="89">
        <v>38844</v>
      </c>
      <c r="Q37" s="89" t="s">
        <v>32</v>
      </c>
      <c r="R37" s="89" t="s">
        <v>32</v>
      </c>
      <c r="S37" s="89">
        <v>57793</v>
      </c>
      <c r="T37" s="89">
        <v>8528</v>
      </c>
      <c r="U37" s="89">
        <v>913</v>
      </c>
      <c r="V37" s="89">
        <v>193980</v>
      </c>
      <c r="W37" s="89">
        <v>33095</v>
      </c>
      <c r="X37" s="89">
        <v>2119683</v>
      </c>
      <c r="Y37" s="89">
        <v>1430</v>
      </c>
      <c r="Z37" s="89" t="s">
        <v>32</v>
      </c>
      <c r="AA37" s="89">
        <v>35831</v>
      </c>
      <c r="AB37" s="89">
        <v>1081489</v>
      </c>
      <c r="AC37" s="14"/>
      <c r="AD37" s="59">
        <v>18</v>
      </c>
      <c r="AE37" s="15"/>
      <c r="AF37" s="33"/>
    </row>
    <row r="38" spans="1:32" ht="21" customHeight="1">
      <c r="A38" s="73" t="s">
        <v>70</v>
      </c>
      <c r="B38" s="75"/>
      <c r="C38" s="1"/>
      <c r="D38" s="8">
        <f t="shared" si="5"/>
        <v>2395350</v>
      </c>
      <c r="E38" s="89">
        <v>441507</v>
      </c>
      <c r="F38" s="89">
        <v>153562</v>
      </c>
      <c r="G38" s="89">
        <v>22416</v>
      </c>
      <c r="H38" s="89" t="s">
        <v>32</v>
      </c>
      <c r="I38" s="89">
        <v>116204</v>
      </c>
      <c r="J38" s="89">
        <v>77842</v>
      </c>
      <c r="K38" s="89" t="s">
        <v>32</v>
      </c>
      <c r="L38" s="89">
        <v>955459</v>
      </c>
      <c r="M38" s="89" t="s">
        <v>32</v>
      </c>
      <c r="N38" s="89" t="s">
        <v>32</v>
      </c>
      <c r="O38" s="89" t="s">
        <v>32</v>
      </c>
      <c r="P38" s="89" t="s">
        <v>32</v>
      </c>
      <c r="Q38" s="89">
        <v>26747</v>
      </c>
      <c r="R38" s="89" t="s">
        <v>32</v>
      </c>
      <c r="S38" s="89">
        <v>16030</v>
      </c>
      <c r="T38" s="89" t="s">
        <v>32</v>
      </c>
      <c r="U38" s="89">
        <v>252</v>
      </c>
      <c r="V38" s="89" t="s">
        <v>32</v>
      </c>
      <c r="W38" s="89" t="s">
        <v>32</v>
      </c>
      <c r="X38" s="89">
        <v>577986</v>
      </c>
      <c r="Y38" s="89" t="s">
        <v>32</v>
      </c>
      <c r="Z38" s="89" t="s">
        <v>32</v>
      </c>
      <c r="AA38" s="89" t="s">
        <v>32</v>
      </c>
      <c r="AB38" s="89">
        <v>7345</v>
      </c>
      <c r="AC38" s="14"/>
      <c r="AD38" s="59">
        <v>19</v>
      </c>
      <c r="AE38" s="15"/>
      <c r="AF38" s="33"/>
    </row>
    <row r="39" spans="1:31" ht="21" customHeight="1">
      <c r="A39" s="77"/>
      <c r="B39" s="78"/>
      <c r="C39" s="11"/>
      <c r="D39" s="12"/>
      <c r="E39" s="12"/>
      <c r="F39" s="12"/>
      <c r="G39" s="12"/>
      <c r="H39" s="12"/>
      <c r="I39" s="12"/>
      <c r="J39" s="12"/>
      <c r="K39" s="12"/>
      <c r="L39" s="12" t="s">
        <v>58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 t="s">
        <v>80</v>
      </c>
      <c r="X39" s="12"/>
      <c r="Y39" s="12"/>
      <c r="Z39" s="12"/>
      <c r="AA39" s="12"/>
      <c r="AB39" s="12"/>
      <c r="AC39" s="16"/>
      <c r="AD39" s="17"/>
      <c r="AE39" s="17"/>
    </row>
    <row r="40" spans="1:21" ht="13.5">
      <c r="A40" s="91" t="s">
        <v>91</v>
      </c>
      <c r="B40" s="92"/>
      <c r="C40" s="93"/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 t="s">
        <v>92</v>
      </c>
      <c r="R40" s="97"/>
      <c r="S40" s="97"/>
      <c r="T40" s="98"/>
      <c r="U40" s="98"/>
    </row>
    <row r="41" spans="1:21" ht="13.5">
      <c r="A41" s="80"/>
      <c r="B41" s="81"/>
      <c r="C41" s="82"/>
      <c r="D41" s="29"/>
      <c r="Q41" s="83"/>
      <c r="R41" s="84"/>
      <c r="S41" s="84"/>
      <c r="T41" s="85"/>
      <c r="U41" s="82"/>
    </row>
    <row r="42" spans="1:20" ht="13.5">
      <c r="A42" s="79"/>
      <c r="B42" s="79"/>
      <c r="R42" s="30"/>
      <c r="S42" s="30"/>
      <c r="T42" s="28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2" scale="6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2013-10-01T05:17:50Z</cp:lastPrinted>
  <dcterms:created xsi:type="dcterms:W3CDTF">2007-11-14T01:47:41Z</dcterms:created>
  <dcterms:modified xsi:type="dcterms:W3CDTF">2013-11-15T07:28:09Z</dcterms:modified>
  <cp:category/>
  <cp:version/>
  <cp:contentType/>
  <cp:contentStatus/>
</cp:coreProperties>
</file>