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0755" activeTab="2"/>
  </bookViews>
  <sheets>
    <sheet name="025_1" sheetId="1" r:id="rId1"/>
    <sheet name="025_2" sheetId="2" r:id="rId2"/>
    <sheet name="025_3" sheetId="3" r:id="rId3"/>
  </sheets>
  <externalReferences>
    <externalReference r:id="rId6"/>
  </externalReferences>
  <definedNames>
    <definedName name="web用範囲">'[1]18500000'!$A$3:$C$36,'[1]18500000'!$E$3:$G$36,'[1]18500000'!$I$3:$J$36</definedName>
  </definedNames>
  <calcPr fullCalcOnLoad="1"/>
</workbook>
</file>

<file path=xl/sharedStrings.xml><?xml version="1.0" encoding="utf-8"?>
<sst xmlns="http://schemas.openxmlformats.org/spreadsheetml/2006/main" count="135" uniqueCount="76">
  <si>
    <t xml:space="preserve"> ２５　農　林　業　セ　ン　サ　ス</t>
  </si>
  <si>
    <t>この調査は，農林水産省が5年ごとに実施するもので，各年2月1日現在の数値である。</t>
  </si>
  <si>
    <t>(1) 農業経営体</t>
  </si>
  <si>
    <t>　（単位　経営体）</t>
  </si>
  <si>
    <t>農林水産省「農林業センサス」</t>
  </si>
  <si>
    <t>年　次</t>
  </si>
  <si>
    <t>農業経営体</t>
  </si>
  <si>
    <t>家族経営体</t>
  </si>
  <si>
    <t>組織経営体</t>
  </si>
  <si>
    <t>法人化
している</t>
  </si>
  <si>
    <t>地方公共団
体・財産区</t>
  </si>
  <si>
    <t>法人化
していない</t>
  </si>
  <si>
    <t>農事組合
法人</t>
  </si>
  <si>
    <t>会社</t>
  </si>
  <si>
    <t>各種団体</t>
  </si>
  <si>
    <t>その他の
法人</t>
  </si>
  <si>
    <t>平成17年</t>
  </si>
  <si>
    <t>　　22</t>
  </si>
  <si>
    <t>注　1)　農業経営体とは農産物の生産を行うか又は委託をうけて農作業を行う者で、経営耕地面積が30ａ以上等一定以上の規模の農業を行う者。</t>
  </si>
  <si>
    <t xml:space="preserve"> 　　2)　家族経営体とは世帯単位で農業を行う者、組織経営体とは、世帯単位で農業を行わない者。</t>
  </si>
  <si>
    <t>(2)  市町別経営耕地面積（農業経営体）</t>
  </si>
  <si>
    <r>
      <t>　（単位　経営体、</t>
    </r>
    <r>
      <rPr>
        <sz val="14"/>
        <rFont val="ＭＳ Ｐ明朝"/>
        <family val="1"/>
      </rPr>
      <t>ａ</t>
    </r>
    <r>
      <rPr>
        <sz val="11"/>
        <rFont val="ＭＳ Ｐ明朝"/>
        <family val="1"/>
      </rPr>
      <t>）</t>
    </r>
  </si>
  <si>
    <t>総数</t>
  </si>
  <si>
    <t>経営耕地のある
農業経営体</t>
  </si>
  <si>
    <t>経営耕地
総面積</t>
  </si>
  <si>
    <t>借入耕地のある
農業経営体</t>
  </si>
  <si>
    <t>借入耕地面積</t>
  </si>
  <si>
    <t>田</t>
  </si>
  <si>
    <t>畑</t>
  </si>
  <si>
    <t>樹園地</t>
  </si>
  <si>
    <t>市　町</t>
  </si>
  <si>
    <t>二毛作した田</t>
  </si>
  <si>
    <t>下 関 市</t>
  </si>
  <si>
    <t>宇 部 市</t>
  </si>
  <si>
    <t>山 口 市</t>
  </si>
  <si>
    <t>萩  　 市</t>
  </si>
  <si>
    <t>防 府 市</t>
  </si>
  <si>
    <t>下 松 市</t>
  </si>
  <si>
    <t>岩 国 市</t>
  </si>
  <si>
    <t>光　   市</t>
  </si>
  <si>
    <t>長 門 市</t>
  </si>
  <si>
    <t>柳 井 市</t>
  </si>
  <si>
    <t>美 祢 市</t>
  </si>
  <si>
    <t>周 南 市</t>
  </si>
  <si>
    <t>山陽小野田市</t>
  </si>
  <si>
    <t>周防大島町</t>
  </si>
  <si>
    <t>和 木 町</t>
  </si>
  <si>
    <t>-</t>
  </si>
  <si>
    <t>上 関 町</t>
  </si>
  <si>
    <t>田布施町</t>
  </si>
  <si>
    <t>平 生 町</t>
  </si>
  <si>
    <t>阿 武 町</t>
  </si>
  <si>
    <t>注　経営耕地とは調査期日現在で農業経営体が経営している耕地で土地台帳の地目や面積に関係なく実際の地目別の面積。けい畔を含む。
　　　経営耕地＝所有地－貸付耕地－耕作放棄地＋借入耕地</t>
  </si>
  <si>
    <t>(3) 市町，経営耕地面積規模別農業経営体数</t>
  </si>
  <si>
    <t>経営耕地なし</t>
  </si>
  <si>
    <t xml:space="preserve"> 0.3ha
未満</t>
  </si>
  <si>
    <t xml:space="preserve"> 0.3～0.5</t>
  </si>
  <si>
    <t xml:space="preserve"> 0.5～1.0</t>
  </si>
  <si>
    <t xml:space="preserve"> 1.0～1.5</t>
  </si>
  <si>
    <t xml:space="preserve"> 1.5～2.0</t>
  </si>
  <si>
    <t>2.0～3.0</t>
  </si>
  <si>
    <t xml:space="preserve"> 3.0～5.0</t>
  </si>
  <si>
    <t xml:space="preserve"> 5.0～10.0</t>
  </si>
  <si>
    <t xml:space="preserve"> 10.0～20.0</t>
  </si>
  <si>
    <t xml:space="preserve"> 20.0ha
以上</t>
  </si>
  <si>
    <t xml:space="preserve"> 0.3ha未満</t>
  </si>
  <si>
    <t xml:space="preserve"> 0.3～0.5</t>
  </si>
  <si>
    <t xml:space="preserve"> 0.5～1.0</t>
  </si>
  <si>
    <t xml:space="preserve"> 1.0～1.5</t>
  </si>
  <si>
    <t xml:space="preserve"> 1.5～2.0</t>
  </si>
  <si>
    <t>2.0～3.0</t>
  </si>
  <si>
    <t xml:space="preserve"> 3.0～5.0</t>
  </si>
  <si>
    <t xml:space="preserve"> 5.0～10.0</t>
  </si>
  <si>
    <t xml:space="preserve"> 10.0～20.0</t>
  </si>
  <si>
    <t xml:space="preserve"> 20.0ha以上</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</si>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</sst>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numFmts>
  <fonts count="44">
    <font>
      <sz val="12"/>
      <name val="ＭＳ Ｐゴシック"/>
      <family val="3"/>
    </font>
    <font>
      <sz val="11"/>
      <color indexed="8"/>
      <name val="ＭＳ Ｐゴシック"/>
      <family val="3"/>
    </font>
    <font>
      <sz val="11"/>
      <name val="ＭＳ Ｐゴシック"/>
      <family val="3"/>
    </font>
    <font>
      <sz val="11"/>
      <name val="ＭＳ Ｐ明朝"/>
      <family val="1"/>
    </font>
    <font>
      <sz val="6"/>
      <name val="ＭＳ Ｐゴシック"/>
      <family val="3"/>
    </font>
    <font>
      <sz val="14"/>
      <name val="ＭＳ Ｐ明朝"/>
      <family val="1"/>
    </font>
    <font>
      <sz val="10"/>
      <name val="ＭＳ Ｐ明朝"/>
      <family val="1"/>
    </font>
    <font>
      <sz val="9"/>
      <name val="ＭＳ Ｐ明朝"/>
      <family val="1"/>
    </font>
    <font>
      <b/>
      <sz val="11"/>
      <name val="ＭＳ Ｐゴシック"/>
      <family val="3"/>
    </font>
    <font>
      <i/>
      <sz val="11"/>
      <name val="ＭＳ Ｐゴシック"/>
      <family val="3"/>
    </font>
    <font>
      <b/>
      <i/>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double">
        <color indexed="8"/>
      </top>
      <bottom/>
    </border>
    <border>
      <left/>
      <right style="thin"/>
      <top style="thin"/>
      <bottom style="thin"/>
    </border>
    <border>
      <left style="thin"/>
      <right/>
      <top/>
      <bottom/>
    </border>
    <border>
      <left/>
      <right style="thin"/>
      <top/>
      <bottom style="thin"/>
    </border>
    <border>
      <left style="thin"/>
      <right/>
      <top/>
      <bottom style="thin"/>
    </border>
    <border>
      <left/>
      <right/>
      <top/>
      <bottom style="thin"/>
    </border>
    <border>
      <left style="thin"/>
      <right style="thin"/>
      <top style="thin"/>
      <bottom/>
    </border>
    <border>
      <left style="thin"/>
      <right style="thin"/>
      <top/>
      <bottom style="thin">
        <color indexed="8"/>
      </bottom>
    </border>
    <border>
      <left/>
      <right/>
      <top style="thin"/>
      <bottom/>
    </border>
    <border>
      <left/>
      <right style="thin"/>
      <top style="double"/>
      <bottom/>
    </border>
    <border>
      <left style="thin"/>
      <right/>
      <top style="double">
        <color indexed="8"/>
      </top>
      <bottom/>
    </border>
    <border>
      <left/>
      <right/>
      <top style="double">
        <color indexed="8"/>
      </top>
      <bottom style="thin"/>
    </border>
    <border>
      <left/>
      <right style="thin">
        <color indexed="8"/>
      </right>
      <top style="double">
        <color indexed="8"/>
      </top>
      <bottom style="thin"/>
    </border>
    <border>
      <left style="thin">
        <color indexed="8"/>
      </left>
      <right/>
      <top style="double">
        <color indexed="8"/>
      </top>
      <bottom style="thin">
        <color indexed="8"/>
      </bottom>
    </border>
    <border>
      <left/>
      <right/>
      <top style="double">
        <color indexed="8"/>
      </top>
      <bottom style="thin">
        <color indexed="8"/>
      </bottom>
    </border>
    <border>
      <left style="thin"/>
      <right style="thin"/>
      <top/>
      <bottom/>
    </border>
    <border>
      <left style="thin"/>
      <right style="thin"/>
      <top/>
      <bottom style="thin"/>
    </border>
    <border>
      <left style="thin"/>
      <right/>
      <top style="thin"/>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
      <left style="thin"/>
      <right/>
      <top/>
      <bottom style="thin">
        <color indexed="8"/>
      </bottom>
    </border>
    <border>
      <left style="thin">
        <color indexed="8"/>
      </left>
      <right style="thin">
        <color indexed="8"/>
      </right>
      <top style="double">
        <color indexed="8"/>
      </top>
      <bottom/>
    </border>
    <border>
      <left style="thin">
        <color indexed="8"/>
      </left>
      <right style="thin">
        <color indexed="8"/>
      </right>
      <top/>
      <bottom/>
    </border>
    <border>
      <left style="thin">
        <color indexed="8"/>
      </left>
      <right style="thin">
        <color indexed="8"/>
      </right>
      <top/>
      <bottom style="thin"/>
    </border>
    <border>
      <left style="thin">
        <color indexed="8"/>
      </left>
      <right/>
      <top style="double">
        <color indexed="8"/>
      </top>
      <bottom/>
    </border>
    <border>
      <left style="thin">
        <color indexed="8"/>
      </left>
      <right/>
      <top/>
      <bottom style="thin"/>
    </border>
    <border>
      <left style="thin"/>
      <right style="thin">
        <color indexed="8"/>
      </right>
      <top style="thin"/>
      <bottom/>
    </border>
    <border>
      <left style="thin"/>
      <right style="thin">
        <color indexed="8"/>
      </right>
      <top/>
      <bottom/>
    </border>
    <border>
      <left style="thin"/>
      <right style="thin">
        <color indexed="8"/>
      </right>
      <top/>
      <bottom style="thin"/>
    </border>
    <border>
      <left style="thin"/>
      <right/>
      <top style="double"/>
      <bottom/>
    </border>
    <border>
      <left style="thin"/>
      <right style="thin"/>
      <top style="double"/>
      <bottom/>
    </border>
  </borders>
  <cellStyleXfs count="64">
    <xf numFmtId="3"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protection/>
    </xf>
    <xf numFmtId="0" fontId="27" fillId="0" borderId="0">
      <alignment vertical="center"/>
      <protection/>
    </xf>
    <xf numFmtId="0" fontId="43" fillId="32" borderId="0" applyNumberFormat="0" applyBorder="0" applyAlignment="0" applyProtection="0"/>
  </cellStyleXfs>
  <cellXfs count="120">
    <xf numFmtId="3" fontId="0" fillId="0" borderId="0" xfId="0" applyAlignment="1">
      <alignment/>
    </xf>
    <xf numFmtId="0" fontId="3" fillId="0" borderId="0" xfId="60" applyNumberFormat="1" applyFont="1" applyFill="1" applyAlignment="1" applyProtection="1">
      <alignment vertical="center"/>
      <protection locked="0"/>
    </xf>
    <xf numFmtId="3" fontId="5" fillId="0" borderId="0" xfId="60" applyNumberFormat="1" applyFont="1" applyFill="1" applyAlignment="1" applyProtection="1" quotePrefix="1">
      <alignment vertical="center"/>
      <protection locked="0"/>
    </xf>
    <xf numFmtId="0" fontId="3" fillId="0" borderId="0" xfId="60" applyFont="1" applyFill="1" applyAlignment="1" applyProtection="1">
      <alignment vertical="center"/>
      <protection locked="0"/>
    </xf>
    <xf numFmtId="3" fontId="3" fillId="0" borderId="0" xfId="60" applyNumberFormat="1" applyFont="1" applyFill="1" applyAlignment="1" applyProtection="1">
      <alignment vertical="center"/>
      <protection locked="0"/>
    </xf>
    <xf numFmtId="0" fontId="3" fillId="0" borderId="0" xfId="60" applyFont="1" applyFill="1" applyBorder="1" applyAlignment="1">
      <alignment vertical="center"/>
      <protection/>
    </xf>
    <xf numFmtId="3" fontId="3" fillId="0" borderId="0" xfId="60" applyNumberFormat="1" applyFont="1" applyFill="1" applyBorder="1" applyAlignment="1" applyProtection="1">
      <alignment horizontal="center" vertical="center"/>
      <protection locked="0"/>
    </xf>
    <xf numFmtId="0" fontId="2" fillId="0" borderId="0" xfId="60" applyFont="1" applyFill="1" applyAlignment="1">
      <alignment vertical="center"/>
      <protection/>
    </xf>
    <xf numFmtId="0" fontId="6" fillId="0" borderId="0" xfId="60" applyFont="1" applyFill="1" applyAlignment="1">
      <alignment vertical="center"/>
      <protection/>
    </xf>
    <xf numFmtId="3" fontId="3" fillId="0" borderId="0" xfId="60" applyNumberFormat="1" applyFont="1" applyFill="1" applyBorder="1" applyAlignment="1" applyProtection="1">
      <alignment vertical="center"/>
      <protection locked="0"/>
    </xf>
    <xf numFmtId="0" fontId="3" fillId="0" borderId="0" xfId="60" applyFont="1" applyFill="1" applyAlignment="1">
      <alignment vertical="center"/>
      <protection/>
    </xf>
    <xf numFmtId="0" fontId="3" fillId="0" borderId="0" xfId="60" applyNumberFormat="1" applyFont="1" applyFill="1" applyAlignment="1" applyProtection="1">
      <alignment/>
      <protection locked="0"/>
    </xf>
    <xf numFmtId="3" fontId="7" fillId="0" borderId="0" xfId="60" applyNumberFormat="1" applyFont="1" applyFill="1" applyAlignment="1" applyProtection="1">
      <alignment wrapText="1"/>
      <protection locked="0"/>
    </xf>
    <xf numFmtId="0" fontId="2" fillId="0" borderId="0" xfId="60" applyFont="1" applyFill="1" applyAlignment="1" applyProtection="1">
      <alignment/>
      <protection locked="0"/>
    </xf>
    <xf numFmtId="3" fontId="3" fillId="0" borderId="0" xfId="60" applyNumberFormat="1" applyFont="1" applyFill="1" applyAlignment="1" applyProtection="1">
      <alignment horizontal="right"/>
      <protection locked="0"/>
    </xf>
    <xf numFmtId="0" fontId="2" fillId="0" borderId="0" xfId="60" applyFont="1" applyFill="1" applyAlignment="1">
      <alignment/>
      <protection/>
    </xf>
    <xf numFmtId="0" fontId="3" fillId="0" borderId="0" xfId="60" applyNumberFormat="1" applyFont="1" applyFill="1" applyBorder="1" applyAlignment="1" applyProtection="1">
      <alignment horizontal="center" vertical="center"/>
      <protection locked="0"/>
    </xf>
    <xf numFmtId="0" fontId="2" fillId="0" borderId="0" xfId="60" applyNumberFormat="1" applyFont="1" applyFill="1" applyAlignment="1">
      <alignment vertical="center"/>
      <protection/>
    </xf>
    <xf numFmtId="0" fontId="3" fillId="33" borderId="0" xfId="60" applyNumberFormat="1" applyFont="1" applyFill="1" applyBorder="1" applyAlignment="1" applyProtection="1">
      <alignment vertical="center"/>
      <protection locked="0"/>
    </xf>
    <xf numFmtId="0" fontId="3" fillId="33" borderId="10" xfId="60" applyNumberFormat="1" applyFont="1" applyFill="1" applyBorder="1" applyAlignment="1" applyProtection="1">
      <alignment vertical="center"/>
      <protection locked="0"/>
    </xf>
    <xf numFmtId="0" fontId="2" fillId="33" borderId="10" xfId="60" applyNumberFormat="1" applyFont="1" applyFill="1" applyBorder="1" applyAlignment="1" applyProtection="1">
      <alignment vertical="center"/>
      <protection locked="0"/>
    </xf>
    <xf numFmtId="176" fontId="2" fillId="0" borderId="0" xfId="60" applyNumberFormat="1" applyFont="1" applyFill="1" applyBorder="1" applyAlignment="1" applyProtection="1">
      <alignment vertical="center"/>
      <protection locked="0"/>
    </xf>
    <xf numFmtId="3" fontId="2" fillId="0" borderId="0" xfId="60" applyNumberFormat="1" applyFont="1" applyFill="1" applyBorder="1" applyAlignment="1" applyProtection="1">
      <alignment vertical="center"/>
      <protection locked="0"/>
    </xf>
    <xf numFmtId="0" fontId="3" fillId="33" borderId="10" xfId="60" applyNumberFormat="1" applyFont="1" applyFill="1" applyBorder="1" applyAlignment="1" applyProtection="1">
      <alignment horizontal="center" vertical="center"/>
      <protection locked="0"/>
    </xf>
    <xf numFmtId="0" fontId="2" fillId="33" borderId="10" xfId="60" applyNumberFormat="1" applyFont="1" applyFill="1" applyBorder="1" applyAlignment="1" applyProtection="1">
      <alignment horizontal="center" vertical="center"/>
      <protection locked="0"/>
    </xf>
    <xf numFmtId="49" fontId="8" fillId="33" borderId="10" xfId="60" applyNumberFormat="1" applyFont="1" applyFill="1" applyBorder="1" applyAlignment="1" applyProtection="1">
      <alignment horizontal="center" vertical="center"/>
      <protection locked="0"/>
    </xf>
    <xf numFmtId="176" fontId="8" fillId="0" borderId="0" xfId="60" applyNumberFormat="1" applyFont="1" applyFill="1" applyBorder="1" applyAlignment="1" applyProtection="1">
      <alignment vertical="center"/>
      <protection locked="0"/>
    </xf>
    <xf numFmtId="3" fontId="8" fillId="0" borderId="0" xfId="60" applyNumberFormat="1" applyFont="1" applyFill="1" applyBorder="1" applyAlignment="1" applyProtection="1">
      <alignment vertical="center"/>
      <protection locked="0"/>
    </xf>
    <xf numFmtId="0" fontId="8" fillId="0" borderId="0" xfId="60" applyFont="1" applyFill="1" applyAlignment="1">
      <alignment vertical="center"/>
      <protection/>
    </xf>
    <xf numFmtId="176" fontId="2" fillId="0" borderId="0" xfId="60" applyNumberFormat="1" applyFont="1" applyFill="1" applyAlignment="1" applyProtection="1">
      <alignment vertical="center"/>
      <protection locked="0"/>
    </xf>
    <xf numFmtId="3" fontId="6" fillId="0" borderId="0" xfId="60" applyNumberFormat="1" applyFont="1" applyFill="1" applyBorder="1" applyAlignment="1" applyProtection="1">
      <alignment vertical="center" wrapText="1"/>
      <protection locked="0"/>
    </xf>
    <xf numFmtId="0" fontId="6" fillId="0" borderId="0" xfId="60" applyFont="1" applyFill="1" applyBorder="1" applyAlignment="1" applyProtection="1">
      <alignment vertical="center"/>
      <protection locked="0"/>
    </xf>
    <xf numFmtId="0" fontId="2" fillId="0" borderId="0" xfId="60" applyNumberFormat="1" applyFont="1" applyFill="1" applyBorder="1" applyAlignment="1">
      <alignment vertical="center"/>
      <protection/>
    </xf>
    <xf numFmtId="0" fontId="2" fillId="0" borderId="0" xfId="60" applyFont="1" applyFill="1" applyBorder="1" applyAlignment="1">
      <alignment vertical="center"/>
      <protection/>
    </xf>
    <xf numFmtId="3" fontId="3" fillId="0" borderId="0" xfId="60" applyNumberFormat="1" applyFont="1" applyFill="1" applyAlignment="1" applyProtection="1" quotePrefix="1">
      <alignment vertical="center"/>
      <protection locked="0"/>
    </xf>
    <xf numFmtId="3" fontId="3" fillId="0" borderId="0" xfId="60" applyNumberFormat="1" applyFont="1" applyFill="1" applyAlignment="1" applyProtection="1">
      <alignment horizontal="right" vertical="center"/>
      <protection locked="0"/>
    </xf>
    <xf numFmtId="3" fontId="3" fillId="33" borderId="11" xfId="60" applyNumberFormat="1" applyFont="1" applyFill="1" applyBorder="1" applyAlignment="1" applyProtection="1">
      <alignment horizontal="center" vertical="center"/>
      <protection locked="0"/>
    </xf>
    <xf numFmtId="0" fontId="2" fillId="0" borderId="0" xfId="60" applyFont="1" applyFill="1" applyAlignment="1">
      <alignment horizontal="center" vertical="center"/>
      <protection/>
    </xf>
    <xf numFmtId="3" fontId="3" fillId="33" borderId="12" xfId="60" applyNumberFormat="1" applyFont="1" applyFill="1" applyBorder="1" applyAlignment="1" applyProtection="1">
      <alignment horizontal="center" vertical="center"/>
      <protection locked="0"/>
    </xf>
    <xf numFmtId="176" fontId="9" fillId="0" borderId="13" xfId="60" applyNumberFormat="1" applyFont="1" applyFill="1" applyBorder="1" applyAlignment="1" applyProtection="1">
      <alignment horizontal="right" vertical="center"/>
      <protection locked="0"/>
    </xf>
    <xf numFmtId="176" fontId="9" fillId="0" borderId="0" xfId="60" applyNumberFormat="1" applyFont="1" applyFill="1" applyBorder="1" applyAlignment="1" applyProtection="1">
      <alignment horizontal="right" vertical="center"/>
      <protection locked="0"/>
    </xf>
    <xf numFmtId="176" fontId="9" fillId="0" borderId="0" xfId="60" applyNumberFormat="1" applyFont="1" applyFill="1" applyAlignment="1">
      <alignment vertical="center"/>
      <protection/>
    </xf>
    <xf numFmtId="176" fontId="2" fillId="0" borderId="13" xfId="60" applyNumberFormat="1" applyFont="1" applyFill="1" applyBorder="1" applyAlignment="1" applyProtection="1">
      <alignment horizontal="right" vertical="center"/>
      <protection locked="0"/>
    </xf>
    <xf numFmtId="176" fontId="2" fillId="0" borderId="0" xfId="60" applyNumberFormat="1" applyFont="1" applyFill="1" applyBorder="1" applyAlignment="1" applyProtection="1">
      <alignment horizontal="right" vertical="center"/>
      <protection locked="0"/>
    </xf>
    <xf numFmtId="176" fontId="2" fillId="0" borderId="0" xfId="60" applyNumberFormat="1" applyFont="1" applyFill="1" applyAlignment="1" applyProtection="1">
      <alignment horizontal="right" vertical="center"/>
      <protection locked="0"/>
    </xf>
    <xf numFmtId="176" fontId="9" fillId="0" borderId="0" xfId="60" applyNumberFormat="1" applyFont="1" applyFill="1" applyAlignment="1" applyProtection="1">
      <alignment horizontal="right" vertical="center"/>
      <protection locked="0"/>
    </xf>
    <xf numFmtId="176" fontId="8" fillId="0" borderId="13" xfId="60" applyNumberFormat="1" applyFont="1" applyFill="1" applyBorder="1" applyAlignment="1" applyProtection="1">
      <alignment horizontal="right" vertical="center"/>
      <protection locked="0"/>
    </xf>
    <xf numFmtId="176" fontId="8" fillId="0" borderId="0" xfId="60" applyNumberFormat="1" applyFont="1" applyFill="1" applyBorder="1" applyAlignment="1" applyProtection="1">
      <alignment horizontal="right" vertical="center"/>
      <protection locked="0"/>
    </xf>
    <xf numFmtId="176" fontId="8" fillId="0" borderId="0" xfId="60" applyNumberFormat="1" applyFont="1" applyFill="1" applyAlignment="1" applyProtection="1">
      <alignment horizontal="right" vertical="center"/>
      <protection locked="0"/>
    </xf>
    <xf numFmtId="176" fontId="10" fillId="0" borderId="0" xfId="60" applyNumberFormat="1" applyFont="1" applyFill="1" applyAlignment="1" applyProtection="1">
      <alignment horizontal="right" vertical="center"/>
      <protection locked="0"/>
    </xf>
    <xf numFmtId="0" fontId="3" fillId="33" borderId="10" xfId="60" applyNumberFormat="1" applyFont="1" applyFill="1" applyBorder="1" applyAlignment="1" applyProtection="1">
      <alignment horizontal="left" vertical="center"/>
      <protection locked="0"/>
    </xf>
    <xf numFmtId="0" fontId="6" fillId="33" borderId="10" xfId="60" applyNumberFormat="1" applyFont="1" applyFill="1" applyBorder="1" applyAlignment="1" applyProtection="1">
      <alignment vertical="center"/>
      <protection locked="0"/>
    </xf>
    <xf numFmtId="176" fontId="2" fillId="0" borderId="0" xfId="60" applyNumberFormat="1" applyFont="1" applyFill="1" applyAlignment="1" applyProtection="1">
      <alignment horizontal="right" vertical="center" indent="1"/>
      <protection locked="0"/>
    </xf>
    <xf numFmtId="0" fontId="3" fillId="33" borderId="14" xfId="60" applyNumberFormat="1" applyFont="1" applyFill="1" applyBorder="1" applyAlignment="1" applyProtection="1">
      <alignment vertical="center"/>
      <protection locked="0"/>
    </xf>
    <xf numFmtId="176" fontId="2" fillId="0" borderId="15" xfId="60" applyNumberFormat="1" applyFont="1" applyFill="1" applyBorder="1" applyAlignment="1" applyProtection="1">
      <alignment horizontal="right" vertical="center"/>
      <protection locked="0"/>
    </xf>
    <xf numFmtId="176" fontId="2" fillId="0" borderId="16" xfId="60" applyNumberFormat="1" applyFont="1" applyFill="1" applyBorder="1" applyAlignment="1" applyProtection="1">
      <alignment horizontal="right" vertical="center"/>
      <protection locked="0"/>
    </xf>
    <xf numFmtId="176" fontId="2" fillId="0" borderId="16" xfId="60" applyNumberFormat="1" applyFont="1" applyFill="1" applyBorder="1" applyAlignment="1" applyProtection="1">
      <alignment vertical="center"/>
      <protection locked="0"/>
    </xf>
    <xf numFmtId="3" fontId="2" fillId="0" borderId="0" xfId="60" applyNumberFormat="1" applyFont="1" applyFill="1" applyBorder="1" applyAlignment="1" applyProtection="1">
      <alignment vertical="center" wrapText="1"/>
      <protection locked="0"/>
    </xf>
    <xf numFmtId="0" fontId="6" fillId="0" borderId="0" xfId="60" applyNumberFormat="1" applyFont="1" applyFill="1" applyAlignment="1" applyProtection="1">
      <alignment vertical="center"/>
      <protection locked="0"/>
    </xf>
    <xf numFmtId="0" fontId="2" fillId="0" borderId="0" xfId="60" applyFont="1" applyFill="1" applyAlignment="1" applyProtection="1">
      <alignment vertical="center"/>
      <protection locked="0"/>
    </xf>
    <xf numFmtId="0" fontId="6" fillId="0" borderId="0" xfId="60" applyNumberFormat="1" applyFont="1" applyFill="1" applyBorder="1" applyAlignment="1">
      <alignment vertical="center"/>
      <protection/>
    </xf>
    <xf numFmtId="0" fontId="3" fillId="33" borderId="17" xfId="60" applyNumberFormat="1" applyFont="1" applyFill="1" applyBorder="1" applyAlignment="1" applyProtection="1">
      <alignment horizontal="center" vertical="center"/>
      <protection locked="0"/>
    </xf>
    <xf numFmtId="0" fontId="3" fillId="33" borderId="18" xfId="60" applyNumberFormat="1" applyFont="1" applyFill="1" applyBorder="1" applyAlignment="1" applyProtection="1">
      <alignment horizontal="center" vertical="center"/>
      <protection locked="0"/>
    </xf>
    <xf numFmtId="0" fontId="3" fillId="33" borderId="17" xfId="60" applyNumberFormat="1" applyFont="1" applyFill="1" applyBorder="1" applyAlignment="1" applyProtection="1">
      <alignment horizontal="center" vertical="center" wrapText="1"/>
      <protection locked="0"/>
    </xf>
    <xf numFmtId="0" fontId="3" fillId="33" borderId="18" xfId="60" applyNumberFormat="1" applyFont="1" applyFill="1" applyBorder="1" applyAlignment="1" applyProtection="1">
      <alignment horizontal="center" vertical="center" wrapText="1"/>
      <protection locked="0"/>
    </xf>
    <xf numFmtId="0" fontId="6" fillId="0" borderId="19" xfId="60" applyNumberFormat="1" applyFont="1" applyFill="1" applyBorder="1" applyAlignment="1" applyProtection="1">
      <alignment horizontal="left" vertical="center" wrapText="1"/>
      <protection locked="0"/>
    </xf>
    <xf numFmtId="0" fontId="6" fillId="0" borderId="0" xfId="60" applyNumberFormat="1" applyFont="1" applyFill="1" applyAlignment="1" applyProtection="1">
      <alignment horizontal="left" vertical="center"/>
      <protection locked="0"/>
    </xf>
    <xf numFmtId="0" fontId="3" fillId="33" borderId="20" xfId="60" applyNumberFormat="1" applyFont="1" applyFill="1" applyBorder="1" applyAlignment="1" applyProtection="1">
      <alignment horizontal="center" vertical="center" wrapText="1"/>
      <protection locked="0"/>
    </xf>
    <xf numFmtId="0" fontId="3" fillId="33" borderId="10" xfId="60" applyNumberFormat="1" applyFont="1" applyFill="1" applyBorder="1" applyAlignment="1" applyProtection="1">
      <alignment horizontal="center" vertical="center" wrapText="1"/>
      <protection locked="0"/>
    </xf>
    <xf numFmtId="0" fontId="3" fillId="33" borderId="14" xfId="60" applyNumberFormat="1" applyFont="1" applyFill="1" applyBorder="1" applyAlignment="1" applyProtection="1">
      <alignment horizontal="center" vertical="center" wrapText="1"/>
      <protection locked="0"/>
    </xf>
    <xf numFmtId="0" fontId="3" fillId="33" borderId="21" xfId="60" applyNumberFormat="1" applyFont="1" applyFill="1" applyBorder="1" applyAlignment="1" applyProtection="1">
      <alignment horizontal="center" vertical="center"/>
      <protection locked="0"/>
    </xf>
    <xf numFmtId="0" fontId="3" fillId="33" borderId="13" xfId="60" applyNumberFormat="1" applyFont="1" applyFill="1" applyBorder="1" applyAlignment="1" applyProtection="1">
      <alignment horizontal="center" vertical="center"/>
      <protection locked="0"/>
    </xf>
    <xf numFmtId="0" fontId="3" fillId="33" borderId="15" xfId="60" applyNumberFormat="1" applyFont="1" applyFill="1" applyBorder="1" applyAlignment="1" applyProtection="1">
      <alignment horizontal="center" vertical="center"/>
      <protection locked="0"/>
    </xf>
    <xf numFmtId="0" fontId="3" fillId="33" borderId="22" xfId="60" applyNumberFormat="1" applyFont="1" applyFill="1" applyBorder="1" applyAlignment="1" applyProtection="1">
      <alignment horizontal="center" vertical="center"/>
      <protection locked="0"/>
    </xf>
    <xf numFmtId="0" fontId="3" fillId="33" borderId="23" xfId="60" applyNumberFormat="1" applyFont="1" applyFill="1" applyBorder="1" applyAlignment="1" applyProtection="1">
      <alignment horizontal="center" vertical="center"/>
      <protection locked="0"/>
    </xf>
    <xf numFmtId="0" fontId="3" fillId="33" borderId="24" xfId="60" applyNumberFormat="1" applyFont="1" applyFill="1" applyBorder="1" applyAlignment="1" applyProtection="1">
      <alignment horizontal="center" vertical="center"/>
      <protection locked="0"/>
    </xf>
    <xf numFmtId="0" fontId="3" fillId="33" borderId="25" xfId="60" applyNumberFormat="1" applyFont="1" applyFill="1" applyBorder="1" applyAlignment="1" applyProtection="1">
      <alignment horizontal="center" vertical="center"/>
      <protection locked="0"/>
    </xf>
    <xf numFmtId="3" fontId="0" fillId="0" borderId="26" xfId="0" applyBorder="1" applyAlignment="1">
      <alignment vertical="center"/>
    </xf>
    <xf numFmtId="3" fontId="0" fillId="0" borderId="27" xfId="0" applyBorder="1" applyAlignment="1">
      <alignment vertical="center"/>
    </xf>
    <xf numFmtId="0" fontId="3" fillId="33" borderId="28" xfId="60" applyNumberFormat="1" applyFont="1" applyFill="1" applyBorder="1" applyAlignment="1" applyProtection="1">
      <alignment horizontal="center" vertical="center"/>
      <protection locked="0"/>
    </xf>
    <xf numFmtId="3" fontId="0" fillId="0" borderId="13" xfId="0" applyBorder="1" applyAlignment="1">
      <alignment vertical="center"/>
    </xf>
    <xf numFmtId="3" fontId="0" fillId="0" borderId="15" xfId="0" applyBorder="1" applyAlignment="1">
      <alignment vertical="center"/>
    </xf>
    <xf numFmtId="0" fontId="3" fillId="33" borderId="29" xfId="60" applyNumberFormat="1" applyFont="1" applyFill="1" applyBorder="1" applyAlignment="1" applyProtection="1">
      <alignment horizontal="center" vertical="center" wrapText="1"/>
      <protection locked="0"/>
    </xf>
    <xf numFmtId="0" fontId="3" fillId="33" borderId="30" xfId="60" applyNumberFormat="1" applyFont="1" applyFill="1" applyBorder="1" applyAlignment="1" applyProtection="1">
      <alignment horizontal="center" vertical="center" wrapText="1"/>
      <protection locked="0"/>
    </xf>
    <xf numFmtId="0" fontId="3" fillId="33" borderId="31" xfId="60" applyNumberFormat="1" applyFont="1" applyFill="1" applyBorder="1" applyAlignment="1" applyProtection="1">
      <alignment horizontal="center" vertical="center" wrapText="1"/>
      <protection locked="0"/>
    </xf>
    <xf numFmtId="0" fontId="3" fillId="33" borderId="13" xfId="60" applyNumberFormat="1" applyFont="1" applyFill="1" applyBorder="1" applyAlignment="1" applyProtection="1">
      <alignment horizontal="center" vertical="center" wrapText="1"/>
      <protection locked="0"/>
    </xf>
    <xf numFmtId="0" fontId="3" fillId="33" borderId="32" xfId="60" applyNumberFormat="1" applyFont="1" applyFill="1" applyBorder="1" applyAlignment="1" applyProtection="1">
      <alignment horizontal="center" vertical="center" wrapText="1"/>
      <protection locked="0"/>
    </xf>
    <xf numFmtId="3" fontId="6" fillId="33" borderId="17" xfId="60" applyNumberFormat="1" applyFont="1" applyFill="1" applyBorder="1" applyAlignment="1" applyProtection="1">
      <alignment horizontal="center" vertical="center"/>
      <protection locked="0"/>
    </xf>
    <xf numFmtId="3" fontId="6" fillId="33" borderId="27" xfId="60" applyNumberFormat="1" applyFont="1" applyFill="1" applyBorder="1" applyAlignment="1" applyProtection="1">
      <alignment horizontal="center" vertical="center"/>
      <protection locked="0"/>
    </xf>
    <xf numFmtId="3" fontId="6" fillId="0" borderId="19" xfId="60" applyNumberFormat="1" applyFont="1" applyFill="1" applyBorder="1" applyAlignment="1" applyProtection="1">
      <alignment horizontal="left" vertical="center" wrapText="1"/>
      <protection locked="0"/>
    </xf>
    <xf numFmtId="3" fontId="6" fillId="0" borderId="0" xfId="60" applyNumberFormat="1" applyFont="1" applyFill="1" applyBorder="1" applyAlignment="1" applyProtection="1">
      <alignment horizontal="left" vertical="center" wrapText="1"/>
      <protection locked="0"/>
    </xf>
    <xf numFmtId="3" fontId="3" fillId="33" borderId="20" xfId="60" applyNumberFormat="1" applyFont="1" applyFill="1" applyBorder="1" applyAlignment="1" applyProtection="1">
      <alignment horizontal="center" vertical="center" wrapText="1"/>
      <protection locked="0"/>
    </xf>
    <xf numFmtId="3" fontId="3" fillId="33" borderId="10" xfId="60" applyNumberFormat="1" applyFont="1" applyFill="1" applyBorder="1" applyAlignment="1" applyProtection="1">
      <alignment horizontal="center" vertical="center" wrapText="1"/>
      <protection locked="0"/>
    </xf>
    <xf numFmtId="3" fontId="7" fillId="33" borderId="21" xfId="60" applyNumberFormat="1" applyFont="1" applyFill="1" applyBorder="1" applyAlignment="1" applyProtection="1">
      <alignment horizontal="center" vertical="center" wrapText="1"/>
      <protection locked="0"/>
    </xf>
    <xf numFmtId="3" fontId="7" fillId="33" borderId="26" xfId="60" applyNumberFormat="1" applyFont="1" applyFill="1" applyBorder="1" applyAlignment="1" applyProtection="1">
      <alignment horizontal="center" vertical="center" wrapText="1"/>
      <protection locked="0"/>
    </xf>
    <xf numFmtId="3" fontId="7" fillId="33" borderId="27" xfId="60" applyNumberFormat="1" applyFont="1" applyFill="1" applyBorder="1" applyAlignment="1" applyProtection="1">
      <alignment horizontal="center" vertical="center" wrapText="1"/>
      <protection locked="0"/>
    </xf>
    <xf numFmtId="3" fontId="3" fillId="33" borderId="21" xfId="60" applyNumberFormat="1" applyFont="1" applyFill="1" applyBorder="1" applyAlignment="1" applyProtection="1">
      <alignment horizontal="center" vertical="center" wrapText="1"/>
      <protection locked="0"/>
    </xf>
    <xf numFmtId="3" fontId="3" fillId="33" borderId="13" xfId="60" applyNumberFormat="1" applyFont="1" applyFill="1" applyBorder="1" applyAlignment="1" applyProtection="1">
      <alignment horizontal="center" vertical="center" wrapText="1"/>
      <protection locked="0"/>
    </xf>
    <xf numFmtId="3" fontId="3" fillId="33" borderId="15" xfId="60" applyNumberFormat="1" applyFont="1" applyFill="1" applyBorder="1" applyAlignment="1" applyProtection="1">
      <alignment horizontal="center" vertical="center" wrapText="1"/>
      <protection locked="0"/>
    </xf>
    <xf numFmtId="3" fontId="7" fillId="33" borderId="33" xfId="60" applyNumberFormat="1" applyFont="1" applyFill="1" applyBorder="1" applyAlignment="1" applyProtection="1">
      <alignment horizontal="center" vertical="center" wrapText="1"/>
      <protection locked="0"/>
    </xf>
    <xf numFmtId="3" fontId="7" fillId="33" borderId="34" xfId="60" applyNumberFormat="1" applyFont="1" applyFill="1" applyBorder="1" applyAlignment="1" applyProtection="1">
      <alignment horizontal="center" vertical="center" wrapText="1"/>
      <protection locked="0"/>
    </xf>
    <xf numFmtId="3" fontId="7" fillId="33" borderId="35" xfId="60" applyNumberFormat="1" applyFont="1" applyFill="1" applyBorder="1" applyAlignment="1" applyProtection="1">
      <alignment horizontal="center" vertical="center" wrapText="1"/>
      <protection locked="0"/>
    </xf>
    <xf numFmtId="3" fontId="3" fillId="33" borderId="36" xfId="60" applyNumberFormat="1" applyFont="1" applyFill="1" applyBorder="1" applyAlignment="1" applyProtection="1">
      <alignment horizontal="center" vertical="center"/>
      <protection locked="0"/>
    </xf>
    <xf numFmtId="3" fontId="3" fillId="33" borderId="30" xfId="60" applyNumberFormat="1" applyFont="1" applyFill="1" applyBorder="1" applyAlignment="1" applyProtection="1">
      <alignment horizontal="center" vertical="center"/>
      <protection locked="0"/>
    </xf>
    <xf numFmtId="3" fontId="3" fillId="33" borderId="37" xfId="60" applyNumberFormat="1" applyFont="1" applyFill="1" applyBorder="1" applyAlignment="1" applyProtection="1">
      <alignment horizontal="center" vertical="center"/>
      <protection locked="0"/>
    </xf>
    <xf numFmtId="3" fontId="3" fillId="33" borderId="28" xfId="60" applyNumberFormat="1" applyFont="1" applyFill="1" applyBorder="1" applyAlignment="1" applyProtection="1">
      <alignment horizontal="center" vertical="center"/>
      <protection locked="0"/>
    </xf>
    <xf numFmtId="3" fontId="3" fillId="33" borderId="13" xfId="60" applyNumberFormat="1" applyFont="1" applyFill="1" applyBorder="1" applyAlignment="1" applyProtection="1">
      <alignment horizontal="center" vertical="center"/>
      <protection locked="0"/>
    </xf>
    <xf numFmtId="3" fontId="3" fillId="33" borderId="15" xfId="60" applyNumberFormat="1" applyFont="1" applyFill="1" applyBorder="1" applyAlignment="1" applyProtection="1">
      <alignment horizontal="center" vertical="center"/>
      <protection locked="0"/>
    </xf>
    <xf numFmtId="3" fontId="3" fillId="33" borderId="17" xfId="60" applyNumberFormat="1" applyFont="1" applyFill="1" applyBorder="1" applyAlignment="1" applyProtection="1">
      <alignment horizontal="center" vertical="center"/>
      <protection locked="0"/>
    </xf>
    <xf numFmtId="3" fontId="3" fillId="33" borderId="26" xfId="60" applyNumberFormat="1" applyFont="1" applyFill="1" applyBorder="1" applyAlignment="1" applyProtection="1">
      <alignment horizontal="center" vertical="center"/>
      <protection locked="0"/>
    </xf>
    <xf numFmtId="3" fontId="3" fillId="33" borderId="27" xfId="60" applyNumberFormat="1" applyFont="1" applyFill="1" applyBorder="1" applyAlignment="1" applyProtection="1">
      <alignment horizontal="center" vertical="center"/>
      <protection locked="0"/>
    </xf>
    <xf numFmtId="3" fontId="3" fillId="33" borderId="38" xfId="60" applyNumberFormat="1" applyFont="1" applyFill="1" applyBorder="1" applyAlignment="1" applyProtection="1">
      <alignment horizontal="center" vertical="center"/>
      <protection locked="0"/>
    </xf>
    <xf numFmtId="3" fontId="3" fillId="33" borderId="39" xfId="60" applyNumberFormat="1" applyFont="1" applyFill="1" applyBorder="1" applyAlignment="1" applyProtection="1">
      <alignment horizontal="center" vertical="center"/>
      <protection locked="0"/>
    </xf>
    <xf numFmtId="3" fontId="3" fillId="33" borderId="40" xfId="60" applyNumberFormat="1" applyFont="1" applyFill="1" applyBorder="1" applyAlignment="1" applyProtection="1">
      <alignment horizontal="center" vertical="center"/>
      <protection locked="0"/>
    </xf>
    <xf numFmtId="0" fontId="3" fillId="33" borderId="10" xfId="60" applyNumberFormat="1" applyFont="1" applyFill="1" applyBorder="1" applyAlignment="1" applyProtection="1">
      <alignment horizontal="center" vertical="center"/>
      <protection locked="0"/>
    </xf>
    <xf numFmtId="0" fontId="3" fillId="33" borderId="14" xfId="60" applyNumberFormat="1" applyFont="1" applyFill="1" applyBorder="1" applyAlignment="1" applyProtection="1">
      <alignment horizontal="center" vertical="center"/>
      <protection locked="0"/>
    </xf>
    <xf numFmtId="3" fontId="3" fillId="33" borderId="41" xfId="60" applyNumberFormat="1" applyFont="1" applyFill="1" applyBorder="1" applyAlignment="1" applyProtection="1">
      <alignment horizontal="center" vertical="center" wrapText="1"/>
      <protection locked="0"/>
    </xf>
    <xf numFmtId="3" fontId="3" fillId="33" borderId="42" xfId="60" applyNumberFormat="1" applyFont="1" applyFill="1" applyBorder="1" applyAlignment="1" applyProtection="1">
      <alignment horizontal="center" vertical="center" wrapText="1"/>
      <protection locked="0"/>
    </xf>
    <xf numFmtId="3" fontId="3" fillId="33" borderId="26" xfId="60" applyNumberFormat="1" applyFont="1" applyFill="1" applyBorder="1" applyAlignment="1" applyProtection="1">
      <alignment horizontal="center" vertical="center" wrapText="1"/>
      <protection locked="0"/>
    </xf>
    <xf numFmtId="3" fontId="3" fillId="33" borderId="27" xfId="60" applyNumberFormat="1" applyFont="1" applyFill="1" applyBorder="1" applyAlignment="1" applyProtection="1">
      <alignment horizontal="center"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15"/>
  <sheetViews>
    <sheetView showGridLines="0" zoomScalePageLayoutView="0" workbookViewId="0" topLeftCell="A1">
      <selection activeCell="A1" sqref="A1"/>
    </sheetView>
  </sheetViews>
  <sheetFormatPr defaultColWidth="9.625" defaultRowHeight="13.5" customHeight="1"/>
  <cols>
    <col min="1" max="1" width="10.625" style="32" customWidth="1"/>
    <col min="2" max="11" width="10.625" style="33" customWidth="1"/>
    <col min="12" max="12" width="9.625" style="33" customWidth="1"/>
    <col min="13" max="16384" width="9.625" style="7" customWidth="1"/>
  </cols>
  <sheetData>
    <row r="1" spans="1:12" ht="19.5" customHeight="1">
      <c r="A1" s="1"/>
      <c r="B1" s="2" t="s">
        <v>0</v>
      </c>
      <c r="C1" s="3"/>
      <c r="D1" s="4"/>
      <c r="E1" s="4"/>
      <c r="F1" s="4"/>
      <c r="G1" s="4"/>
      <c r="H1" s="4"/>
      <c r="I1" s="4"/>
      <c r="J1" s="4"/>
      <c r="K1" s="5"/>
      <c r="L1" s="6"/>
    </row>
    <row r="2" spans="1:12" ht="15" customHeight="1">
      <c r="A2" s="1"/>
      <c r="B2" s="8" t="s">
        <v>1</v>
      </c>
      <c r="C2" s="5"/>
      <c r="D2" s="4"/>
      <c r="E2" s="4"/>
      <c r="F2" s="4"/>
      <c r="G2" s="4"/>
      <c r="H2" s="4"/>
      <c r="I2" s="4"/>
      <c r="J2" s="9"/>
      <c r="K2" s="7"/>
      <c r="L2" s="7"/>
    </row>
    <row r="3" spans="1:12" ht="19.5" customHeight="1">
      <c r="A3" s="1"/>
      <c r="B3" s="10" t="s">
        <v>2</v>
      </c>
      <c r="C3" s="5"/>
      <c r="D3" s="4"/>
      <c r="E3" s="4"/>
      <c r="F3" s="4"/>
      <c r="G3" s="4"/>
      <c r="H3" s="4"/>
      <c r="I3" s="4"/>
      <c r="J3" s="4"/>
      <c r="K3" s="4"/>
      <c r="L3" s="9"/>
    </row>
    <row r="4" spans="1:11" s="15" customFormat="1" ht="19.5" customHeight="1" thickBot="1">
      <c r="A4" s="11" t="s">
        <v>3</v>
      </c>
      <c r="B4" s="12"/>
      <c r="C4" s="12"/>
      <c r="D4" s="12"/>
      <c r="E4" s="12"/>
      <c r="F4" s="13"/>
      <c r="G4" s="13"/>
      <c r="H4" s="13"/>
      <c r="I4" s="14"/>
      <c r="J4" s="13"/>
      <c r="K4" s="14" t="s">
        <v>4</v>
      </c>
    </row>
    <row r="5" spans="1:12" s="17" customFormat="1" ht="15" customHeight="1" thickTop="1">
      <c r="A5" s="67" t="s">
        <v>5</v>
      </c>
      <c r="B5" s="70" t="s">
        <v>6</v>
      </c>
      <c r="C5" s="73"/>
      <c r="D5" s="74"/>
      <c r="E5" s="75"/>
      <c r="F5" s="76"/>
      <c r="G5" s="76"/>
      <c r="H5" s="76"/>
      <c r="I5" s="76"/>
      <c r="J5" s="76"/>
      <c r="K5" s="76"/>
      <c r="L5" s="16"/>
    </row>
    <row r="6" spans="1:12" s="17" customFormat="1" ht="15" customHeight="1">
      <c r="A6" s="68"/>
      <c r="B6" s="71"/>
      <c r="C6" s="61" t="s">
        <v>7</v>
      </c>
      <c r="D6" s="79" t="s">
        <v>8</v>
      </c>
      <c r="E6" s="82" t="s">
        <v>9</v>
      </c>
      <c r="F6" s="18"/>
      <c r="G6" s="18"/>
      <c r="H6" s="18"/>
      <c r="I6" s="19"/>
      <c r="J6" s="85" t="s">
        <v>10</v>
      </c>
      <c r="K6" s="82" t="s">
        <v>11</v>
      </c>
      <c r="L6" s="16"/>
    </row>
    <row r="7" spans="1:12" s="17" customFormat="1" ht="15" customHeight="1">
      <c r="A7" s="68"/>
      <c r="B7" s="71"/>
      <c r="C7" s="77"/>
      <c r="D7" s="80"/>
      <c r="E7" s="83"/>
      <c r="F7" s="63" t="s">
        <v>12</v>
      </c>
      <c r="G7" s="61" t="s">
        <v>13</v>
      </c>
      <c r="H7" s="63" t="s">
        <v>14</v>
      </c>
      <c r="I7" s="63" t="s">
        <v>15</v>
      </c>
      <c r="J7" s="85"/>
      <c r="K7" s="83"/>
      <c r="L7" s="16"/>
    </row>
    <row r="8" spans="1:12" s="17" customFormat="1" ht="15" customHeight="1">
      <c r="A8" s="69"/>
      <c r="B8" s="72"/>
      <c r="C8" s="78"/>
      <c r="D8" s="81"/>
      <c r="E8" s="84"/>
      <c r="F8" s="64"/>
      <c r="G8" s="62"/>
      <c r="H8" s="64"/>
      <c r="I8" s="64"/>
      <c r="J8" s="86"/>
      <c r="K8" s="84"/>
      <c r="L8" s="16"/>
    </row>
    <row r="9" spans="1:12" ht="15" customHeight="1">
      <c r="A9" s="20"/>
      <c r="B9" s="21"/>
      <c r="C9" s="21"/>
      <c r="D9" s="21"/>
      <c r="E9" s="21"/>
      <c r="F9" s="21"/>
      <c r="G9" s="21"/>
      <c r="H9" s="21"/>
      <c r="I9" s="21"/>
      <c r="J9" s="21"/>
      <c r="K9" s="21"/>
      <c r="L9" s="22"/>
    </row>
    <row r="10" spans="1:12" ht="15" customHeight="1">
      <c r="A10" s="23" t="s">
        <v>16</v>
      </c>
      <c r="B10" s="21">
        <v>33548</v>
      </c>
      <c r="C10" s="21">
        <v>33153</v>
      </c>
      <c r="D10" s="21">
        <v>395</v>
      </c>
      <c r="E10" s="21">
        <v>204</v>
      </c>
      <c r="F10" s="21">
        <v>41</v>
      </c>
      <c r="G10" s="21">
        <v>78</v>
      </c>
      <c r="H10" s="21">
        <v>79</v>
      </c>
      <c r="I10" s="21">
        <v>6</v>
      </c>
      <c r="J10" s="21">
        <v>3</v>
      </c>
      <c r="K10" s="21">
        <v>33341</v>
      </c>
      <c r="L10" s="22"/>
    </row>
    <row r="11" spans="1:12" ht="15" customHeight="1">
      <c r="A11" s="24"/>
      <c r="B11" s="21"/>
      <c r="C11" s="21"/>
      <c r="D11" s="21"/>
      <c r="E11" s="21"/>
      <c r="F11" s="21"/>
      <c r="G11" s="21"/>
      <c r="H11" s="21"/>
      <c r="I11" s="21"/>
      <c r="J11" s="21"/>
      <c r="K11" s="21"/>
      <c r="L11" s="22"/>
    </row>
    <row r="12" spans="1:12" s="28" customFormat="1" ht="15" customHeight="1">
      <c r="A12" s="25" t="s">
        <v>17</v>
      </c>
      <c r="B12" s="26">
        <v>27272</v>
      </c>
      <c r="C12" s="26">
        <v>26832</v>
      </c>
      <c r="D12" s="26">
        <v>440</v>
      </c>
      <c r="E12" s="26">
        <v>250</v>
      </c>
      <c r="F12" s="26">
        <v>94</v>
      </c>
      <c r="G12" s="26">
        <v>103</v>
      </c>
      <c r="H12" s="26">
        <v>48</v>
      </c>
      <c r="I12" s="26">
        <v>5</v>
      </c>
      <c r="J12" s="26">
        <v>2</v>
      </c>
      <c r="K12" s="26">
        <v>27020</v>
      </c>
      <c r="L12" s="27"/>
    </row>
    <row r="13" spans="1:12" ht="15" customHeight="1">
      <c r="A13" s="20"/>
      <c r="B13" s="21"/>
      <c r="C13" s="29"/>
      <c r="D13" s="29"/>
      <c r="E13" s="29"/>
      <c r="F13" s="29"/>
      <c r="G13" s="29"/>
      <c r="H13" s="29"/>
      <c r="I13" s="29"/>
      <c r="J13" s="29"/>
      <c r="K13" s="29"/>
      <c r="L13" s="21"/>
    </row>
    <row r="14" spans="1:12" ht="15" customHeight="1">
      <c r="A14" s="65" t="s">
        <v>18</v>
      </c>
      <c r="B14" s="65"/>
      <c r="C14" s="65"/>
      <c r="D14" s="65"/>
      <c r="E14" s="65"/>
      <c r="F14" s="65"/>
      <c r="G14" s="65"/>
      <c r="H14" s="65"/>
      <c r="I14" s="65"/>
      <c r="J14" s="65"/>
      <c r="K14" s="65"/>
      <c r="L14" s="30"/>
    </row>
    <row r="15" spans="1:12" ht="15" customHeight="1">
      <c r="A15" s="66" t="s">
        <v>19</v>
      </c>
      <c r="B15" s="66"/>
      <c r="C15" s="66"/>
      <c r="D15" s="66"/>
      <c r="E15" s="66"/>
      <c r="F15" s="66"/>
      <c r="G15" s="66"/>
      <c r="H15" s="66"/>
      <c r="I15" s="66"/>
      <c r="J15" s="66"/>
      <c r="K15" s="66"/>
      <c r="L15" s="31"/>
    </row>
    <row r="16" ht="15" customHeight="1"/>
  </sheetData>
  <sheetProtection password="CCE9" sheet="1"/>
  <mergeCells count="15">
    <mergeCell ref="D6:D8"/>
    <mergeCell ref="E6:E8"/>
    <mergeCell ref="J6:J8"/>
    <mergeCell ref="K6:K8"/>
    <mergeCell ref="F7:F8"/>
    <mergeCell ref="G7:G8"/>
    <mergeCell ref="H7:H8"/>
    <mergeCell ref="I7:I8"/>
    <mergeCell ref="A14:K14"/>
    <mergeCell ref="A15:K15"/>
    <mergeCell ref="A5:A8"/>
    <mergeCell ref="B5:B8"/>
    <mergeCell ref="C5:D5"/>
    <mergeCell ref="E5:K5"/>
    <mergeCell ref="C6:C8"/>
  </mergeCells>
  <printOptions/>
  <pageMargins left="0.5905511811023623" right="0.5905511811023623" top="0.5905511811023623" bottom="0.3937007874015748" header="0.5118110236220472" footer="0.5118110236220472"/>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J34"/>
  <sheetViews>
    <sheetView showGridLines="0" zoomScalePageLayoutView="0" workbookViewId="0" topLeftCell="A1">
      <selection activeCell="A1" sqref="A1"/>
    </sheetView>
  </sheetViews>
  <sheetFormatPr defaultColWidth="9.625" defaultRowHeight="13.5" customHeight="1"/>
  <cols>
    <col min="1" max="1" width="10.625" style="32" customWidth="1"/>
    <col min="2" max="10" width="11.75390625" style="33" customWidth="1"/>
    <col min="11" max="16384" width="9.625" style="7" customWidth="1"/>
  </cols>
  <sheetData>
    <row r="1" spans="2:10" ht="19.5" customHeight="1">
      <c r="B1" s="2" t="s">
        <v>0</v>
      </c>
      <c r="C1" s="2"/>
      <c r="D1" s="2"/>
      <c r="E1" s="3"/>
      <c r="F1" s="3"/>
      <c r="G1" s="3"/>
      <c r="H1" s="3"/>
      <c r="I1" s="2"/>
      <c r="J1" s="3"/>
    </row>
    <row r="2" spans="1:10" ht="15" customHeight="1">
      <c r="A2" s="1"/>
      <c r="B2" s="2"/>
      <c r="C2" s="2"/>
      <c r="D2" s="2"/>
      <c r="E2" s="3"/>
      <c r="F2" s="3"/>
      <c r="G2" s="3"/>
      <c r="H2" s="3"/>
      <c r="I2" s="2"/>
      <c r="J2" s="3"/>
    </row>
    <row r="3" spans="1:10" ht="19.5" customHeight="1">
      <c r="A3" s="1"/>
      <c r="B3" s="4" t="s">
        <v>20</v>
      </c>
      <c r="C3" s="4"/>
      <c r="D3" s="34"/>
      <c r="E3" s="3"/>
      <c r="F3" s="4"/>
      <c r="G3" s="4"/>
      <c r="H3" s="4"/>
      <c r="I3" s="4"/>
      <c r="J3" s="3"/>
    </row>
    <row r="4" spans="1:10" ht="19.5" customHeight="1" thickBot="1">
      <c r="A4" s="11" t="s">
        <v>21</v>
      </c>
      <c r="B4" s="4"/>
      <c r="C4" s="4"/>
      <c r="D4" s="4"/>
      <c r="E4" s="4"/>
      <c r="F4" s="4"/>
      <c r="G4" s="4"/>
      <c r="H4" s="35"/>
      <c r="I4" s="4"/>
      <c r="J4" s="14" t="str">
        <f>+'025_1'!K4</f>
        <v>農林水産省「農林業センサス」</v>
      </c>
    </row>
    <row r="5" spans="1:10" s="37" customFormat="1" ht="15" customHeight="1" thickTop="1">
      <c r="A5" s="91" t="s">
        <v>5</v>
      </c>
      <c r="B5" s="93" t="s">
        <v>22</v>
      </c>
      <c r="C5" s="93" t="s">
        <v>23</v>
      </c>
      <c r="D5" s="96" t="s">
        <v>24</v>
      </c>
      <c r="E5" s="36"/>
      <c r="F5" s="36"/>
      <c r="G5" s="36"/>
      <c r="H5" s="36"/>
      <c r="I5" s="99" t="s">
        <v>25</v>
      </c>
      <c r="J5" s="102" t="s">
        <v>26</v>
      </c>
    </row>
    <row r="6" spans="1:10" s="37" customFormat="1" ht="15" customHeight="1">
      <c r="A6" s="92"/>
      <c r="B6" s="94"/>
      <c r="C6" s="94"/>
      <c r="D6" s="97"/>
      <c r="E6" s="105" t="s">
        <v>27</v>
      </c>
      <c r="F6" s="38"/>
      <c r="G6" s="108" t="s">
        <v>28</v>
      </c>
      <c r="H6" s="111" t="s">
        <v>29</v>
      </c>
      <c r="I6" s="100"/>
      <c r="J6" s="103"/>
    </row>
    <row r="7" spans="1:10" s="37" customFormat="1" ht="15" customHeight="1">
      <c r="A7" s="114" t="s">
        <v>30</v>
      </c>
      <c r="B7" s="94"/>
      <c r="C7" s="94"/>
      <c r="D7" s="97"/>
      <c r="E7" s="106"/>
      <c r="F7" s="87" t="s">
        <v>31</v>
      </c>
      <c r="G7" s="109"/>
      <c r="H7" s="112"/>
      <c r="I7" s="100"/>
      <c r="J7" s="103"/>
    </row>
    <row r="8" spans="1:10" s="37" customFormat="1" ht="15" customHeight="1">
      <c r="A8" s="115"/>
      <c r="B8" s="95"/>
      <c r="C8" s="95"/>
      <c r="D8" s="98"/>
      <c r="E8" s="107"/>
      <c r="F8" s="88"/>
      <c r="G8" s="110"/>
      <c r="H8" s="113"/>
      <c r="I8" s="101"/>
      <c r="J8" s="104"/>
    </row>
    <row r="9" spans="1:10" ht="9.75" customHeight="1">
      <c r="A9" s="20"/>
      <c r="B9" s="39"/>
      <c r="C9" s="40"/>
      <c r="D9" s="40"/>
      <c r="E9" s="41"/>
      <c r="F9" s="41"/>
      <c r="G9" s="41"/>
      <c r="H9" s="41"/>
      <c r="I9" s="40"/>
      <c r="J9" s="41"/>
    </row>
    <row r="10" spans="1:10" ht="15" customHeight="1">
      <c r="A10" s="23" t="s">
        <v>16</v>
      </c>
      <c r="B10" s="42">
        <v>33548</v>
      </c>
      <c r="C10" s="43">
        <v>33248</v>
      </c>
      <c r="D10" s="43">
        <v>3452174</v>
      </c>
      <c r="E10" s="44">
        <v>2971295</v>
      </c>
      <c r="F10" s="44">
        <v>45411</v>
      </c>
      <c r="G10" s="44">
        <v>252547</v>
      </c>
      <c r="H10" s="44">
        <v>228332</v>
      </c>
      <c r="I10" s="43">
        <v>9612</v>
      </c>
      <c r="J10" s="44">
        <v>776668</v>
      </c>
    </row>
    <row r="11" spans="1:10" ht="9.75" customHeight="1">
      <c r="A11" s="24"/>
      <c r="B11" s="39"/>
      <c r="C11" s="40"/>
      <c r="D11" s="40"/>
      <c r="E11" s="45"/>
      <c r="F11" s="45"/>
      <c r="G11" s="45"/>
      <c r="H11" s="45"/>
      <c r="I11" s="40"/>
      <c r="J11" s="45"/>
    </row>
    <row r="12" spans="1:10" s="28" customFormat="1" ht="15" customHeight="1">
      <c r="A12" s="25" t="s">
        <v>17</v>
      </c>
      <c r="B12" s="46">
        <v>27272</v>
      </c>
      <c r="C12" s="47">
        <v>27062</v>
      </c>
      <c r="D12" s="47">
        <v>3256263</v>
      </c>
      <c r="E12" s="48">
        <v>2827035</v>
      </c>
      <c r="F12" s="48">
        <v>51503</v>
      </c>
      <c r="G12" s="48">
        <v>237737</v>
      </c>
      <c r="H12" s="48">
        <v>191491</v>
      </c>
      <c r="I12" s="47">
        <v>8615</v>
      </c>
      <c r="J12" s="48">
        <v>1072772</v>
      </c>
    </row>
    <row r="13" spans="1:10" ht="9.75" customHeight="1">
      <c r="A13" s="20"/>
      <c r="B13" s="39"/>
      <c r="C13" s="40"/>
      <c r="D13" s="40"/>
      <c r="E13" s="49"/>
      <c r="F13" s="49"/>
      <c r="G13" s="49"/>
      <c r="H13" s="49"/>
      <c r="I13" s="40"/>
      <c r="J13" s="49"/>
    </row>
    <row r="14" spans="1:10" ht="24.75" customHeight="1">
      <c r="A14" s="19" t="s">
        <v>32</v>
      </c>
      <c r="B14" s="44">
        <v>4298</v>
      </c>
      <c r="C14" s="43">
        <v>4266</v>
      </c>
      <c r="D14" s="43">
        <v>610709</v>
      </c>
      <c r="E14" s="44">
        <v>529762</v>
      </c>
      <c r="F14" s="44">
        <v>4854</v>
      </c>
      <c r="G14" s="44">
        <v>51019</v>
      </c>
      <c r="H14" s="44">
        <v>29928</v>
      </c>
      <c r="I14" s="43">
        <v>1338</v>
      </c>
      <c r="J14" s="44">
        <v>171622</v>
      </c>
    </row>
    <row r="15" spans="1:10" ht="24.75" customHeight="1">
      <c r="A15" s="19" t="s">
        <v>33</v>
      </c>
      <c r="B15" s="44">
        <v>1446</v>
      </c>
      <c r="C15" s="43">
        <v>1437</v>
      </c>
      <c r="D15" s="43">
        <v>164166</v>
      </c>
      <c r="E15" s="44">
        <v>142241</v>
      </c>
      <c r="F15" s="44">
        <v>1176</v>
      </c>
      <c r="G15" s="44">
        <v>14110</v>
      </c>
      <c r="H15" s="44">
        <v>7815</v>
      </c>
      <c r="I15" s="43">
        <v>575</v>
      </c>
      <c r="J15" s="44">
        <v>51895</v>
      </c>
    </row>
    <row r="16" spans="1:10" ht="24.75" customHeight="1">
      <c r="A16" s="19" t="s">
        <v>34</v>
      </c>
      <c r="B16" s="44">
        <v>5326</v>
      </c>
      <c r="C16" s="43">
        <v>5269</v>
      </c>
      <c r="D16" s="43">
        <v>705366</v>
      </c>
      <c r="E16" s="44">
        <v>664165</v>
      </c>
      <c r="F16" s="44">
        <v>34793</v>
      </c>
      <c r="G16" s="44">
        <v>30564</v>
      </c>
      <c r="H16" s="44">
        <v>10637</v>
      </c>
      <c r="I16" s="43">
        <v>1723</v>
      </c>
      <c r="J16" s="44">
        <v>259434</v>
      </c>
    </row>
    <row r="17" spans="1:10" ht="24.75" customHeight="1">
      <c r="A17" s="19" t="s">
        <v>35</v>
      </c>
      <c r="B17" s="44">
        <v>2255</v>
      </c>
      <c r="C17" s="43">
        <v>2226</v>
      </c>
      <c r="D17" s="43">
        <v>347755</v>
      </c>
      <c r="E17" s="44">
        <v>275230</v>
      </c>
      <c r="F17" s="44">
        <v>1718</v>
      </c>
      <c r="G17" s="44">
        <v>46867</v>
      </c>
      <c r="H17" s="44">
        <v>25658</v>
      </c>
      <c r="I17" s="43">
        <v>836</v>
      </c>
      <c r="J17" s="44">
        <v>138975</v>
      </c>
    </row>
    <row r="18" spans="1:10" ht="24.75" customHeight="1">
      <c r="A18" s="19" t="s">
        <v>36</v>
      </c>
      <c r="B18" s="44">
        <v>1140</v>
      </c>
      <c r="C18" s="43">
        <v>1140</v>
      </c>
      <c r="D18" s="43">
        <v>129216</v>
      </c>
      <c r="E18" s="44">
        <v>119777</v>
      </c>
      <c r="F18" s="44">
        <v>3882</v>
      </c>
      <c r="G18" s="44">
        <v>5082</v>
      </c>
      <c r="H18" s="44">
        <v>4357</v>
      </c>
      <c r="I18" s="43">
        <v>347</v>
      </c>
      <c r="J18" s="44">
        <v>42005</v>
      </c>
    </row>
    <row r="19" spans="1:10" ht="24.75" customHeight="1">
      <c r="A19" s="19" t="s">
        <v>37</v>
      </c>
      <c r="B19" s="44">
        <v>239</v>
      </c>
      <c r="C19" s="43">
        <v>236</v>
      </c>
      <c r="D19" s="43">
        <v>15696</v>
      </c>
      <c r="E19" s="44">
        <v>13524</v>
      </c>
      <c r="F19" s="44">
        <v>7</v>
      </c>
      <c r="G19" s="44">
        <v>1607</v>
      </c>
      <c r="H19" s="44">
        <v>565</v>
      </c>
      <c r="I19" s="43">
        <v>50</v>
      </c>
      <c r="J19" s="44">
        <v>2279</v>
      </c>
    </row>
    <row r="20" spans="1:10" ht="24.75" customHeight="1">
      <c r="A20" s="19" t="s">
        <v>38</v>
      </c>
      <c r="B20" s="44">
        <v>2207</v>
      </c>
      <c r="C20" s="43">
        <v>2179</v>
      </c>
      <c r="D20" s="43">
        <v>165524</v>
      </c>
      <c r="E20" s="44">
        <v>132302</v>
      </c>
      <c r="F20" s="44">
        <v>625</v>
      </c>
      <c r="G20" s="44">
        <v>22024</v>
      </c>
      <c r="H20" s="44">
        <v>11198</v>
      </c>
      <c r="I20" s="43">
        <v>633</v>
      </c>
      <c r="J20" s="44">
        <v>37491</v>
      </c>
    </row>
    <row r="21" spans="1:10" ht="24.75" customHeight="1">
      <c r="A21" s="50" t="s">
        <v>39</v>
      </c>
      <c r="B21" s="44">
        <v>542</v>
      </c>
      <c r="C21" s="43">
        <v>538</v>
      </c>
      <c r="D21" s="43">
        <v>46430</v>
      </c>
      <c r="E21" s="44">
        <v>41744</v>
      </c>
      <c r="F21" s="44">
        <v>28</v>
      </c>
      <c r="G21" s="44">
        <v>3719</v>
      </c>
      <c r="H21" s="44">
        <v>967</v>
      </c>
      <c r="I21" s="43">
        <v>150</v>
      </c>
      <c r="J21" s="44">
        <v>15571</v>
      </c>
    </row>
    <row r="22" spans="1:10" ht="24.75" customHeight="1">
      <c r="A22" s="19" t="s">
        <v>40</v>
      </c>
      <c r="B22" s="44">
        <v>1766</v>
      </c>
      <c r="C22" s="43">
        <v>1750</v>
      </c>
      <c r="D22" s="43">
        <v>248378</v>
      </c>
      <c r="E22" s="44">
        <v>233613</v>
      </c>
      <c r="F22" s="44">
        <v>1187</v>
      </c>
      <c r="G22" s="44">
        <v>10270</v>
      </c>
      <c r="H22" s="44">
        <v>4495</v>
      </c>
      <c r="I22" s="43">
        <v>609</v>
      </c>
      <c r="J22" s="44">
        <v>76598</v>
      </c>
    </row>
    <row r="23" spans="1:10" ht="24.75" customHeight="1">
      <c r="A23" s="19" t="s">
        <v>41</v>
      </c>
      <c r="B23" s="44">
        <v>976</v>
      </c>
      <c r="C23" s="43">
        <v>974</v>
      </c>
      <c r="D23" s="43">
        <v>101367</v>
      </c>
      <c r="E23" s="44">
        <v>90322</v>
      </c>
      <c r="F23" s="44">
        <v>317</v>
      </c>
      <c r="G23" s="44">
        <v>6988</v>
      </c>
      <c r="H23" s="44">
        <v>4057</v>
      </c>
      <c r="I23" s="43">
        <v>264</v>
      </c>
      <c r="J23" s="44">
        <v>39107</v>
      </c>
    </row>
    <row r="24" spans="1:10" ht="24.75" customHeight="1">
      <c r="A24" s="19" t="s">
        <v>42</v>
      </c>
      <c r="B24" s="44">
        <v>2118</v>
      </c>
      <c r="C24" s="43">
        <v>2104</v>
      </c>
      <c r="D24" s="43">
        <v>296872</v>
      </c>
      <c r="E24" s="44">
        <v>264148</v>
      </c>
      <c r="F24" s="44">
        <v>1292</v>
      </c>
      <c r="G24" s="44">
        <v>14267</v>
      </c>
      <c r="H24" s="44">
        <v>18457</v>
      </c>
      <c r="I24" s="43">
        <v>723</v>
      </c>
      <c r="J24" s="44">
        <v>103896</v>
      </c>
    </row>
    <row r="25" spans="1:10" ht="24.75" customHeight="1">
      <c r="A25" s="19" t="s">
        <v>43</v>
      </c>
      <c r="B25" s="44">
        <v>1941</v>
      </c>
      <c r="C25" s="43">
        <v>1937</v>
      </c>
      <c r="D25" s="43">
        <v>153531</v>
      </c>
      <c r="E25" s="44">
        <v>136277</v>
      </c>
      <c r="F25" s="44">
        <v>636</v>
      </c>
      <c r="G25" s="44">
        <v>11855</v>
      </c>
      <c r="H25" s="44">
        <v>5399</v>
      </c>
      <c r="I25" s="43">
        <v>470</v>
      </c>
      <c r="J25" s="44">
        <v>34633</v>
      </c>
    </row>
    <row r="26" spans="1:10" ht="24.75" customHeight="1">
      <c r="A26" s="51" t="s">
        <v>44</v>
      </c>
      <c r="B26" s="44">
        <v>677</v>
      </c>
      <c r="C26" s="43">
        <v>673</v>
      </c>
      <c r="D26" s="43">
        <v>85061</v>
      </c>
      <c r="E26" s="44">
        <v>77287</v>
      </c>
      <c r="F26" s="44">
        <v>346</v>
      </c>
      <c r="G26" s="44">
        <v>6630</v>
      </c>
      <c r="H26" s="44">
        <v>1144</v>
      </c>
      <c r="I26" s="43">
        <v>240</v>
      </c>
      <c r="J26" s="44">
        <v>31317</v>
      </c>
    </row>
    <row r="27" spans="1:10" ht="24.75" customHeight="1">
      <c r="A27" s="19" t="s">
        <v>45</v>
      </c>
      <c r="B27" s="44">
        <v>1405</v>
      </c>
      <c r="C27" s="43">
        <v>1404</v>
      </c>
      <c r="D27" s="43">
        <v>75306</v>
      </c>
      <c r="E27" s="44">
        <v>11511</v>
      </c>
      <c r="F27" s="44">
        <v>96</v>
      </c>
      <c r="G27" s="44">
        <v>3287</v>
      </c>
      <c r="H27" s="44">
        <v>60508</v>
      </c>
      <c r="I27" s="43">
        <v>405</v>
      </c>
      <c r="J27" s="44">
        <v>15449</v>
      </c>
    </row>
    <row r="28" spans="1:10" ht="24.75" customHeight="1">
      <c r="A28" s="19" t="s">
        <v>46</v>
      </c>
      <c r="B28" s="44">
        <v>4</v>
      </c>
      <c r="C28" s="43">
        <v>4</v>
      </c>
      <c r="D28" s="43">
        <v>238</v>
      </c>
      <c r="E28" s="44">
        <v>105</v>
      </c>
      <c r="F28" s="52" t="s">
        <v>47</v>
      </c>
      <c r="G28" s="44">
        <v>113</v>
      </c>
      <c r="H28" s="44">
        <v>20</v>
      </c>
      <c r="I28" s="52" t="s">
        <v>47</v>
      </c>
      <c r="J28" s="52" t="s">
        <v>47</v>
      </c>
    </row>
    <row r="29" spans="1:10" ht="24.75" customHeight="1">
      <c r="A29" s="19" t="s">
        <v>48</v>
      </c>
      <c r="B29" s="44">
        <v>51</v>
      </c>
      <c r="C29" s="43">
        <v>51</v>
      </c>
      <c r="D29" s="43">
        <v>2312</v>
      </c>
      <c r="E29" s="44">
        <v>531</v>
      </c>
      <c r="F29" s="52" t="s">
        <v>47</v>
      </c>
      <c r="G29" s="44">
        <v>259</v>
      </c>
      <c r="H29" s="44">
        <v>1522</v>
      </c>
      <c r="I29" s="43">
        <v>6</v>
      </c>
      <c r="J29" s="44">
        <v>103</v>
      </c>
    </row>
    <row r="30" spans="1:10" ht="24.75" customHeight="1">
      <c r="A30" s="19" t="s">
        <v>49</v>
      </c>
      <c r="B30" s="44">
        <v>364</v>
      </c>
      <c r="C30" s="43">
        <v>364</v>
      </c>
      <c r="D30" s="43">
        <v>33410</v>
      </c>
      <c r="E30" s="44">
        <v>29487</v>
      </c>
      <c r="F30" s="44">
        <v>125</v>
      </c>
      <c r="G30" s="44">
        <v>2814</v>
      </c>
      <c r="H30" s="44">
        <v>1109</v>
      </c>
      <c r="I30" s="43">
        <v>90</v>
      </c>
      <c r="J30" s="44">
        <v>11046</v>
      </c>
    </row>
    <row r="31" spans="1:10" ht="24.75" customHeight="1">
      <c r="A31" s="19" t="s">
        <v>50</v>
      </c>
      <c r="B31" s="44">
        <v>268</v>
      </c>
      <c r="C31" s="43">
        <v>267</v>
      </c>
      <c r="D31" s="43">
        <v>18282</v>
      </c>
      <c r="E31" s="44">
        <v>14582</v>
      </c>
      <c r="F31" s="44">
        <v>76</v>
      </c>
      <c r="G31" s="44">
        <v>1916</v>
      </c>
      <c r="H31" s="44">
        <v>1784</v>
      </c>
      <c r="I31" s="43">
        <v>54</v>
      </c>
      <c r="J31" s="44">
        <v>2966</v>
      </c>
    </row>
    <row r="32" spans="1:10" ht="24.75" customHeight="1">
      <c r="A32" s="53" t="s">
        <v>51</v>
      </c>
      <c r="B32" s="54">
        <v>249</v>
      </c>
      <c r="C32" s="55">
        <v>243</v>
      </c>
      <c r="D32" s="55">
        <v>56644</v>
      </c>
      <c r="E32" s="55">
        <v>50427</v>
      </c>
      <c r="F32" s="55">
        <v>345</v>
      </c>
      <c r="G32" s="55">
        <v>4346</v>
      </c>
      <c r="H32" s="55">
        <v>1871</v>
      </c>
      <c r="I32" s="55">
        <v>102</v>
      </c>
      <c r="J32" s="55">
        <v>38385</v>
      </c>
    </row>
    <row r="33" spans="1:10" ht="15" customHeight="1">
      <c r="A33" s="89" t="s">
        <v>52</v>
      </c>
      <c r="B33" s="89"/>
      <c r="C33" s="89"/>
      <c r="D33" s="89"/>
      <c r="E33" s="89"/>
      <c r="F33" s="89"/>
      <c r="G33" s="89"/>
      <c r="H33" s="89"/>
      <c r="I33" s="89"/>
      <c r="J33" s="89"/>
    </row>
    <row r="34" spans="1:10" ht="15" customHeight="1">
      <c r="A34" s="90"/>
      <c r="B34" s="90"/>
      <c r="C34" s="90"/>
      <c r="D34" s="90"/>
      <c r="E34" s="90"/>
      <c r="F34" s="90"/>
      <c r="G34" s="90"/>
      <c r="H34" s="90"/>
      <c r="I34" s="90"/>
      <c r="J34" s="90"/>
    </row>
    <row r="35" ht="15" customHeight="1"/>
    <row r="36" ht="15" customHeight="1"/>
    <row r="37" ht="15" customHeight="1"/>
  </sheetData>
  <sheetProtection password="CCE9" sheet="1"/>
  <mergeCells count="12">
    <mergeCell ref="H6:H8"/>
    <mergeCell ref="A7:A8"/>
    <mergeCell ref="F7:F8"/>
    <mergeCell ref="A33:J34"/>
    <mergeCell ref="A5:A6"/>
    <mergeCell ref="B5:B8"/>
    <mergeCell ref="C5:C8"/>
    <mergeCell ref="D5:D8"/>
    <mergeCell ref="I5:I8"/>
    <mergeCell ref="J5:J8"/>
    <mergeCell ref="E6:E8"/>
    <mergeCell ref="G6:G8"/>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tabSelected="1" zoomScalePageLayoutView="0" workbookViewId="0" topLeftCell="A1">
      <selection activeCell="A1" sqref="A1"/>
    </sheetView>
  </sheetViews>
  <sheetFormatPr defaultColWidth="9.625" defaultRowHeight="13.5" customHeight="1"/>
  <cols>
    <col min="1" max="1" width="10.625" style="32" customWidth="1"/>
    <col min="2" max="13" width="8.875" style="33" customWidth="1"/>
    <col min="14" max="16384" width="9.625" style="7" customWidth="1"/>
  </cols>
  <sheetData>
    <row r="1" spans="1:13" ht="19.5" customHeight="1">
      <c r="A1" s="1"/>
      <c r="B1" s="2" t="s">
        <v>0</v>
      </c>
      <c r="C1" s="4"/>
      <c r="D1" s="4"/>
      <c r="E1" s="4"/>
      <c r="F1" s="4"/>
      <c r="G1" s="4"/>
      <c r="H1" s="4"/>
      <c r="I1" s="4"/>
      <c r="J1" s="4"/>
      <c r="K1" s="4"/>
      <c r="L1" s="4"/>
      <c r="M1" s="4"/>
    </row>
    <row r="2" spans="1:13" ht="15" customHeight="1">
      <c r="A2" s="1"/>
      <c r="B2" s="4"/>
      <c r="C2" s="4"/>
      <c r="D2" s="4"/>
      <c r="E2" s="4"/>
      <c r="F2" s="4"/>
      <c r="G2" s="4"/>
      <c r="H2" s="4"/>
      <c r="I2" s="4"/>
      <c r="J2" s="4"/>
      <c r="K2" s="4"/>
      <c r="L2" s="4"/>
      <c r="M2" s="4"/>
    </row>
    <row r="3" spans="1:13" ht="19.5" customHeight="1">
      <c r="A3" s="1"/>
      <c r="B3" s="10" t="s">
        <v>53</v>
      </c>
      <c r="C3" s="10"/>
      <c r="D3" s="4"/>
      <c r="E3" s="4"/>
      <c r="F3" s="4"/>
      <c r="G3" s="4"/>
      <c r="H3" s="4"/>
      <c r="I3" s="4"/>
      <c r="J3" s="4"/>
      <c r="K3" s="4"/>
      <c r="L3" s="4"/>
      <c r="M3" s="4"/>
    </row>
    <row r="4" spans="1:13" ht="19.5" customHeight="1" thickBot="1">
      <c r="A4" s="1" t="s">
        <v>3</v>
      </c>
      <c r="B4" s="10"/>
      <c r="C4" s="10"/>
      <c r="D4" s="4"/>
      <c r="E4" s="4"/>
      <c r="F4" s="4"/>
      <c r="G4" s="4"/>
      <c r="H4" s="4"/>
      <c r="I4" s="4"/>
      <c r="J4" s="4"/>
      <c r="K4" s="4"/>
      <c r="L4" s="4"/>
      <c r="M4" s="14" t="str">
        <f>+'025_1'!K4</f>
        <v>農林水産省「農林業センサス」</v>
      </c>
    </row>
    <row r="5" spans="1:13" ht="15" customHeight="1" thickTop="1">
      <c r="A5" s="91" t="s">
        <v>5</v>
      </c>
      <c r="B5" s="117" t="s">
        <v>22</v>
      </c>
      <c r="C5" s="117" t="s">
        <v>54</v>
      </c>
      <c r="D5" s="117" t="s">
        <v>55</v>
      </c>
      <c r="E5" s="117" t="s">
        <v>56</v>
      </c>
      <c r="F5" s="117" t="s">
        <v>57</v>
      </c>
      <c r="G5" s="117" t="s">
        <v>58</v>
      </c>
      <c r="H5" s="117" t="s">
        <v>59</v>
      </c>
      <c r="I5" s="117" t="s">
        <v>60</v>
      </c>
      <c r="J5" s="117" t="s">
        <v>61</v>
      </c>
      <c r="K5" s="117" t="s">
        <v>62</v>
      </c>
      <c r="L5" s="117" t="s">
        <v>63</v>
      </c>
      <c r="M5" s="116" t="s">
        <v>64</v>
      </c>
    </row>
    <row r="6" spans="1:13" ht="15" customHeight="1">
      <c r="A6" s="92"/>
      <c r="B6" s="118"/>
      <c r="C6" s="118"/>
      <c r="D6" s="118"/>
      <c r="E6" s="118"/>
      <c r="F6" s="118"/>
      <c r="G6" s="118"/>
      <c r="H6" s="118"/>
      <c r="I6" s="118"/>
      <c r="J6" s="118"/>
      <c r="K6" s="118"/>
      <c r="L6" s="118"/>
      <c r="M6" s="97"/>
    </row>
    <row r="7" spans="1:13" ht="15" customHeight="1">
      <c r="A7" s="114" t="s">
        <v>30</v>
      </c>
      <c r="B7" s="118"/>
      <c r="C7" s="118"/>
      <c r="D7" s="118"/>
      <c r="E7" s="118"/>
      <c r="F7" s="118"/>
      <c r="G7" s="118"/>
      <c r="H7" s="118"/>
      <c r="I7" s="118"/>
      <c r="J7" s="118"/>
      <c r="K7" s="118"/>
      <c r="L7" s="118"/>
      <c r="M7" s="97"/>
    </row>
    <row r="8" spans="1:13" ht="15" customHeight="1">
      <c r="A8" s="115"/>
      <c r="B8" s="119"/>
      <c r="C8" s="119"/>
      <c r="D8" s="119" t="s">
        <v>65</v>
      </c>
      <c r="E8" s="119" t="s">
        <v>66</v>
      </c>
      <c r="F8" s="119" t="s">
        <v>67</v>
      </c>
      <c r="G8" s="119" t="s">
        <v>68</v>
      </c>
      <c r="H8" s="119" t="s">
        <v>69</v>
      </c>
      <c r="I8" s="119" t="s">
        <v>70</v>
      </c>
      <c r="J8" s="119" t="s">
        <v>71</v>
      </c>
      <c r="K8" s="119" t="s">
        <v>72</v>
      </c>
      <c r="L8" s="119" t="s">
        <v>73</v>
      </c>
      <c r="M8" s="98" t="s">
        <v>74</v>
      </c>
    </row>
    <row r="9" spans="1:13" ht="24.75" customHeight="1">
      <c r="A9" s="20"/>
      <c r="B9" s="43"/>
      <c r="C9" s="43"/>
      <c r="D9" s="43"/>
      <c r="E9" s="21"/>
      <c r="F9" s="21"/>
      <c r="G9" s="21"/>
      <c r="H9" s="21"/>
      <c r="I9" s="21"/>
      <c r="J9" s="21"/>
      <c r="K9" s="21"/>
      <c r="L9" s="21"/>
      <c r="M9" s="21"/>
    </row>
    <row r="10" spans="1:13" ht="24.75" customHeight="1">
      <c r="A10" s="23" t="s">
        <v>16</v>
      </c>
      <c r="B10" s="43">
        <v>33548</v>
      </c>
      <c r="C10" s="43">
        <v>300</v>
      </c>
      <c r="D10" s="43">
        <v>1085</v>
      </c>
      <c r="E10" s="21">
        <v>8383</v>
      </c>
      <c r="F10" s="21">
        <v>12896</v>
      </c>
      <c r="G10" s="21">
        <v>5493</v>
      </c>
      <c r="H10" s="21">
        <v>2498</v>
      </c>
      <c r="I10" s="21">
        <v>1649</v>
      </c>
      <c r="J10" s="21">
        <v>820</v>
      </c>
      <c r="K10" s="21">
        <v>320</v>
      </c>
      <c r="L10" s="21">
        <v>74</v>
      </c>
      <c r="M10" s="21">
        <f>17+6+6+1</f>
        <v>30</v>
      </c>
    </row>
    <row r="11" spans="1:13" ht="24.75" customHeight="1">
      <c r="A11" s="24"/>
      <c r="B11" s="43"/>
      <c r="C11" s="43"/>
      <c r="D11" s="43"/>
      <c r="E11" s="21"/>
      <c r="F11" s="21"/>
      <c r="G11" s="21"/>
      <c r="H11" s="21"/>
      <c r="I11" s="21"/>
      <c r="J11" s="21"/>
      <c r="K11" s="21"/>
      <c r="L11" s="21"/>
      <c r="M11" s="21"/>
    </row>
    <row r="12" spans="1:13" s="28" customFormat="1" ht="24.75" customHeight="1">
      <c r="A12" s="25" t="s">
        <v>17</v>
      </c>
      <c r="B12" s="47">
        <v>27272</v>
      </c>
      <c r="C12" s="47">
        <v>210</v>
      </c>
      <c r="D12" s="47">
        <v>883</v>
      </c>
      <c r="E12" s="26">
        <v>6488</v>
      </c>
      <c r="F12" s="26">
        <v>10527</v>
      </c>
      <c r="G12" s="26">
        <v>4514</v>
      </c>
      <c r="H12" s="26">
        <v>1940</v>
      </c>
      <c r="I12" s="26">
        <v>1326</v>
      </c>
      <c r="J12" s="26">
        <v>783</v>
      </c>
      <c r="K12" s="26">
        <v>375</v>
      </c>
      <c r="L12" s="26">
        <v>141</v>
      </c>
      <c r="M12" s="26">
        <f>43+30+11+1</f>
        <v>85</v>
      </c>
    </row>
    <row r="13" spans="1:13" ht="24.75" customHeight="1">
      <c r="A13" s="20"/>
      <c r="B13" s="44"/>
      <c r="C13" s="44"/>
      <c r="D13" s="44"/>
      <c r="E13" s="21"/>
      <c r="F13" s="29"/>
      <c r="G13" s="44"/>
      <c r="H13" s="44"/>
      <c r="I13" s="44"/>
      <c r="J13" s="44"/>
      <c r="K13" s="44"/>
      <c r="L13" s="44"/>
      <c r="M13" s="44"/>
    </row>
    <row r="14" spans="1:13" ht="24.75" customHeight="1">
      <c r="A14" s="19" t="s">
        <v>32</v>
      </c>
      <c r="B14" s="44">
        <v>4298</v>
      </c>
      <c r="C14" s="44">
        <v>32</v>
      </c>
      <c r="D14" s="44">
        <v>129</v>
      </c>
      <c r="E14" s="21">
        <v>653</v>
      </c>
      <c r="F14" s="29">
        <v>1463</v>
      </c>
      <c r="G14" s="44">
        <v>939</v>
      </c>
      <c r="H14" s="44">
        <v>481</v>
      </c>
      <c r="I14" s="44">
        <v>336</v>
      </c>
      <c r="J14" s="44">
        <v>153</v>
      </c>
      <c r="K14" s="44">
        <v>67</v>
      </c>
      <c r="L14" s="44">
        <v>28</v>
      </c>
      <c r="M14" s="44">
        <f>9+6+2</f>
        <v>17</v>
      </c>
    </row>
    <row r="15" spans="1:13" ht="24.75" customHeight="1">
      <c r="A15" s="19" t="s">
        <v>33</v>
      </c>
      <c r="B15" s="44">
        <v>1446</v>
      </c>
      <c r="C15" s="44">
        <v>9</v>
      </c>
      <c r="D15" s="44">
        <v>9</v>
      </c>
      <c r="E15" s="21">
        <v>326</v>
      </c>
      <c r="F15" s="29">
        <v>606</v>
      </c>
      <c r="G15" s="44">
        <v>260</v>
      </c>
      <c r="H15" s="44">
        <v>88</v>
      </c>
      <c r="I15" s="44">
        <v>67</v>
      </c>
      <c r="J15" s="44">
        <v>51</v>
      </c>
      <c r="K15" s="44">
        <v>22</v>
      </c>
      <c r="L15" s="44">
        <v>7</v>
      </c>
      <c r="M15" s="44">
        <v>1</v>
      </c>
    </row>
    <row r="16" spans="1:13" ht="24.75" customHeight="1">
      <c r="A16" s="19" t="s">
        <v>34</v>
      </c>
      <c r="B16" s="44">
        <v>5326</v>
      </c>
      <c r="C16" s="44">
        <v>57</v>
      </c>
      <c r="D16" s="44">
        <v>58</v>
      </c>
      <c r="E16" s="21">
        <v>1125</v>
      </c>
      <c r="F16" s="29">
        <v>2147</v>
      </c>
      <c r="G16" s="44">
        <v>950</v>
      </c>
      <c r="H16" s="44">
        <v>407</v>
      </c>
      <c r="I16" s="44">
        <v>281</v>
      </c>
      <c r="J16" s="44">
        <v>181</v>
      </c>
      <c r="K16" s="44">
        <v>80</v>
      </c>
      <c r="L16" s="44">
        <v>15</v>
      </c>
      <c r="M16" s="44">
        <f>11+9+4+1</f>
        <v>25</v>
      </c>
    </row>
    <row r="17" spans="1:13" ht="24.75" customHeight="1">
      <c r="A17" s="19" t="s">
        <v>35</v>
      </c>
      <c r="B17" s="44">
        <v>2255</v>
      </c>
      <c r="C17" s="44">
        <v>29</v>
      </c>
      <c r="D17" s="44">
        <v>90</v>
      </c>
      <c r="E17" s="21">
        <v>447</v>
      </c>
      <c r="F17" s="29">
        <v>753</v>
      </c>
      <c r="G17" s="44">
        <v>396</v>
      </c>
      <c r="H17" s="44">
        <v>200</v>
      </c>
      <c r="I17" s="44">
        <v>149</v>
      </c>
      <c r="J17" s="44">
        <v>112</v>
      </c>
      <c r="K17" s="44">
        <v>35</v>
      </c>
      <c r="L17" s="44">
        <v>26</v>
      </c>
      <c r="M17" s="44">
        <f>12+4+2</f>
        <v>18</v>
      </c>
    </row>
    <row r="18" spans="1:13" ht="24.75" customHeight="1">
      <c r="A18" s="19" t="s">
        <v>36</v>
      </c>
      <c r="B18" s="44">
        <v>1140</v>
      </c>
      <c r="C18" s="52" t="s">
        <v>47</v>
      </c>
      <c r="D18" s="44">
        <v>7</v>
      </c>
      <c r="E18" s="21">
        <v>300</v>
      </c>
      <c r="F18" s="29">
        <v>521</v>
      </c>
      <c r="G18" s="44">
        <v>155</v>
      </c>
      <c r="H18" s="44">
        <v>49</v>
      </c>
      <c r="I18" s="44">
        <v>36</v>
      </c>
      <c r="J18" s="44">
        <v>33</v>
      </c>
      <c r="K18" s="44">
        <v>31</v>
      </c>
      <c r="L18" s="44">
        <v>6</v>
      </c>
      <c r="M18" s="44">
        <v>2</v>
      </c>
    </row>
    <row r="19" spans="1:13" ht="24.75" customHeight="1">
      <c r="A19" s="19" t="s">
        <v>37</v>
      </c>
      <c r="B19" s="44">
        <v>239</v>
      </c>
      <c r="C19" s="44">
        <v>3</v>
      </c>
      <c r="D19" s="44">
        <v>3</v>
      </c>
      <c r="E19" s="21">
        <v>112</v>
      </c>
      <c r="F19" s="29">
        <v>85</v>
      </c>
      <c r="G19" s="44">
        <v>23</v>
      </c>
      <c r="H19" s="44">
        <v>5</v>
      </c>
      <c r="I19" s="44">
        <v>7</v>
      </c>
      <c r="J19" s="44">
        <v>1</v>
      </c>
      <c r="K19" s="52" t="s">
        <v>47</v>
      </c>
      <c r="L19" s="52" t="s">
        <v>47</v>
      </c>
      <c r="M19" s="52" t="s">
        <v>47</v>
      </c>
    </row>
    <row r="20" spans="1:13" ht="24.75" customHeight="1">
      <c r="A20" s="19" t="s">
        <v>38</v>
      </c>
      <c r="B20" s="44">
        <v>2207</v>
      </c>
      <c r="C20" s="44">
        <v>28</v>
      </c>
      <c r="D20" s="44">
        <v>41</v>
      </c>
      <c r="E20" s="21">
        <v>848</v>
      </c>
      <c r="F20" s="29">
        <v>932</v>
      </c>
      <c r="G20" s="44">
        <v>222</v>
      </c>
      <c r="H20" s="44">
        <v>65</v>
      </c>
      <c r="I20" s="44">
        <v>40</v>
      </c>
      <c r="J20" s="44">
        <v>14</v>
      </c>
      <c r="K20" s="44">
        <v>12</v>
      </c>
      <c r="L20" s="44">
        <v>4</v>
      </c>
      <c r="M20" s="44">
        <v>1</v>
      </c>
    </row>
    <row r="21" spans="1:13" ht="24.75" customHeight="1">
      <c r="A21" s="50" t="s">
        <v>39</v>
      </c>
      <c r="B21" s="44">
        <v>542</v>
      </c>
      <c r="C21" s="44">
        <v>4</v>
      </c>
      <c r="D21" s="44">
        <v>3</v>
      </c>
      <c r="E21" s="21">
        <v>207</v>
      </c>
      <c r="F21" s="29">
        <v>235</v>
      </c>
      <c r="G21" s="44">
        <v>51</v>
      </c>
      <c r="H21" s="44">
        <v>18</v>
      </c>
      <c r="I21" s="44">
        <v>9</v>
      </c>
      <c r="J21" s="44">
        <v>7</v>
      </c>
      <c r="K21" s="44">
        <v>5</v>
      </c>
      <c r="L21" s="44">
        <v>2</v>
      </c>
      <c r="M21" s="44">
        <v>1</v>
      </c>
    </row>
    <row r="22" spans="1:13" ht="24.75" customHeight="1">
      <c r="A22" s="19" t="s">
        <v>40</v>
      </c>
      <c r="B22" s="44">
        <v>1766</v>
      </c>
      <c r="C22" s="44">
        <v>16</v>
      </c>
      <c r="D22" s="44">
        <v>8</v>
      </c>
      <c r="E22" s="21">
        <v>225</v>
      </c>
      <c r="F22" s="29">
        <v>649</v>
      </c>
      <c r="G22" s="44">
        <v>413</v>
      </c>
      <c r="H22" s="44">
        <v>202</v>
      </c>
      <c r="I22" s="44">
        <v>121</v>
      </c>
      <c r="J22" s="44">
        <v>79</v>
      </c>
      <c r="K22" s="44">
        <v>38</v>
      </c>
      <c r="L22" s="44">
        <v>14</v>
      </c>
      <c r="M22" s="44">
        <v>1</v>
      </c>
    </row>
    <row r="23" spans="1:13" ht="24.75" customHeight="1">
      <c r="A23" s="19" t="s">
        <v>41</v>
      </c>
      <c r="B23" s="44">
        <v>976</v>
      </c>
      <c r="C23" s="44">
        <v>2</v>
      </c>
      <c r="D23" s="44">
        <v>12</v>
      </c>
      <c r="E23" s="21">
        <v>303</v>
      </c>
      <c r="F23" s="29">
        <v>427</v>
      </c>
      <c r="G23" s="44">
        <v>135</v>
      </c>
      <c r="H23" s="44">
        <v>41</v>
      </c>
      <c r="I23" s="44">
        <v>22</v>
      </c>
      <c r="J23" s="44">
        <v>19</v>
      </c>
      <c r="K23" s="44">
        <v>8</v>
      </c>
      <c r="L23" s="44">
        <v>3</v>
      </c>
      <c r="M23" s="44">
        <f>1+3</f>
        <v>4</v>
      </c>
    </row>
    <row r="24" spans="1:13" ht="24.75" customHeight="1">
      <c r="A24" s="19" t="s">
        <v>42</v>
      </c>
      <c r="B24" s="44">
        <v>2118</v>
      </c>
      <c r="C24" s="44">
        <v>14</v>
      </c>
      <c r="D24" s="44">
        <v>9</v>
      </c>
      <c r="E24" s="21">
        <v>325</v>
      </c>
      <c r="F24" s="29">
        <v>773</v>
      </c>
      <c r="G24" s="44">
        <v>479</v>
      </c>
      <c r="H24" s="44">
        <v>217</v>
      </c>
      <c r="I24" s="44">
        <v>162</v>
      </c>
      <c r="J24" s="44">
        <v>73</v>
      </c>
      <c r="K24" s="44">
        <v>42</v>
      </c>
      <c r="L24" s="44">
        <v>20</v>
      </c>
      <c r="M24" s="44">
        <f>2+2</f>
        <v>4</v>
      </c>
    </row>
    <row r="25" spans="1:13" ht="24.75" customHeight="1">
      <c r="A25" s="19" t="s">
        <v>43</v>
      </c>
      <c r="B25" s="44">
        <v>1941</v>
      </c>
      <c r="C25" s="44">
        <v>4</v>
      </c>
      <c r="D25" s="44">
        <v>6</v>
      </c>
      <c r="E25" s="21">
        <v>705</v>
      </c>
      <c r="F25" s="29">
        <v>907</v>
      </c>
      <c r="G25" s="44">
        <v>193</v>
      </c>
      <c r="H25" s="44">
        <v>65</v>
      </c>
      <c r="I25" s="44">
        <v>30</v>
      </c>
      <c r="J25" s="44">
        <v>20</v>
      </c>
      <c r="K25" s="44">
        <v>7</v>
      </c>
      <c r="L25" s="44">
        <v>1</v>
      </c>
      <c r="M25" s="44">
        <f>1+1+1</f>
        <v>3</v>
      </c>
    </row>
    <row r="26" spans="1:13" ht="24.75" customHeight="1">
      <c r="A26" s="51" t="s">
        <v>44</v>
      </c>
      <c r="B26" s="44">
        <v>677</v>
      </c>
      <c r="C26" s="44">
        <v>4</v>
      </c>
      <c r="D26" s="44">
        <v>2</v>
      </c>
      <c r="E26" s="21">
        <v>154</v>
      </c>
      <c r="F26" s="29">
        <v>294</v>
      </c>
      <c r="G26" s="44">
        <v>117</v>
      </c>
      <c r="H26" s="44">
        <v>40</v>
      </c>
      <c r="I26" s="44">
        <v>23</v>
      </c>
      <c r="J26" s="44">
        <v>21</v>
      </c>
      <c r="K26" s="44">
        <v>11</v>
      </c>
      <c r="L26" s="44">
        <v>9</v>
      </c>
      <c r="M26" s="44">
        <v>2</v>
      </c>
    </row>
    <row r="27" spans="1:13" ht="24.75" customHeight="1">
      <c r="A27" s="19" t="s">
        <v>45</v>
      </c>
      <c r="B27" s="44">
        <v>1405</v>
      </c>
      <c r="C27" s="44">
        <v>1</v>
      </c>
      <c r="D27" s="44">
        <v>478</v>
      </c>
      <c r="E27" s="21">
        <v>411</v>
      </c>
      <c r="F27" s="29">
        <v>362</v>
      </c>
      <c r="G27" s="44">
        <v>90</v>
      </c>
      <c r="H27" s="44">
        <v>28</v>
      </c>
      <c r="I27" s="44">
        <v>20</v>
      </c>
      <c r="J27" s="44">
        <v>10</v>
      </c>
      <c r="K27" s="44">
        <v>5</v>
      </c>
      <c r="L27" s="52" t="s">
        <v>47</v>
      </c>
      <c r="M27" s="52" t="s">
        <v>47</v>
      </c>
    </row>
    <row r="28" spans="1:13" ht="24.75" customHeight="1">
      <c r="A28" s="19" t="s">
        <v>46</v>
      </c>
      <c r="B28" s="44">
        <v>4</v>
      </c>
      <c r="C28" s="52" t="s">
        <v>47</v>
      </c>
      <c r="D28" s="52" t="s">
        <v>47</v>
      </c>
      <c r="E28" s="21">
        <v>1</v>
      </c>
      <c r="F28" s="29">
        <v>3</v>
      </c>
      <c r="G28" s="52" t="s">
        <v>47</v>
      </c>
      <c r="H28" s="52" t="s">
        <v>47</v>
      </c>
      <c r="I28" s="52" t="s">
        <v>47</v>
      </c>
      <c r="J28" s="52" t="s">
        <v>47</v>
      </c>
      <c r="K28" s="52" t="s">
        <v>47</v>
      </c>
      <c r="L28" s="52" t="s">
        <v>47</v>
      </c>
      <c r="M28" s="52" t="s">
        <v>47</v>
      </c>
    </row>
    <row r="29" spans="1:13" ht="24.75" customHeight="1">
      <c r="A29" s="19" t="s">
        <v>48</v>
      </c>
      <c r="B29" s="44">
        <v>51</v>
      </c>
      <c r="C29" s="52" t="s">
        <v>47</v>
      </c>
      <c r="D29" s="44">
        <v>9</v>
      </c>
      <c r="E29" s="21">
        <v>24</v>
      </c>
      <c r="F29" s="29">
        <v>15</v>
      </c>
      <c r="G29" s="44">
        <v>3</v>
      </c>
      <c r="H29" s="52" t="s">
        <v>47</v>
      </c>
      <c r="I29" s="52" t="s">
        <v>47</v>
      </c>
      <c r="J29" s="52" t="s">
        <v>47</v>
      </c>
      <c r="K29" s="52" t="s">
        <v>47</v>
      </c>
      <c r="L29" s="52" t="s">
        <v>47</v>
      </c>
      <c r="M29" s="52" t="s">
        <v>47</v>
      </c>
    </row>
    <row r="30" spans="1:13" ht="24.75" customHeight="1">
      <c r="A30" s="19" t="s">
        <v>49</v>
      </c>
      <c r="B30" s="44">
        <v>364</v>
      </c>
      <c r="C30" s="52" t="s">
        <v>47</v>
      </c>
      <c r="D30" s="44">
        <v>6</v>
      </c>
      <c r="E30" s="21">
        <v>148</v>
      </c>
      <c r="F30" s="29">
        <v>146</v>
      </c>
      <c r="G30" s="44">
        <v>32</v>
      </c>
      <c r="H30" s="44">
        <v>9</v>
      </c>
      <c r="I30" s="44">
        <v>11</v>
      </c>
      <c r="J30" s="44">
        <v>6</v>
      </c>
      <c r="K30" s="44">
        <v>5</v>
      </c>
      <c r="L30" s="52" t="s">
        <v>47</v>
      </c>
      <c r="M30" s="44">
        <v>1</v>
      </c>
    </row>
    <row r="31" spans="1:13" ht="24.75" customHeight="1">
      <c r="A31" s="19" t="s">
        <v>50</v>
      </c>
      <c r="B31" s="44">
        <v>268</v>
      </c>
      <c r="C31" s="44">
        <v>1</v>
      </c>
      <c r="D31" s="44">
        <v>7</v>
      </c>
      <c r="E31" s="21">
        <v>101</v>
      </c>
      <c r="F31" s="29">
        <v>128</v>
      </c>
      <c r="G31" s="44">
        <v>17</v>
      </c>
      <c r="H31" s="44">
        <v>9</v>
      </c>
      <c r="I31" s="44">
        <v>2</v>
      </c>
      <c r="J31" s="44">
        <v>1</v>
      </c>
      <c r="K31" s="44">
        <v>2</v>
      </c>
      <c r="L31" s="52" t="s">
        <v>47</v>
      </c>
      <c r="M31" s="52" t="s">
        <v>47</v>
      </c>
    </row>
    <row r="32" spans="1:13" ht="24.75" customHeight="1">
      <c r="A32" s="53" t="s">
        <v>51</v>
      </c>
      <c r="B32" s="54">
        <v>249</v>
      </c>
      <c r="C32" s="55">
        <v>6</v>
      </c>
      <c r="D32" s="55">
        <v>6</v>
      </c>
      <c r="E32" s="56">
        <v>73</v>
      </c>
      <c r="F32" s="56">
        <v>81</v>
      </c>
      <c r="G32" s="55">
        <v>39</v>
      </c>
      <c r="H32" s="55">
        <v>16</v>
      </c>
      <c r="I32" s="55">
        <v>10</v>
      </c>
      <c r="J32" s="55">
        <v>2</v>
      </c>
      <c r="K32" s="55">
        <v>5</v>
      </c>
      <c r="L32" s="55">
        <v>6</v>
      </c>
      <c r="M32" s="55">
        <f>2+1+2</f>
        <v>5</v>
      </c>
    </row>
    <row r="33" spans="1:13" ht="15" customHeight="1">
      <c r="A33" s="30"/>
      <c r="B33" s="57"/>
      <c r="C33" s="57"/>
      <c r="D33" s="57"/>
      <c r="E33" s="22"/>
      <c r="F33" s="22"/>
      <c r="G33" s="22"/>
      <c r="H33" s="22"/>
      <c r="I33" s="22"/>
      <c r="J33" s="22"/>
      <c r="K33" s="22"/>
      <c r="L33" s="22" t="s">
        <v>75</v>
      </c>
      <c r="M33" s="22"/>
    </row>
    <row r="34" spans="1:13" ht="15" customHeight="1">
      <c r="A34" s="30"/>
      <c r="B34" s="57"/>
      <c r="C34" s="57"/>
      <c r="D34" s="57"/>
      <c r="E34" s="22"/>
      <c r="F34" s="22"/>
      <c r="G34" s="22"/>
      <c r="H34" s="22"/>
      <c r="I34" s="22"/>
      <c r="J34" s="22"/>
      <c r="K34" s="22"/>
      <c r="L34" s="22"/>
      <c r="M34" s="22"/>
    </row>
    <row r="35" spans="1:13" ht="15" customHeight="1">
      <c r="A35" s="58"/>
      <c r="B35" s="59"/>
      <c r="C35" s="59"/>
      <c r="D35" s="59"/>
      <c r="E35" s="59"/>
      <c r="F35" s="59"/>
      <c r="G35" s="59"/>
      <c r="H35" s="59"/>
      <c r="I35" s="59"/>
      <c r="J35" s="59"/>
      <c r="K35" s="59"/>
      <c r="L35" s="59"/>
      <c r="M35" s="59"/>
    </row>
    <row r="36" ht="15" customHeight="1">
      <c r="A36" s="60"/>
    </row>
    <row r="37" ht="15" customHeight="1"/>
  </sheetData>
  <sheetProtection password="CCE9" sheet="1"/>
  <mergeCells count="14">
    <mergeCell ref="C5:C8"/>
    <mergeCell ref="D5:D8"/>
    <mergeCell ref="E5:E8"/>
    <mergeCell ref="F5:F8"/>
    <mergeCell ref="M5:M8"/>
    <mergeCell ref="A7:A8"/>
    <mergeCell ref="G5:G8"/>
    <mergeCell ref="H5:H8"/>
    <mergeCell ref="I5:I8"/>
    <mergeCell ref="J5:J8"/>
    <mergeCell ref="K5:K8"/>
    <mergeCell ref="L5:L8"/>
    <mergeCell ref="A5:A6"/>
    <mergeCell ref="B5:B8"/>
  </mergeCells>
  <printOptions/>
  <pageMargins left="0.5905511811023623" right="0.5905511811023623" top="0.5905511811023623" bottom="0.3937007874015748" header="0.5118110236220472" footer="0.5118110236220472"/>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和規</dc:creator>
  <cp:keywords/>
  <dc:description/>
  <cp:lastModifiedBy>d12500</cp:lastModifiedBy>
  <dcterms:created xsi:type="dcterms:W3CDTF">2013-09-30T00:15:56Z</dcterms:created>
  <dcterms:modified xsi:type="dcterms:W3CDTF">2013-11-18T04:17:34Z</dcterms:modified>
  <cp:category/>
  <cp:version/>
  <cp:contentType/>
  <cp:contentStatus/>
</cp:coreProperties>
</file>