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1"/>
  </bookViews>
  <sheets>
    <sheet name="171-1" sheetId="1" r:id="rId1"/>
    <sheet name="171-2" sheetId="2" r:id="rId2"/>
  </sheets>
  <definedNames/>
  <calcPr fullCalcOnLoad="1"/>
</workbook>
</file>

<file path=xl/sharedStrings.xml><?xml version="1.0" encoding="utf-8"?>
<sst xmlns="http://schemas.openxmlformats.org/spreadsheetml/2006/main" count="183" uniqueCount="76">
  <si>
    <t xml:space="preserve"> </t>
  </si>
  <si>
    <t xml:space="preserve"> 市    計</t>
  </si>
  <si>
    <t>－</t>
  </si>
  <si>
    <t>（１）  市        町        職        員</t>
  </si>
  <si>
    <t>県市町課</t>
  </si>
  <si>
    <t>医師・</t>
  </si>
  <si>
    <t>薬剤師</t>
  </si>
  <si>
    <t>看護・</t>
  </si>
  <si>
    <t>技   能</t>
  </si>
  <si>
    <t>教   育</t>
  </si>
  <si>
    <t>市 町</t>
  </si>
  <si>
    <t>総    数</t>
  </si>
  <si>
    <t>税務職</t>
  </si>
  <si>
    <t>海事職</t>
  </si>
  <si>
    <t>研究職</t>
  </si>
  <si>
    <t>歯科</t>
  </si>
  <si>
    <t>医   療</t>
  </si>
  <si>
    <t>福祉職</t>
  </si>
  <si>
    <t>消防職</t>
  </si>
  <si>
    <t>企業職</t>
  </si>
  <si>
    <t>行政職</t>
  </si>
  <si>
    <t>医師職</t>
  </si>
  <si>
    <t>技術職</t>
  </si>
  <si>
    <t>保健職</t>
  </si>
  <si>
    <t>労務職</t>
  </si>
  <si>
    <t>公務員</t>
  </si>
  <si>
    <t xml:space="preserve"> 総    数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</si>
  <si>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</si>
  <si>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</si>
  <si>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</si>
  <si>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</si>
  <si>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</si>
  <si>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</si>
  <si>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</si>
  <si>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</si>
  <si>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</si>
  <si>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</si>
  <si>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</si>
  <si>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 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</si>
  <si>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</si>
  <si>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</si>
  <si>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</si>
  <si>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</si>
  <si>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</si>
  <si>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</si>
  <si>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萩     市</t>
  </si>
  <si>
    <t xml:space="preserve"> 光     市</t>
  </si>
  <si>
    <t>一  般</t>
  </si>
  <si>
    <t>臨時的任用職員は含まない。</t>
  </si>
  <si>
    <t>-</t>
  </si>
  <si>
    <t>１７１　地方公務員数 （平成24年4月1日）</t>
  </si>
  <si>
    <t>その他(その他事業関係）</t>
  </si>
  <si>
    <t>その他（病 院）</t>
  </si>
  <si>
    <t>警  察  関  係</t>
  </si>
  <si>
    <t xml:space="preserve">  そ   の   他</t>
  </si>
  <si>
    <t xml:space="preserve">      そ の 他</t>
  </si>
  <si>
    <t xml:space="preserve">      特殊学校</t>
  </si>
  <si>
    <t xml:space="preserve">      高等学校</t>
  </si>
  <si>
    <t xml:space="preserve">    その他の教育</t>
  </si>
  <si>
    <t>　　　特殊学校</t>
  </si>
  <si>
    <t xml:space="preserve">      中 学 校</t>
  </si>
  <si>
    <t xml:space="preserve">      小 学 校</t>
  </si>
  <si>
    <t xml:space="preserve">    義務教育</t>
  </si>
  <si>
    <t xml:space="preserve">  学 校 関 係</t>
  </si>
  <si>
    <t>教  育  関  係</t>
  </si>
  <si>
    <t>企  業  関  係</t>
  </si>
  <si>
    <t>一般行政関係</t>
  </si>
  <si>
    <t>総          数</t>
  </si>
  <si>
    <t>技能労務職員</t>
  </si>
  <si>
    <t>警  察  官</t>
  </si>
  <si>
    <t>教育公務員</t>
  </si>
  <si>
    <t>一 般 職 員</t>
  </si>
  <si>
    <t>総      数</t>
  </si>
  <si>
    <t>区      分</t>
  </si>
  <si>
    <t>県人事課</t>
  </si>
  <si>
    <t xml:space="preserve">                          （２）　県　　　　職　　　　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</si>
</sst>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\ ##0"/>
    <numFmt numFmtId="178" formatCode="###\ ###\ ##0"/>
    <numFmt numFmtId="179" formatCode="_(* #,##0_);_(* &quot;△&quot;#,##0\ ;_(* &quot;-&quot;_);_(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7" fontId="2" fillId="0" borderId="14" xfId="0" applyNumberFormat="1" applyFont="1" applyBorder="1" applyAlignment="1" applyProtection="1">
      <alignment/>
      <protection locked="0"/>
    </xf>
    <xf numFmtId="177" fontId="2" fillId="0" borderId="14" xfId="0" applyNumberFormat="1" applyFont="1" applyBorder="1" applyAlignment="1" applyProtection="1">
      <alignment horizontal="right"/>
      <protection locked="0"/>
    </xf>
    <xf numFmtId="3" fontId="4" fillId="33" borderId="11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33" borderId="15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left" indent="4"/>
      <protection locked="0"/>
    </xf>
    <xf numFmtId="3" fontId="7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 horizontal="right"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33" borderId="17" xfId="0" applyNumberFormat="1" applyFont="1" applyFill="1" applyBorder="1" applyAlignment="1" applyProtection="1">
      <alignment horizontal="center"/>
      <protection locked="0"/>
    </xf>
    <xf numFmtId="3" fontId="5" fillId="33" borderId="18" xfId="0" applyNumberFormat="1" applyFont="1" applyFill="1" applyBorder="1" applyAlignment="1" applyProtection="1">
      <alignment horizontal="center"/>
      <protection locked="0"/>
    </xf>
    <xf numFmtId="3" fontId="5" fillId="33" borderId="19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3" fontId="5" fillId="33" borderId="20" xfId="0" applyNumberFormat="1" applyFont="1" applyFill="1" applyBorder="1" applyAlignment="1" applyProtection="1">
      <alignment horizontal="center"/>
      <protection locked="0"/>
    </xf>
    <xf numFmtId="3" fontId="5" fillId="33" borderId="21" xfId="0" applyNumberFormat="1" applyFont="1" applyFill="1" applyBorder="1" applyAlignment="1" applyProtection="1">
      <alignment horizontal="center"/>
      <protection locked="0"/>
    </xf>
    <xf numFmtId="3" fontId="5" fillId="33" borderId="22" xfId="0" applyNumberFormat="1" applyFont="1" applyFill="1" applyBorder="1" applyAlignment="1" applyProtection="1">
      <alignment horizontal="center"/>
      <protection locked="0"/>
    </xf>
    <xf numFmtId="3" fontId="5" fillId="33" borderId="23" xfId="0" applyNumberFormat="1" applyFont="1" applyFill="1" applyBorder="1" applyAlignment="1" applyProtection="1">
      <alignment horizontal="center"/>
      <protection locked="0"/>
    </xf>
    <xf numFmtId="3" fontId="5" fillId="33" borderId="24" xfId="0" applyNumberFormat="1" applyFont="1" applyFill="1" applyBorder="1" applyAlignment="1" applyProtection="1">
      <alignment horizontal="center"/>
      <protection locked="0"/>
    </xf>
    <xf numFmtId="3" fontId="6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 applyProtection="1">
      <alignment horizontal="right"/>
      <protection locked="0"/>
    </xf>
    <xf numFmtId="3" fontId="5" fillId="34" borderId="0" xfId="0" applyNumberFormat="1" applyFont="1" applyFill="1" applyAlignment="1" applyProtection="1" quotePrefix="1">
      <alignment horizontal="right"/>
      <protection locked="0"/>
    </xf>
    <xf numFmtId="178" fontId="0" fillId="0" borderId="0" xfId="0" applyNumberFormat="1" applyAlignment="1">
      <alignment vertical="center"/>
    </xf>
    <xf numFmtId="178" fontId="2" fillId="0" borderId="14" xfId="0" applyNumberFormat="1" applyFont="1" applyBorder="1" applyAlignment="1" applyProtection="1">
      <alignment horizontal="right"/>
      <protection locked="0"/>
    </xf>
    <xf numFmtId="178" fontId="2" fillId="0" borderId="14" xfId="0" applyNumberFormat="1" applyFont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/>
      <protection locked="0"/>
    </xf>
    <xf numFmtId="0" fontId="42" fillId="0" borderId="0" xfId="0" applyFont="1" applyAlignment="1">
      <alignment vertical="center"/>
    </xf>
    <xf numFmtId="3" fontId="5" fillId="33" borderId="24" xfId="0" applyNumberFormat="1" applyFont="1" applyFill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3" fontId="5" fillId="33" borderId="25" xfId="0" applyNumberFormat="1" applyFont="1" applyFill="1" applyBorder="1" applyAlignment="1" applyProtection="1">
      <alignment horizontal="center"/>
      <protection locked="0"/>
    </xf>
    <xf numFmtId="3" fontId="5" fillId="33" borderId="23" xfId="0" applyNumberFormat="1" applyFont="1" applyFill="1" applyBorder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 horizontal="center"/>
      <protection locked="0"/>
    </xf>
    <xf numFmtId="3" fontId="8" fillId="34" borderId="0" xfId="0" applyNumberFormat="1" applyFont="1" applyFill="1" applyAlignment="1" applyProtection="1">
      <alignment/>
      <protection locked="0"/>
    </xf>
    <xf numFmtId="0" fontId="42" fillId="34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13.7109375" style="0" customWidth="1"/>
    <col min="2" max="14" width="7.421875" style="0" customWidth="1"/>
  </cols>
  <sheetData>
    <row r="1" spans="1:14" ht="17.25">
      <c r="A1" s="17"/>
      <c r="B1" s="17"/>
      <c r="C1" s="34" t="s">
        <v>50</v>
      </c>
      <c r="D1" s="35"/>
      <c r="E1" s="36"/>
      <c r="F1" s="36"/>
      <c r="G1" s="36"/>
      <c r="H1" s="37"/>
      <c r="I1" s="18"/>
      <c r="J1" s="18"/>
      <c r="K1" s="18"/>
      <c r="L1" s="18"/>
      <c r="M1" s="18"/>
      <c r="N1" s="18"/>
    </row>
    <row r="2" spans="1:14" ht="18" customHeight="1">
      <c r="A2" s="17"/>
      <c r="B2" s="21" t="s">
        <v>48</v>
      </c>
      <c r="C2" s="22"/>
      <c r="D2" s="16"/>
      <c r="E2" s="23"/>
      <c r="F2" s="18"/>
      <c r="G2" s="18"/>
      <c r="H2" s="18"/>
      <c r="I2" s="18"/>
      <c r="J2" s="18"/>
      <c r="K2" s="18"/>
      <c r="L2" s="18"/>
      <c r="M2" s="18"/>
      <c r="N2" s="18"/>
    </row>
    <row r="3" spans="1:14" ht="15" customHeight="1">
      <c r="A3" s="17"/>
      <c r="B3" s="17" t="s">
        <v>3</v>
      </c>
      <c r="C3" s="17"/>
      <c r="D3" s="16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25" thickBot="1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6"/>
      <c r="M4" s="18"/>
      <c r="N4" s="18" t="s">
        <v>4</v>
      </c>
    </row>
    <row r="5" spans="1:14" ht="18" customHeight="1" thickTop="1">
      <c r="A5" s="24" t="s">
        <v>0</v>
      </c>
      <c r="B5" s="25"/>
      <c r="C5" s="26" t="s">
        <v>47</v>
      </c>
      <c r="D5" s="26"/>
      <c r="E5" s="26"/>
      <c r="F5" s="26"/>
      <c r="G5" s="26" t="s">
        <v>5</v>
      </c>
      <c r="H5" s="26" t="s">
        <v>6</v>
      </c>
      <c r="I5" s="26" t="s">
        <v>7</v>
      </c>
      <c r="J5" s="26"/>
      <c r="K5" s="26"/>
      <c r="L5" s="26"/>
      <c r="M5" s="26" t="s">
        <v>8</v>
      </c>
      <c r="N5" s="27" t="s">
        <v>9</v>
      </c>
    </row>
    <row r="6" spans="1:14" ht="18" customHeight="1">
      <c r="A6" s="28" t="s">
        <v>10</v>
      </c>
      <c r="B6" s="29" t="s">
        <v>11</v>
      </c>
      <c r="C6" s="30"/>
      <c r="D6" s="30" t="s">
        <v>12</v>
      </c>
      <c r="E6" s="30" t="s">
        <v>13</v>
      </c>
      <c r="F6" s="30" t="s">
        <v>14</v>
      </c>
      <c r="G6" s="30" t="s">
        <v>15</v>
      </c>
      <c r="H6" s="30" t="s">
        <v>16</v>
      </c>
      <c r="I6" s="30"/>
      <c r="J6" s="30" t="s">
        <v>17</v>
      </c>
      <c r="K6" s="30" t="s">
        <v>18</v>
      </c>
      <c r="L6" s="30" t="s">
        <v>19</v>
      </c>
      <c r="M6" s="30"/>
      <c r="N6" s="31"/>
    </row>
    <row r="7" spans="1:14" ht="18" customHeight="1">
      <c r="A7" s="20" t="s">
        <v>0</v>
      </c>
      <c r="B7" s="32"/>
      <c r="C7" s="19" t="s">
        <v>20</v>
      </c>
      <c r="D7" s="19"/>
      <c r="E7" s="19"/>
      <c r="F7" s="19"/>
      <c r="G7" s="19" t="s">
        <v>21</v>
      </c>
      <c r="H7" s="19" t="s">
        <v>22</v>
      </c>
      <c r="I7" s="19" t="s">
        <v>23</v>
      </c>
      <c r="J7" s="19"/>
      <c r="K7" s="19"/>
      <c r="L7" s="19"/>
      <c r="M7" s="19" t="s">
        <v>24</v>
      </c>
      <c r="N7" s="33" t="s">
        <v>25</v>
      </c>
    </row>
    <row r="8" spans="1:14" ht="24" customHeight="1">
      <c r="A8" s="1"/>
      <c r="B8" s="3"/>
      <c r="C8" s="3"/>
      <c r="D8" s="3"/>
      <c r="E8" s="4"/>
      <c r="F8" s="4" t="s">
        <v>0</v>
      </c>
      <c r="G8" s="4"/>
      <c r="H8" s="4"/>
      <c r="I8" s="4"/>
      <c r="J8" s="4"/>
      <c r="K8" s="4"/>
      <c r="L8" s="4"/>
      <c r="M8" s="4"/>
      <c r="N8" s="4"/>
    </row>
    <row r="9" spans="1:15" ht="24" customHeight="1">
      <c r="A9" s="11" t="s">
        <v>26</v>
      </c>
      <c r="B9" s="12">
        <f>B11+B27</f>
        <v>15086</v>
      </c>
      <c r="C9" s="12">
        <f aca="true" t="shared" si="0" ref="C9:N9">C11+C27</f>
        <v>8011</v>
      </c>
      <c r="D9" s="12">
        <f t="shared" si="0"/>
        <v>710</v>
      </c>
      <c r="E9" s="12">
        <f>E27</f>
        <v>6</v>
      </c>
      <c r="F9" s="12">
        <f>F11</f>
        <v>3</v>
      </c>
      <c r="G9" s="12">
        <f t="shared" si="0"/>
        <v>42</v>
      </c>
      <c r="H9" s="12">
        <f t="shared" si="0"/>
        <v>117</v>
      </c>
      <c r="I9" s="12">
        <f t="shared" si="0"/>
        <v>609</v>
      </c>
      <c r="J9" s="12">
        <f t="shared" si="0"/>
        <v>800</v>
      </c>
      <c r="K9" s="12">
        <f>K11</f>
        <v>1155</v>
      </c>
      <c r="L9" s="12">
        <f t="shared" si="0"/>
        <v>2218</v>
      </c>
      <c r="M9" s="12">
        <f t="shared" si="0"/>
        <v>1212</v>
      </c>
      <c r="N9" s="12">
        <f t="shared" si="0"/>
        <v>203</v>
      </c>
      <c r="O9" s="15"/>
    </row>
    <row r="10" spans="1:15" ht="24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5"/>
    </row>
    <row r="11" spans="1:15" ht="24" customHeight="1">
      <c r="A11" s="11" t="s">
        <v>1</v>
      </c>
      <c r="B11" s="12">
        <f>SUM(C11:N11)</f>
        <v>13991</v>
      </c>
      <c r="C11" s="13">
        <f>SUM(C13:C25)</f>
        <v>7444</v>
      </c>
      <c r="D11" s="13">
        <f>SUM(D13:D25)</f>
        <v>659</v>
      </c>
      <c r="E11" s="14" t="s">
        <v>2</v>
      </c>
      <c r="F11" s="14">
        <f aca="true" t="shared" si="1" ref="F11:N11">SUM(F13:F25)</f>
        <v>3</v>
      </c>
      <c r="G11" s="14">
        <f t="shared" si="1"/>
        <v>41</v>
      </c>
      <c r="H11" s="14">
        <f t="shared" si="1"/>
        <v>113</v>
      </c>
      <c r="I11" s="14">
        <f t="shared" si="1"/>
        <v>569</v>
      </c>
      <c r="J11" s="14">
        <f t="shared" si="1"/>
        <v>759</v>
      </c>
      <c r="K11" s="14">
        <f t="shared" si="1"/>
        <v>1155</v>
      </c>
      <c r="L11" s="14">
        <f t="shared" si="1"/>
        <v>1876</v>
      </c>
      <c r="M11" s="14">
        <f t="shared" si="1"/>
        <v>1187</v>
      </c>
      <c r="N11" s="14">
        <f t="shared" si="1"/>
        <v>185</v>
      </c>
      <c r="O11" s="15"/>
    </row>
    <row r="12" spans="1:15" ht="24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5"/>
    </row>
    <row r="13" spans="1:15" ht="24" customHeight="1">
      <c r="A13" s="20" t="s">
        <v>27</v>
      </c>
      <c r="B13" s="5">
        <f>SUM(C13:N13)</f>
        <v>2796</v>
      </c>
      <c r="C13" s="6">
        <v>1408</v>
      </c>
      <c r="D13" s="6">
        <v>120</v>
      </c>
      <c r="E13" s="7" t="s">
        <v>2</v>
      </c>
      <c r="F13" s="7">
        <v>3</v>
      </c>
      <c r="G13" s="7">
        <v>7</v>
      </c>
      <c r="H13" s="7">
        <v>31</v>
      </c>
      <c r="I13" s="7">
        <v>98</v>
      </c>
      <c r="J13" s="7">
        <v>146</v>
      </c>
      <c r="K13" s="7">
        <v>322</v>
      </c>
      <c r="L13" s="7">
        <v>238</v>
      </c>
      <c r="M13" s="7">
        <v>329</v>
      </c>
      <c r="N13" s="7">
        <v>94</v>
      </c>
      <c r="O13" s="15"/>
    </row>
    <row r="14" spans="1:15" ht="24" customHeight="1">
      <c r="A14" s="20" t="s">
        <v>28</v>
      </c>
      <c r="B14" s="5">
        <f aca="true" t="shared" si="2" ref="B14:B25">SUM(C14:N14)</f>
        <v>1359</v>
      </c>
      <c r="C14" s="6">
        <v>782</v>
      </c>
      <c r="D14" s="6">
        <v>69</v>
      </c>
      <c r="E14" s="7" t="s">
        <v>2</v>
      </c>
      <c r="F14" s="7" t="s">
        <v>2</v>
      </c>
      <c r="G14" s="7" t="s">
        <v>2</v>
      </c>
      <c r="H14" s="7">
        <v>7</v>
      </c>
      <c r="I14" s="7">
        <v>39</v>
      </c>
      <c r="J14" s="7">
        <v>57</v>
      </c>
      <c r="K14" s="7" t="s">
        <v>49</v>
      </c>
      <c r="L14" s="7">
        <v>206</v>
      </c>
      <c r="M14" s="7">
        <v>198</v>
      </c>
      <c r="N14" s="7">
        <v>1</v>
      </c>
      <c r="O14" s="15"/>
    </row>
    <row r="15" spans="1:15" ht="24" customHeight="1">
      <c r="A15" s="20" t="s">
        <v>29</v>
      </c>
      <c r="B15" s="5">
        <f t="shared" si="2"/>
        <v>1729</v>
      </c>
      <c r="C15" s="6">
        <v>928</v>
      </c>
      <c r="D15" s="6">
        <v>98</v>
      </c>
      <c r="E15" s="7" t="s">
        <v>2</v>
      </c>
      <c r="F15" s="7" t="s">
        <v>2</v>
      </c>
      <c r="G15" s="7" t="s">
        <v>2</v>
      </c>
      <c r="H15" s="7">
        <v>3</v>
      </c>
      <c r="I15" s="7">
        <v>51</v>
      </c>
      <c r="J15" s="7">
        <v>107</v>
      </c>
      <c r="K15" s="7">
        <v>238</v>
      </c>
      <c r="L15" s="7">
        <v>117</v>
      </c>
      <c r="M15" s="7">
        <v>152</v>
      </c>
      <c r="N15" s="7">
        <v>35</v>
      </c>
      <c r="O15" s="15"/>
    </row>
    <row r="16" spans="1:15" ht="24" customHeight="1">
      <c r="A16" s="20" t="s">
        <v>45</v>
      </c>
      <c r="B16" s="5">
        <f t="shared" si="2"/>
        <v>937</v>
      </c>
      <c r="C16" s="6">
        <v>479</v>
      </c>
      <c r="D16" s="6">
        <v>35</v>
      </c>
      <c r="E16" s="7" t="s">
        <v>2</v>
      </c>
      <c r="F16" s="7" t="s">
        <v>2</v>
      </c>
      <c r="G16" s="7">
        <v>23</v>
      </c>
      <c r="H16" s="7">
        <v>33</v>
      </c>
      <c r="I16" s="7">
        <v>134</v>
      </c>
      <c r="J16" s="7">
        <v>66</v>
      </c>
      <c r="K16" s="7">
        <v>85</v>
      </c>
      <c r="L16" s="7">
        <v>22</v>
      </c>
      <c r="M16" s="7">
        <v>60</v>
      </c>
      <c r="N16" s="7" t="s">
        <v>2</v>
      </c>
      <c r="O16" s="15"/>
    </row>
    <row r="17" spans="1:15" ht="24" customHeight="1">
      <c r="A17" s="20" t="s">
        <v>30</v>
      </c>
      <c r="B17" s="5">
        <f t="shared" si="2"/>
        <v>894</v>
      </c>
      <c r="C17" s="6">
        <v>493</v>
      </c>
      <c r="D17" s="6">
        <v>49</v>
      </c>
      <c r="E17" s="7" t="s">
        <v>2</v>
      </c>
      <c r="F17" s="7" t="s">
        <v>2</v>
      </c>
      <c r="G17" s="7" t="s">
        <v>2</v>
      </c>
      <c r="H17" s="7" t="s">
        <v>2</v>
      </c>
      <c r="I17" s="7">
        <v>23</v>
      </c>
      <c r="J17" s="7">
        <v>21</v>
      </c>
      <c r="K17" s="7">
        <v>127</v>
      </c>
      <c r="L17" s="7">
        <v>81</v>
      </c>
      <c r="M17" s="7">
        <v>100</v>
      </c>
      <c r="N17" s="7" t="s">
        <v>2</v>
      </c>
      <c r="O17" s="15"/>
    </row>
    <row r="18" spans="1:15" ht="24" customHeight="1">
      <c r="A18" s="20" t="s">
        <v>31</v>
      </c>
      <c r="B18" s="5">
        <f t="shared" si="2"/>
        <v>447</v>
      </c>
      <c r="C18" s="6">
        <v>245</v>
      </c>
      <c r="D18" s="6">
        <v>29</v>
      </c>
      <c r="E18" s="7" t="s">
        <v>2</v>
      </c>
      <c r="F18" s="7" t="s">
        <v>2</v>
      </c>
      <c r="G18" s="7" t="s">
        <v>2</v>
      </c>
      <c r="H18" s="7">
        <v>5</v>
      </c>
      <c r="I18" s="7">
        <v>20</v>
      </c>
      <c r="J18" s="7">
        <v>30</v>
      </c>
      <c r="K18" s="7">
        <v>58</v>
      </c>
      <c r="L18" s="7">
        <v>30</v>
      </c>
      <c r="M18" s="7">
        <v>30</v>
      </c>
      <c r="N18" s="7" t="s">
        <v>2</v>
      </c>
      <c r="O18" s="15"/>
    </row>
    <row r="19" spans="1:15" ht="24" customHeight="1">
      <c r="A19" s="20" t="s">
        <v>32</v>
      </c>
      <c r="B19" s="5">
        <f t="shared" si="2"/>
        <v>1420</v>
      </c>
      <c r="C19" s="6">
        <v>907</v>
      </c>
      <c r="D19" s="6">
        <v>77</v>
      </c>
      <c r="E19" s="7" t="s">
        <v>2</v>
      </c>
      <c r="F19" s="7" t="s">
        <v>2</v>
      </c>
      <c r="G19" s="7">
        <v>9</v>
      </c>
      <c r="H19" s="7">
        <v>17</v>
      </c>
      <c r="I19" s="7">
        <v>89</v>
      </c>
      <c r="J19" s="7">
        <v>88</v>
      </c>
      <c r="K19" s="7" t="s">
        <v>2</v>
      </c>
      <c r="L19" s="7">
        <v>131</v>
      </c>
      <c r="M19" s="7">
        <v>96</v>
      </c>
      <c r="N19" s="7">
        <v>6</v>
      </c>
      <c r="O19" s="15"/>
    </row>
    <row r="20" spans="1:15" ht="24" customHeight="1">
      <c r="A20" s="20" t="s">
        <v>46</v>
      </c>
      <c r="B20" s="5">
        <f t="shared" si="2"/>
        <v>791</v>
      </c>
      <c r="C20" s="6">
        <v>302</v>
      </c>
      <c r="D20" s="6">
        <v>30</v>
      </c>
      <c r="E20" s="7" t="s">
        <v>2</v>
      </c>
      <c r="F20" s="7" t="s">
        <v>2</v>
      </c>
      <c r="G20" s="7" t="s">
        <v>2</v>
      </c>
      <c r="H20" s="7">
        <v>4</v>
      </c>
      <c r="I20" s="7">
        <v>19</v>
      </c>
      <c r="J20" s="7">
        <v>21</v>
      </c>
      <c r="K20" s="7" t="s">
        <v>2</v>
      </c>
      <c r="L20" s="7">
        <v>404</v>
      </c>
      <c r="M20" s="7">
        <v>5</v>
      </c>
      <c r="N20" s="7">
        <v>6</v>
      </c>
      <c r="O20" s="15"/>
    </row>
    <row r="21" spans="1:15" ht="24" customHeight="1">
      <c r="A21" s="20" t="s">
        <v>33</v>
      </c>
      <c r="B21" s="5">
        <f t="shared" si="2"/>
        <v>509</v>
      </c>
      <c r="C21" s="6">
        <v>299</v>
      </c>
      <c r="D21" s="6">
        <v>24</v>
      </c>
      <c r="E21" s="7" t="s">
        <v>2</v>
      </c>
      <c r="F21" s="7" t="s">
        <v>2</v>
      </c>
      <c r="G21" s="7" t="s">
        <v>2</v>
      </c>
      <c r="H21" s="7" t="s">
        <v>2</v>
      </c>
      <c r="I21" s="7">
        <v>16</v>
      </c>
      <c r="J21" s="7">
        <v>51</v>
      </c>
      <c r="K21" s="7">
        <v>68</v>
      </c>
      <c r="L21" s="7">
        <v>18</v>
      </c>
      <c r="M21" s="7">
        <v>31</v>
      </c>
      <c r="N21" s="7">
        <v>2</v>
      </c>
      <c r="O21" s="15"/>
    </row>
    <row r="22" spans="1:15" ht="24" customHeight="1">
      <c r="A22" s="20" t="s">
        <v>34</v>
      </c>
      <c r="B22" s="5">
        <f t="shared" si="2"/>
        <v>331</v>
      </c>
      <c r="C22" s="6">
        <v>244</v>
      </c>
      <c r="D22" s="6">
        <v>22</v>
      </c>
      <c r="E22" s="7" t="s">
        <v>2</v>
      </c>
      <c r="F22" s="7" t="s">
        <v>2</v>
      </c>
      <c r="G22" s="7">
        <v>1</v>
      </c>
      <c r="H22" s="7">
        <v>1</v>
      </c>
      <c r="I22" s="7">
        <v>10</v>
      </c>
      <c r="J22" s="7">
        <v>11</v>
      </c>
      <c r="K22" s="7" t="s">
        <v>2</v>
      </c>
      <c r="L22" s="7">
        <v>14</v>
      </c>
      <c r="M22" s="7">
        <v>28</v>
      </c>
      <c r="N22" s="7" t="s">
        <v>2</v>
      </c>
      <c r="O22" s="15"/>
    </row>
    <row r="23" spans="1:15" ht="24" customHeight="1">
      <c r="A23" s="20" t="s">
        <v>35</v>
      </c>
      <c r="B23" s="5">
        <f t="shared" si="2"/>
        <v>642</v>
      </c>
      <c r="C23" s="6">
        <v>248</v>
      </c>
      <c r="D23" s="6">
        <v>18</v>
      </c>
      <c r="E23" s="7" t="s">
        <v>2</v>
      </c>
      <c r="F23" s="7" t="s">
        <v>2</v>
      </c>
      <c r="G23" s="7" t="s">
        <v>2</v>
      </c>
      <c r="H23" s="7">
        <v>1</v>
      </c>
      <c r="I23" s="7">
        <v>10</v>
      </c>
      <c r="J23" s="7">
        <v>29</v>
      </c>
      <c r="K23" s="7">
        <v>59</v>
      </c>
      <c r="L23" s="7">
        <v>251</v>
      </c>
      <c r="M23" s="7">
        <v>26</v>
      </c>
      <c r="N23" s="7" t="s">
        <v>2</v>
      </c>
      <c r="O23" s="15"/>
    </row>
    <row r="24" spans="1:15" ht="24" customHeight="1">
      <c r="A24" s="20" t="s">
        <v>36</v>
      </c>
      <c r="B24" s="5">
        <f t="shared" si="2"/>
        <v>1403</v>
      </c>
      <c r="C24" s="6">
        <v>795</v>
      </c>
      <c r="D24" s="6">
        <v>62</v>
      </c>
      <c r="E24" s="7" t="s">
        <v>2</v>
      </c>
      <c r="F24" s="7" t="s">
        <v>2</v>
      </c>
      <c r="G24" s="7">
        <v>1</v>
      </c>
      <c r="H24" s="7">
        <v>11</v>
      </c>
      <c r="I24" s="7">
        <v>39</v>
      </c>
      <c r="J24" s="7">
        <v>107</v>
      </c>
      <c r="K24" s="7">
        <v>198</v>
      </c>
      <c r="L24" s="7">
        <v>117</v>
      </c>
      <c r="M24" s="7">
        <v>36</v>
      </c>
      <c r="N24" s="7">
        <v>37</v>
      </c>
      <c r="O24" s="15"/>
    </row>
    <row r="25" spans="1:15" ht="24" customHeight="1">
      <c r="A25" s="20" t="s">
        <v>37</v>
      </c>
      <c r="B25" s="5">
        <f t="shared" si="2"/>
        <v>733</v>
      </c>
      <c r="C25" s="6">
        <v>314</v>
      </c>
      <c r="D25" s="6">
        <v>26</v>
      </c>
      <c r="E25" s="7" t="s">
        <v>2</v>
      </c>
      <c r="F25" s="7" t="s">
        <v>2</v>
      </c>
      <c r="G25" s="7" t="s">
        <v>2</v>
      </c>
      <c r="H25" s="7" t="s">
        <v>2</v>
      </c>
      <c r="I25" s="7">
        <v>21</v>
      </c>
      <c r="J25" s="7">
        <v>25</v>
      </c>
      <c r="K25" s="7" t="s">
        <v>49</v>
      </c>
      <c r="L25" s="7">
        <v>247</v>
      </c>
      <c r="M25" s="7">
        <v>96</v>
      </c>
      <c r="N25" s="7">
        <v>4</v>
      </c>
      <c r="O25" s="15"/>
    </row>
    <row r="26" spans="1:15" ht="24" customHeight="1">
      <c r="A26" s="2"/>
      <c r="B26" s="5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15"/>
    </row>
    <row r="27" spans="1:15" ht="24" customHeight="1">
      <c r="A27" s="11" t="s">
        <v>38</v>
      </c>
      <c r="B27" s="12">
        <f>SUM(C27:N27)</f>
        <v>1095</v>
      </c>
      <c r="C27" s="13">
        <f>SUM(C29:C34)</f>
        <v>567</v>
      </c>
      <c r="D27" s="13">
        <f>SUM(D29:D34)</f>
        <v>51</v>
      </c>
      <c r="E27" s="14">
        <v>6</v>
      </c>
      <c r="F27" s="14" t="s">
        <v>2</v>
      </c>
      <c r="G27" s="14">
        <v>1</v>
      </c>
      <c r="H27" s="14">
        <v>4</v>
      </c>
      <c r="I27" s="14">
        <f>SUM(I29:I34)</f>
        <v>40</v>
      </c>
      <c r="J27" s="14">
        <f>SUM(J29:J34)</f>
        <v>41</v>
      </c>
      <c r="K27" s="14" t="s">
        <v>2</v>
      </c>
      <c r="L27" s="14">
        <f>SUM(L29:L34)</f>
        <v>342</v>
      </c>
      <c r="M27" s="14">
        <f>SUM(M29:M34)</f>
        <v>25</v>
      </c>
      <c r="N27" s="14">
        <f>SUM(N29:N34)</f>
        <v>18</v>
      </c>
      <c r="O27" s="15"/>
    </row>
    <row r="28" spans="1:15" ht="24" customHeight="1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5"/>
    </row>
    <row r="29" spans="1:15" ht="24" customHeight="1">
      <c r="A29" s="20" t="s">
        <v>39</v>
      </c>
      <c r="B29" s="5">
        <f aca="true" t="shared" si="3" ref="B29:B34">SUM(C29:N29)</f>
        <v>618</v>
      </c>
      <c r="C29" s="6">
        <v>221</v>
      </c>
      <c r="D29" s="6">
        <v>16</v>
      </c>
      <c r="E29" s="7">
        <v>4</v>
      </c>
      <c r="F29" s="7" t="s">
        <v>2</v>
      </c>
      <c r="G29" s="7" t="s">
        <v>2</v>
      </c>
      <c r="H29" s="7">
        <v>2</v>
      </c>
      <c r="I29" s="7">
        <v>16</v>
      </c>
      <c r="J29" s="7">
        <v>9</v>
      </c>
      <c r="K29" s="7" t="s">
        <v>2</v>
      </c>
      <c r="L29" s="7">
        <v>340</v>
      </c>
      <c r="M29" s="7">
        <v>10</v>
      </c>
      <c r="N29" s="7" t="s">
        <v>2</v>
      </c>
      <c r="O29" s="15"/>
    </row>
    <row r="30" spans="1:15" ht="24" customHeight="1">
      <c r="A30" s="20" t="s">
        <v>40</v>
      </c>
      <c r="B30" s="5">
        <f t="shared" si="3"/>
        <v>80</v>
      </c>
      <c r="C30" s="6">
        <v>49</v>
      </c>
      <c r="D30" s="6">
        <v>6</v>
      </c>
      <c r="E30" s="7" t="s">
        <v>2</v>
      </c>
      <c r="F30" s="7" t="s">
        <v>2</v>
      </c>
      <c r="G30" s="7" t="s">
        <v>2</v>
      </c>
      <c r="H30" s="7" t="s">
        <v>2</v>
      </c>
      <c r="I30" s="7">
        <v>3</v>
      </c>
      <c r="J30" s="7">
        <v>8</v>
      </c>
      <c r="K30" s="7" t="s">
        <v>2</v>
      </c>
      <c r="L30" s="7">
        <v>1</v>
      </c>
      <c r="M30" s="7" t="s">
        <v>2</v>
      </c>
      <c r="N30" s="7">
        <v>13</v>
      </c>
      <c r="O30" s="15"/>
    </row>
    <row r="31" spans="1:15" ht="24" customHeight="1">
      <c r="A31" s="20" t="s">
        <v>41</v>
      </c>
      <c r="B31" s="5">
        <f t="shared" si="3"/>
        <v>81</v>
      </c>
      <c r="C31" s="6">
        <v>67</v>
      </c>
      <c r="D31" s="6">
        <v>3</v>
      </c>
      <c r="E31" s="7">
        <v>2</v>
      </c>
      <c r="F31" s="7" t="s">
        <v>2</v>
      </c>
      <c r="G31" s="7" t="s">
        <v>2</v>
      </c>
      <c r="H31" s="7" t="s">
        <v>2</v>
      </c>
      <c r="I31" s="7">
        <v>7</v>
      </c>
      <c r="J31" s="7" t="s">
        <v>2</v>
      </c>
      <c r="K31" s="7" t="s">
        <v>2</v>
      </c>
      <c r="L31" s="7" t="s">
        <v>2</v>
      </c>
      <c r="M31" s="7">
        <v>2</v>
      </c>
      <c r="N31" s="7" t="s">
        <v>2</v>
      </c>
      <c r="O31" s="15"/>
    </row>
    <row r="32" spans="1:15" ht="24" customHeight="1">
      <c r="A32" s="20" t="s">
        <v>42</v>
      </c>
      <c r="B32" s="5">
        <f t="shared" si="3"/>
        <v>129</v>
      </c>
      <c r="C32" s="6">
        <v>95</v>
      </c>
      <c r="D32" s="6">
        <v>13</v>
      </c>
      <c r="E32" s="7" t="s">
        <v>2</v>
      </c>
      <c r="F32" s="7" t="s">
        <v>2</v>
      </c>
      <c r="G32" s="7" t="s">
        <v>2</v>
      </c>
      <c r="H32" s="7">
        <v>1</v>
      </c>
      <c r="I32" s="7">
        <v>5</v>
      </c>
      <c r="J32" s="7">
        <v>8</v>
      </c>
      <c r="K32" s="7" t="s">
        <v>2</v>
      </c>
      <c r="L32" s="7" t="s">
        <v>2</v>
      </c>
      <c r="M32" s="7">
        <v>6</v>
      </c>
      <c r="N32" s="7">
        <v>1</v>
      </c>
      <c r="O32" s="15"/>
    </row>
    <row r="33" spans="1:15" ht="24" customHeight="1">
      <c r="A33" s="20" t="s">
        <v>43</v>
      </c>
      <c r="B33" s="5">
        <f t="shared" si="3"/>
        <v>134</v>
      </c>
      <c r="C33" s="6">
        <v>97</v>
      </c>
      <c r="D33" s="6">
        <v>10</v>
      </c>
      <c r="E33" s="7" t="s">
        <v>2</v>
      </c>
      <c r="F33" s="7" t="s">
        <v>2</v>
      </c>
      <c r="G33" s="7" t="s">
        <v>2</v>
      </c>
      <c r="H33" s="7" t="s">
        <v>2</v>
      </c>
      <c r="I33" s="7">
        <v>4</v>
      </c>
      <c r="J33" s="7">
        <v>12</v>
      </c>
      <c r="K33" s="7" t="s">
        <v>2</v>
      </c>
      <c r="L33" s="7">
        <v>1</v>
      </c>
      <c r="M33" s="7">
        <v>6</v>
      </c>
      <c r="N33" s="7">
        <v>4</v>
      </c>
      <c r="O33" s="15"/>
    </row>
    <row r="34" spans="1:15" ht="24" customHeight="1">
      <c r="A34" s="20" t="s">
        <v>44</v>
      </c>
      <c r="B34" s="5">
        <f t="shared" si="3"/>
        <v>53</v>
      </c>
      <c r="C34" s="6">
        <v>38</v>
      </c>
      <c r="D34" s="6">
        <v>3</v>
      </c>
      <c r="E34" s="7" t="s">
        <v>2</v>
      </c>
      <c r="F34" s="7" t="s">
        <v>2</v>
      </c>
      <c r="G34" s="7">
        <v>1</v>
      </c>
      <c r="H34" s="7">
        <v>1</v>
      </c>
      <c r="I34" s="7">
        <v>5</v>
      </c>
      <c r="J34" s="7">
        <v>4</v>
      </c>
      <c r="K34" s="7" t="s">
        <v>2</v>
      </c>
      <c r="L34" s="7" t="s">
        <v>2</v>
      </c>
      <c r="M34" s="7">
        <v>1</v>
      </c>
      <c r="N34" s="7" t="s">
        <v>2</v>
      </c>
      <c r="O34" s="15"/>
    </row>
    <row r="35" spans="1:15" ht="24" customHeight="1">
      <c r="A35" s="8"/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showGridLines="0" tabSelected="1" zoomScalePageLayoutView="0" workbookViewId="0" topLeftCell="A1">
      <selection activeCell="B32" sqref="B32"/>
    </sheetView>
  </sheetViews>
  <sheetFormatPr defaultColWidth="9.140625" defaultRowHeight="15"/>
  <cols>
    <col min="1" max="1" width="21.421875" style="0" customWidth="1"/>
    <col min="2" max="6" width="13.7109375" style="0" customWidth="1"/>
  </cols>
  <sheetData>
    <row r="1" spans="1:6" s="49" customFormat="1" ht="14.25">
      <c r="A1" s="57" t="s">
        <v>75</v>
      </c>
      <c r="B1" s="58"/>
      <c r="C1" s="57"/>
      <c r="D1" s="16"/>
      <c r="E1" s="17"/>
      <c r="F1" s="17"/>
    </row>
    <row r="2" spans="1:6" s="49" customFormat="1" ht="14.25" thickBot="1">
      <c r="A2" s="17"/>
      <c r="B2" s="17"/>
      <c r="C2" s="17"/>
      <c r="D2" s="17"/>
      <c r="E2" s="17"/>
      <c r="F2" s="18" t="s">
        <v>74</v>
      </c>
    </row>
    <row r="3" spans="1:6" s="49" customFormat="1" ht="18" customHeight="1" thickTop="1">
      <c r="A3" s="56" t="s">
        <v>73</v>
      </c>
      <c r="B3" s="25" t="s">
        <v>72</v>
      </c>
      <c r="C3" s="27" t="s">
        <v>71</v>
      </c>
      <c r="D3" s="55"/>
      <c r="E3" s="26" t="s">
        <v>70</v>
      </c>
      <c r="F3" s="27" t="s">
        <v>69</v>
      </c>
    </row>
    <row r="4" spans="1:6" s="49" customFormat="1" ht="18" customHeight="1">
      <c r="A4" s="54"/>
      <c r="B4" s="53"/>
      <c r="C4" s="51"/>
      <c r="D4" s="52" t="s">
        <v>68</v>
      </c>
      <c r="E4" s="51"/>
      <c r="F4" s="50"/>
    </row>
    <row r="5" spans="1:6" ht="15" customHeight="1">
      <c r="A5" s="1"/>
      <c r="B5" s="48"/>
      <c r="C5" s="48"/>
      <c r="D5" s="48"/>
      <c r="E5" s="48"/>
      <c r="F5" s="48"/>
    </row>
    <row r="6" spans="1:7" ht="18" customHeight="1">
      <c r="A6" s="11" t="s">
        <v>67</v>
      </c>
      <c r="B6" s="47">
        <f>+C6+E6+F6</f>
        <v>19488</v>
      </c>
      <c r="C6" s="46">
        <f>C8+C9+C10+C21+C22+C23</f>
        <v>5415</v>
      </c>
      <c r="D6" s="46">
        <f>+D8+D10++D21</f>
        <v>110</v>
      </c>
      <c r="E6" s="46">
        <f>E10</f>
        <v>11014</v>
      </c>
      <c r="F6" s="46">
        <f>+F21</f>
        <v>3059</v>
      </c>
      <c r="G6" s="38"/>
    </row>
    <row r="7" spans="1:7" ht="15" customHeight="1">
      <c r="A7" s="2"/>
      <c r="B7" s="43"/>
      <c r="C7" s="43"/>
      <c r="D7" s="43"/>
      <c r="E7" s="43"/>
      <c r="F7" s="43"/>
      <c r="G7" s="38"/>
    </row>
    <row r="8" spans="1:7" ht="18" customHeight="1">
      <c r="A8" s="20" t="s">
        <v>66</v>
      </c>
      <c r="B8" s="43">
        <f>+C8</f>
        <v>3736</v>
      </c>
      <c r="C8" s="45">
        <v>3736</v>
      </c>
      <c r="D8" s="45">
        <v>25</v>
      </c>
      <c r="E8" s="44" t="s">
        <v>2</v>
      </c>
      <c r="F8" s="44" t="s">
        <v>2</v>
      </c>
      <c r="G8" s="38"/>
    </row>
    <row r="9" spans="1:7" ht="18" customHeight="1">
      <c r="A9" s="20" t="s">
        <v>65</v>
      </c>
      <c r="B9" s="43">
        <f>+C9</f>
        <v>120</v>
      </c>
      <c r="C9" s="45">
        <v>120</v>
      </c>
      <c r="D9" s="44" t="s">
        <v>2</v>
      </c>
      <c r="E9" s="44" t="s">
        <v>2</v>
      </c>
      <c r="F9" s="44" t="s">
        <v>2</v>
      </c>
      <c r="G9" s="38"/>
    </row>
    <row r="10" spans="1:7" ht="18" customHeight="1">
      <c r="A10" s="20" t="s">
        <v>64</v>
      </c>
      <c r="B10" s="43">
        <f aca="true" t="shared" si="0" ref="B10:B20">+C10+E10</f>
        <v>12074</v>
      </c>
      <c r="C10" s="45">
        <v>1060</v>
      </c>
      <c r="D10" s="45">
        <f>+D11+D20</f>
        <v>72</v>
      </c>
      <c r="E10" s="45">
        <f>+E11+E20</f>
        <v>11014</v>
      </c>
      <c r="F10" s="44" t="s">
        <v>2</v>
      </c>
      <c r="G10" s="38"/>
    </row>
    <row r="11" spans="1:7" ht="18" customHeight="1">
      <c r="A11" s="20" t="s">
        <v>63</v>
      </c>
      <c r="B11" s="43">
        <f t="shared" si="0"/>
        <v>11665</v>
      </c>
      <c r="C11" s="45">
        <v>824</v>
      </c>
      <c r="D11" s="45">
        <v>71</v>
      </c>
      <c r="E11" s="45">
        <f>E12+E16</f>
        <v>10841</v>
      </c>
      <c r="F11" s="44" t="s">
        <v>2</v>
      </c>
      <c r="G11" s="38"/>
    </row>
    <row r="12" spans="1:7" ht="18" customHeight="1">
      <c r="A12" s="20" t="s">
        <v>62</v>
      </c>
      <c r="B12" s="43">
        <f t="shared" si="0"/>
        <v>8608</v>
      </c>
      <c r="C12" s="45">
        <v>564</v>
      </c>
      <c r="D12" s="45">
        <f>+D15</f>
        <v>19</v>
      </c>
      <c r="E12" s="45">
        <f>+E13+E14+E15</f>
        <v>8044</v>
      </c>
      <c r="F12" s="44" t="s">
        <v>2</v>
      </c>
      <c r="G12" s="38"/>
    </row>
    <row r="13" spans="1:7" ht="18" customHeight="1">
      <c r="A13" s="20" t="s">
        <v>61</v>
      </c>
      <c r="B13" s="43">
        <f t="shared" si="0"/>
        <v>5026</v>
      </c>
      <c r="C13" s="45">
        <v>318</v>
      </c>
      <c r="D13" s="44" t="s">
        <v>2</v>
      </c>
      <c r="E13" s="45">
        <v>4708</v>
      </c>
      <c r="F13" s="44" t="s">
        <v>2</v>
      </c>
      <c r="G13" s="38"/>
    </row>
    <row r="14" spans="1:7" ht="18" customHeight="1">
      <c r="A14" s="20" t="s">
        <v>60</v>
      </c>
      <c r="B14" s="43">
        <f t="shared" si="0"/>
        <v>3026</v>
      </c>
      <c r="C14" s="45">
        <v>171</v>
      </c>
      <c r="D14" s="44" t="s">
        <v>2</v>
      </c>
      <c r="E14" s="45">
        <v>2855</v>
      </c>
      <c r="F14" s="44" t="s">
        <v>2</v>
      </c>
      <c r="G14" s="38"/>
    </row>
    <row r="15" spans="1:7" ht="18" customHeight="1">
      <c r="A15" s="20" t="s">
        <v>59</v>
      </c>
      <c r="B15" s="43">
        <f t="shared" si="0"/>
        <v>556</v>
      </c>
      <c r="C15" s="45">
        <v>75</v>
      </c>
      <c r="D15" s="45">
        <v>19</v>
      </c>
      <c r="E15" s="45">
        <v>481</v>
      </c>
      <c r="F15" s="44" t="s">
        <v>2</v>
      </c>
      <c r="G15" s="38"/>
    </row>
    <row r="16" spans="1:7" ht="18" customHeight="1">
      <c r="A16" s="20" t="s">
        <v>58</v>
      </c>
      <c r="B16" s="43">
        <f t="shared" si="0"/>
        <v>3057</v>
      </c>
      <c r="C16" s="45">
        <v>260</v>
      </c>
      <c r="D16" s="45">
        <f>+D17+D18</f>
        <v>52</v>
      </c>
      <c r="E16" s="45">
        <f>+E17+E18+E19</f>
        <v>2797</v>
      </c>
      <c r="F16" s="44" t="s">
        <v>2</v>
      </c>
      <c r="G16" s="38"/>
    </row>
    <row r="17" spans="1:7" ht="18" customHeight="1">
      <c r="A17" s="20" t="s">
        <v>57</v>
      </c>
      <c r="B17" s="43">
        <f t="shared" si="0"/>
        <v>2562</v>
      </c>
      <c r="C17" s="45">
        <v>245</v>
      </c>
      <c r="D17" s="45">
        <v>42</v>
      </c>
      <c r="E17" s="45">
        <v>2317</v>
      </c>
      <c r="F17" s="44" t="s">
        <v>2</v>
      </c>
      <c r="G17" s="38"/>
    </row>
    <row r="18" spans="1:7" ht="18" customHeight="1">
      <c r="A18" s="20" t="s">
        <v>56</v>
      </c>
      <c r="B18" s="43">
        <f t="shared" si="0"/>
        <v>464</v>
      </c>
      <c r="C18" s="45">
        <v>10</v>
      </c>
      <c r="D18" s="45">
        <v>10</v>
      </c>
      <c r="E18" s="45">
        <v>454</v>
      </c>
      <c r="F18" s="44" t="s">
        <v>2</v>
      </c>
      <c r="G18" s="38"/>
    </row>
    <row r="19" spans="1:7" ht="18" customHeight="1">
      <c r="A19" s="20" t="s">
        <v>55</v>
      </c>
      <c r="B19" s="43">
        <f t="shared" si="0"/>
        <v>31</v>
      </c>
      <c r="C19" s="45">
        <v>5</v>
      </c>
      <c r="D19" s="44" t="s">
        <v>2</v>
      </c>
      <c r="E19" s="45">
        <v>26</v>
      </c>
      <c r="F19" s="44" t="s">
        <v>2</v>
      </c>
      <c r="G19" s="38"/>
    </row>
    <row r="20" spans="1:7" ht="18" customHeight="1">
      <c r="A20" s="20" t="s">
        <v>54</v>
      </c>
      <c r="B20" s="43">
        <f t="shared" si="0"/>
        <v>409</v>
      </c>
      <c r="C20" s="45">
        <v>236</v>
      </c>
      <c r="D20" s="44">
        <v>1</v>
      </c>
      <c r="E20" s="45">
        <v>173</v>
      </c>
      <c r="F20" s="44" t="s">
        <v>2</v>
      </c>
      <c r="G20" s="38"/>
    </row>
    <row r="21" spans="1:7" ht="18" customHeight="1">
      <c r="A21" s="20" t="s">
        <v>53</v>
      </c>
      <c r="B21" s="43">
        <f>+C21+F21</f>
        <v>3476</v>
      </c>
      <c r="C21" s="45">
        <v>417</v>
      </c>
      <c r="D21" s="45">
        <v>13</v>
      </c>
      <c r="E21" s="44" t="s">
        <v>2</v>
      </c>
      <c r="F21" s="44">
        <v>3059</v>
      </c>
      <c r="G21" s="38"/>
    </row>
    <row r="22" spans="1:7" ht="18" customHeight="1">
      <c r="A22" s="20" t="s">
        <v>52</v>
      </c>
      <c r="B22" s="43">
        <f>+C22</f>
        <v>81</v>
      </c>
      <c r="C22" s="43">
        <v>81</v>
      </c>
      <c r="D22" s="42" t="s">
        <v>2</v>
      </c>
      <c r="E22" s="42" t="s">
        <v>2</v>
      </c>
      <c r="F22" s="42" t="s">
        <v>2</v>
      </c>
      <c r="G22" s="38"/>
    </row>
    <row r="23" spans="1:7" ht="18" customHeight="1">
      <c r="A23" s="41" t="s">
        <v>51</v>
      </c>
      <c r="B23" s="40">
        <f>+C23</f>
        <v>1</v>
      </c>
      <c r="C23" s="40">
        <v>1</v>
      </c>
      <c r="D23" s="39" t="s">
        <v>2</v>
      </c>
      <c r="E23" s="39" t="s">
        <v>2</v>
      </c>
      <c r="F23" s="39" t="s">
        <v>2</v>
      </c>
      <c r="G23" s="38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2013-08-02T06:36:40Z</cp:lastPrinted>
  <dcterms:created xsi:type="dcterms:W3CDTF">2007-11-14T05:10:34Z</dcterms:created>
  <dcterms:modified xsi:type="dcterms:W3CDTF">2013-11-15T07:49:29Z</dcterms:modified>
  <cp:category/>
  <cp:version/>
  <cp:contentType/>
  <cp:contentStatus/>
</cp:coreProperties>
</file>