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<sst xmlns="http://schemas.openxmlformats.org/spreadsheetml/2006/main" count="36" uniqueCount="30">
  <si>
    <t xml:space="preserve"> </t>
  </si>
  <si>
    <t>２１１　　主　要　死　因　別　死　亡　者　数</t>
  </si>
  <si>
    <t>県健康福祉部「保健統計年報」</t>
  </si>
  <si>
    <t>　　年　　   次</t>
  </si>
  <si>
    <t>悪　性</t>
  </si>
  <si>
    <t>高血圧性</t>
  </si>
  <si>
    <t>総数 1)</t>
  </si>
  <si>
    <t>結　　核</t>
  </si>
  <si>
    <t/>
  </si>
  <si>
    <t>糖尿病</t>
  </si>
  <si>
    <t>心疾患 2)</t>
  </si>
  <si>
    <t>脳血管疾患</t>
  </si>
  <si>
    <t>　　年　　   月</t>
  </si>
  <si>
    <t>新生物</t>
  </si>
  <si>
    <t>胃</t>
  </si>
  <si>
    <t>疾　　患</t>
  </si>
  <si>
    <t>平成</t>
  </si>
  <si>
    <t>年</t>
  </si>
  <si>
    <t>年 1</t>
  </si>
  <si>
    <t>月</t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</si>
  <si>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</si>
  <si>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</si>
  <si>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</si>
  <si>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</si>
  <si>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</si>
  <si>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</si>
  <si>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</si>
  <si>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</si>
  <si>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指腸潰瘍</t>
  </si>
  <si>
    <t>注　1)　総数にはその他の全死因を含む。　2)高血圧性除く。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</si>
</sst>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 quotePrefix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1" fillId="33" borderId="15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3" fontId="22" fillId="33" borderId="15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right"/>
      <protection locked="0"/>
    </xf>
    <xf numFmtId="3" fontId="18" fillId="33" borderId="16" xfId="0" applyFont="1" applyFill="1" applyBorder="1" applyAlignment="1">
      <alignment horizontal="center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1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> </v>
          </cell>
          <cell r="E2" t="str">
            <v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0" sqref="M10"/>
    </sheetView>
  </sheetViews>
  <sheetFormatPr defaultColWidth="9.00390625" defaultRowHeight="14.25"/>
  <cols>
    <col min="1" max="3" width="4.625" style="4" customWidth="1"/>
    <col min="4" max="11" width="10.625" style="4" customWidth="1"/>
    <col min="12" max="16384" width="9.00390625" style="4" customWidth="1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2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  <c r="L2" s="4" t="e">
        <f>SUM(E13:F13)+SUM</f>
        <v>#NAME?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20"/>
      <c r="H4" s="19" t="s">
        <v>9</v>
      </c>
      <c r="I4" s="20"/>
      <c r="J4" s="21" t="s">
        <v>10</v>
      </c>
      <c r="K4" s="22" t="s">
        <v>11</v>
      </c>
    </row>
    <row r="5" spans="1:11" ht="15.75" customHeight="1">
      <c r="A5" s="23" t="s">
        <v>12</v>
      </c>
      <c r="B5" s="24"/>
      <c r="C5" s="25"/>
      <c r="D5" s="26"/>
      <c r="E5" s="26"/>
      <c r="F5" s="27" t="s">
        <v>13</v>
      </c>
      <c r="G5" s="27" t="s">
        <v>14</v>
      </c>
      <c r="H5" s="26"/>
      <c r="I5" s="27" t="s">
        <v>15</v>
      </c>
      <c r="J5" s="26"/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16</v>
      </c>
      <c r="B7" s="16">
        <v>17</v>
      </c>
      <c r="C7" s="35" t="s">
        <v>17</v>
      </c>
      <c r="D7" s="32">
        <v>16522</v>
      </c>
      <c r="E7" s="33">
        <v>28</v>
      </c>
      <c r="F7" s="33">
        <v>4800</v>
      </c>
      <c r="G7" s="33">
        <v>740</v>
      </c>
      <c r="H7" s="33">
        <v>165</v>
      </c>
      <c r="I7" s="33">
        <v>81</v>
      </c>
      <c r="J7" s="33">
        <v>2601</v>
      </c>
      <c r="K7" s="33">
        <v>2167</v>
      </c>
    </row>
    <row r="8" spans="1:11" ht="15.75" customHeight="1">
      <c r="A8" s="34"/>
      <c r="B8" s="16">
        <v>18</v>
      </c>
      <c r="C8" s="35"/>
      <c r="D8" s="32">
        <v>16415</v>
      </c>
      <c r="E8" s="33">
        <v>30</v>
      </c>
      <c r="F8" s="33">
        <v>4679</v>
      </c>
      <c r="G8" s="33">
        <v>708</v>
      </c>
      <c r="H8" s="33">
        <v>185</v>
      </c>
      <c r="I8" s="33">
        <v>65</v>
      </c>
      <c r="J8" s="33">
        <v>2688</v>
      </c>
      <c r="K8" s="33">
        <v>2019</v>
      </c>
    </row>
    <row r="9" spans="1:11" ht="15.75" customHeight="1">
      <c r="A9" s="34"/>
      <c r="B9" s="16">
        <v>19</v>
      </c>
      <c r="C9" s="35"/>
      <c r="D9" s="32">
        <v>16736</v>
      </c>
      <c r="E9" s="33">
        <v>39</v>
      </c>
      <c r="F9" s="33">
        <v>4837</v>
      </c>
      <c r="G9" s="33">
        <v>729</v>
      </c>
      <c r="H9" s="33">
        <v>211</v>
      </c>
      <c r="I9" s="33">
        <v>94</v>
      </c>
      <c r="J9" s="33">
        <v>2775</v>
      </c>
      <c r="K9" s="33">
        <v>1943</v>
      </c>
    </row>
    <row r="10" spans="1:11" ht="15.75" customHeight="1">
      <c r="A10" s="34"/>
      <c r="B10" s="16">
        <v>20</v>
      </c>
      <c r="C10" s="35"/>
      <c r="D10" s="32">
        <v>16900</v>
      </c>
      <c r="E10" s="33">
        <v>29</v>
      </c>
      <c r="F10" s="33">
        <v>4671</v>
      </c>
      <c r="G10" s="33">
        <v>694</v>
      </c>
      <c r="H10" s="33">
        <v>188</v>
      </c>
      <c r="I10" s="33">
        <v>72</v>
      </c>
      <c r="J10" s="33">
        <v>2929</v>
      </c>
      <c r="K10" s="33">
        <v>1947</v>
      </c>
    </row>
    <row r="11" spans="1:13" ht="15.75" customHeight="1">
      <c r="A11" s="34"/>
      <c r="B11" s="16">
        <v>21</v>
      </c>
      <c r="C11" s="35"/>
      <c r="D11" s="32">
        <v>16995</v>
      </c>
      <c r="E11" s="33">
        <v>36</v>
      </c>
      <c r="F11" s="33">
        <v>4759</v>
      </c>
      <c r="G11" s="33">
        <v>697</v>
      </c>
      <c r="H11" s="33">
        <v>173</v>
      </c>
      <c r="I11" s="33">
        <v>74</v>
      </c>
      <c r="J11" s="33">
        <v>2804</v>
      </c>
      <c r="K11" s="33">
        <v>1927</v>
      </c>
      <c r="M11" s="4">
        <f>M14+L42</f>
        <v>14251</v>
      </c>
    </row>
    <row r="12" spans="1:13" ht="15.75" customHeight="1">
      <c r="A12" s="36"/>
      <c r="B12" s="37"/>
      <c r="C12" s="38"/>
      <c r="D12" s="39"/>
      <c r="E12" s="40"/>
      <c r="F12" s="40"/>
      <c r="G12" s="40"/>
      <c r="H12" s="40"/>
      <c r="I12" s="40"/>
      <c r="J12" s="40"/>
      <c r="K12" s="40"/>
      <c r="L12" s="4">
        <f>SUM(E13:F13)+SUM(H13:K13)+SUM(D41:F41)+SUM(H41:K41)</f>
        <v>13975</v>
      </c>
      <c r="M12" s="4">
        <f>E13+F13+H13+I13+J13+K13+D41+E41+F41+H41+I41+K41</f>
        <v>13852</v>
      </c>
    </row>
    <row r="13" spans="1:13" s="45" customFormat="1" ht="15.75" customHeight="1">
      <c r="A13" s="41"/>
      <c r="B13" s="37">
        <v>22</v>
      </c>
      <c r="C13" s="42"/>
      <c r="D13" s="43">
        <f>SUM(D15:D27)</f>
        <v>17646</v>
      </c>
      <c r="E13" s="44">
        <f>SUM(E15:E27)</f>
        <v>37</v>
      </c>
      <c r="F13" s="44">
        <f aca="true" t="shared" si="0" ref="F13:K13">SUM(F15:F27)</f>
        <v>4845</v>
      </c>
      <c r="G13" s="44">
        <f t="shared" si="0"/>
        <v>690</v>
      </c>
      <c r="H13" s="44">
        <f t="shared" si="0"/>
        <v>201</v>
      </c>
      <c r="I13" s="44">
        <f t="shared" si="0"/>
        <v>85</v>
      </c>
      <c r="J13" s="44">
        <f t="shared" si="0"/>
        <v>2925</v>
      </c>
      <c r="K13" s="44">
        <f t="shared" si="0"/>
        <v>1892</v>
      </c>
      <c r="L13" s="45">
        <f>SUM(E13:K13)+SUM(E41:K41)+2075</f>
        <v>15064</v>
      </c>
      <c r="M13" s="45">
        <f>SUM(M15:M27)</f>
        <v>9985</v>
      </c>
    </row>
    <row r="14" spans="1:13" ht="15.75" customHeight="1">
      <c r="A14" s="29"/>
      <c r="B14" s="29"/>
      <c r="C14" s="38"/>
      <c r="D14" s="32"/>
      <c r="E14" s="33"/>
      <c r="F14" s="33"/>
      <c r="G14" s="33"/>
      <c r="H14" s="33"/>
      <c r="I14" s="33"/>
      <c r="J14" s="33"/>
      <c r="K14" s="33"/>
      <c r="M14" s="4">
        <f>SUM(M15:M27)</f>
        <v>9985</v>
      </c>
    </row>
    <row r="15" spans="1:13" ht="15.75" customHeight="1">
      <c r="A15" s="16">
        <v>22</v>
      </c>
      <c r="B15" s="46" t="s">
        <v>18</v>
      </c>
      <c r="C15" s="35" t="s">
        <v>19</v>
      </c>
      <c r="D15" s="32">
        <v>1652</v>
      </c>
      <c r="E15" s="33">
        <v>5</v>
      </c>
      <c r="F15" s="33">
        <v>390</v>
      </c>
      <c r="G15" s="33">
        <v>46</v>
      </c>
      <c r="H15" s="33">
        <v>14</v>
      </c>
      <c r="I15" s="33">
        <v>8</v>
      </c>
      <c r="J15" s="33">
        <v>343</v>
      </c>
      <c r="K15" s="33">
        <v>205</v>
      </c>
      <c r="L15" s="4">
        <f>SUM(E15:K15)</f>
        <v>1011</v>
      </c>
      <c r="M15" s="4">
        <f>SUM(E15:F15)+SUM(H15:K15)</f>
        <v>965</v>
      </c>
    </row>
    <row r="16" spans="1:13" ht="15.75" customHeight="1">
      <c r="A16" s="16"/>
      <c r="B16" s="16">
        <v>2</v>
      </c>
      <c r="C16" s="35"/>
      <c r="D16" s="32">
        <v>1462</v>
      </c>
      <c r="E16" s="33">
        <v>2</v>
      </c>
      <c r="F16" s="33">
        <v>368</v>
      </c>
      <c r="G16" s="33">
        <v>50</v>
      </c>
      <c r="H16" s="33">
        <v>21</v>
      </c>
      <c r="I16" s="33">
        <v>3</v>
      </c>
      <c r="J16" s="33">
        <v>251</v>
      </c>
      <c r="K16" s="33">
        <v>176</v>
      </c>
      <c r="L16" s="4">
        <f aca="true" t="shared" si="1" ref="L16:L27">SUM(E16:K16)</f>
        <v>871</v>
      </c>
      <c r="M16" s="4">
        <f aca="true" t="shared" si="2" ref="M16:M27">SUM(E16:F16)+SUM(H16:K16)</f>
        <v>821</v>
      </c>
    </row>
    <row r="17" spans="1:13" ht="15.75" customHeight="1">
      <c r="A17" s="16"/>
      <c r="B17" s="16">
        <v>3</v>
      </c>
      <c r="C17" s="35"/>
      <c r="D17" s="32">
        <v>1482</v>
      </c>
      <c r="E17" s="33">
        <v>1</v>
      </c>
      <c r="F17" s="33">
        <v>414</v>
      </c>
      <c r="G17" s="33">
        <v>56</v>
      </c>
      <c r="H17" s="33">
        <v>16</v>
      </c>
      <c r="I17" s="33">
        <v>8</v>
      </c>
      <c r="J17" s="33">
        <v>265</v>
      </c>
      <c r="K17" s="33">
        <v>161</v>
      </c>
      <c r="L17" s="4">
        <f t="shared" si="1"/>
        <v>921</v>
      </c>
      <c r="M17" s="4">
        <f t="shared" si="2"/>
        <v>865</v>
      </c>
    </row>
    <row r="18" spans="1:13" ht="15.75" customHeight="1">
      <c r="A18" s="16"/>
      <c r="B18" s="16">
        <v>4</v>
      </c>
      <c r="C18" s="35"/>
      <c r="D18" s="32">
        <v>1487</v>
      </c>
      <c r="E18" s="47">
        <v>4</v>
      </c>
      <c r="F18" s="33">
        <v>403</v>
      </c>
      <c r="G18" s="33">
        <v>60</v>
      </c>
      <c r="H18" s="33">
        <v>23</v>
      </c>
      <c r="I18" s="33">
        <v>13</v>
      </c>
      <c r="J18" s="33">
        <v>238</v>
      </c>
      <c r="K18" s="33">
        <v>161</v>
      </c>
      <c r="L18" s="4">
        <f t="shared" si="1"/>
        <v>902</v>
      </c>
      <c r="M18" s="4">
        <f t="shared" si="2"/>
        <v>842</v>
      </c>
    </row>
    <row r="19" spans="1:13" ht="15.75" customHeight="1">
      <c r="A19" s="16"/>
      <c r="B19" s="16">
        <v>5</v>
      </c>
      <c r="C19" s="35"/>
      <c r="D19" s="32">
        <v>1424</v>
      </c>
      <c r="E19" s="33">
        <v>3</v>
      </c>
      <c r="F19" s="33">
        <v>400</v>
      </c>
      <c r="G19" s="33">
        <v>55</v>
      </c>
      <c r="H19" s="33">
        <v>22</v>
      </c>
      <c r="I19" s="33">
        <v>0</v>
      </c>
      <c r="J19" s="33">
        <v>229</v>
      </c>
      <c r="K19" s="33">
        <v>150</v>
      </c>
      <c r="L19" s="4">
        <f t="shared" si="1"/>
        <v>859</v>
      </c>
      <c r="M19" s="4">
        <f t="shared" si="2"/>
        <v>804</v>
      </c>
    </row>
    <row r="20" spans="1:13" ht="15.75" customHeight="1">
      <c r="A20" s="16"/>
      <c r="B20" s="16">
        <v>6</v>
      </c>
      <c r="C20" s="35"/>
      <c r="D20" s="32">
        <v>1336</v>
      </c>
      <c r="E20" s="47">
        <v>2</v>
      </c>
      <c r="F20" s="33">
        <v>391</v>
      </c>
      <c r="G20" s="33">
        <v>61</v>
      </c>
      <c r="H20" s="33">
        <v>18</v>
      </c>
      <c r="I20" s="33">
        <v>3</v>
      </c>
      <c r="J20" s="33">
        <v>202</v>
      </c>
      <c r="K20" s="33">
        <v>140</v>
      </c>
      <c r="L20" s="4">
        <f t="shared" si="1"/>
        <v>817</v>
      </c>
      <c r="M20" s="4">
        <f t="shared" si="2"/>
        <v>756</v>
      </c>
    </row>
    <row r="21" spans="1:13" ht="15.75" customHeight="1">
      <c r="A21" s="16"/>
      <c r="B21" s="16"/>
      <c r="C21" s="35"/>
      <c r="D21" s="32"/>
      <c r="E21" s="33"/>
      <c r="F21" s="33"/>
      <c r="G21" s="33"/>
      <c r="H21" s="33"/>
      <c r="I21" s="33"/>
      <c r="J21" s="33"/>
      <c r="K21" s="33"/>
      <c r="L21" s="4">
        <f t="shared" si="1"/>
        <v>0</v>
      </c>
      <c r="M21" s="4">
        <f t="shared" si="2"/>
        <v>0</v>
      </c>
    </row>
    <row r="22" spans="1:13" ht="15.75" customHeight="1">
      <c r="A22" s="16"/>
      <c r="B22" s="16">
        <v>7</v>
      </c>
      <c r="C22" s="35"/>
      <c r="D22" s="32">
        <v>1373</v>
      </c>
      <c r="E22" s="33">
        <v>2</v>
      </c>
      <c r="F22" s="33">
        <v>392</v>
      </c>
      <c r="G22" s="33">
        <v>60</v>
      </c>
      <c r="H22" s="33">
        <v>14</v>
      </c>
      <c r="I22" s="33">
        <v>8</v>
      </c>
      <c r="J22" s="33">
        <v>190</v>
      </c>
      <c r="K22" s="33">
        <v>147</v>
      </c>
      <c r="L22" s="4">
        <f t="shared" si="1"/>
        <v>813</v>
      </c>
      <c r="M22" s="4">
        <f t="shared" si="2"/>
        <v>753</v>
      </c>
    </row>
    <row r="23" spans="1:13" ht="15.75" customHeight="1">
      <c r="A23" s="16"/>
      <c r="B23" s="16">
        <v>8</v>
      </c>
      <c r="C23" s="35"/>
      <c r="D23" s="32">
        <v>1409</v>
      </c>
      <c r="E23" s="33">
        <v>4</v>
      </c>
      <c r="F23" s="33">
        <v>387</v>
      </c>
      <c r="G23" s="33">
        <v>53</v>
      </c>
      <c r="H23" s="33">
        <v>17</v>
      </c>
      <c r="I23" s="33">
        <v>6</v>
      </c>
      <c r="J23" s="33">
        <v>224</v>
      </c>
      <c r="K23" s="33">
        <v>120</v>
      </c>
      <c r="L23" s="4">
        <f t="shared" si="1"/>
        <v>811</v>
      </c>
      <c r="M23" s="4">
        <f t="shared" si="2"/>
        <v>758</v>
      </c>
    </row>
    <row r="24" spans="1:13" ht="15.75" customHeight="1">
      <c r="A24" s="16"/>
      <c r="B24" s="16">
        <v>9</v>
      </c>
      <c r="C24" s="35"/>
      <c r="D24" s="32">
        <v>1351</v>
      </c>
      <c r="E24" s="33">
        <v>2</v>
      </c>
      <c r="F24" s="33">
        <v>423</v>
      </c>
      <c r="G24" s="33">
        <v>67</v>
      </c>
      <c r="H24" s="33">
        <v>14</v>
      </c>
      <c r="I24" s="33">
        <v>10</v>
      </c>
      <c r="J24" s="33">
        <v>195</v>
      </c>
      <c r="K24" s="33">
        <v>127</v>
      </c>
      <c r="L24" s="4">
        <f t="shared" si="1"/>
        <v>838</v>
      </c>
      <c r="M24" s="4">
        <f t="shared" si="2"/>
        <v>771</v>
      </c>
    </row>
    <row r="25" spans="1:13" ht="15.75" customHeight="1">
      <c r="A25" s="16"/>
      <c r="B25" s="16">
        <v>10</v>
      </c>
      <c r="C25" s="35"/>
      <c r="D25" s="32">
        <v>1429</v>
      </c>
      <c r="E25" s="33">
        <v>4</v>
      </c>
      <c r="F25" s="33">
        <v>438</v>
      </c>
      <c r="G25" s="33">
        <v>57</v>
      </c>
      <c r="H25" s="33">
        <v>9</v>
      </c>
      <c r="I25" s="33">
        <v>7</v>
      </c>
      <c r="J25" s="33">
        <v>227</v>
      </c>
      <c r="K25" s="33">
        <v>164</v>
      </c>
      <c r="L25" s="4">
        <f t="shared" si="1"/>
        <v>906</v>
      </c>
      <c r="M25" s="4">
        <f t="shared" si="2"/>
        <v>849</v>
      </c>
    </row>
    <row r="26" spans="1:13" ht="15.75" customHeight="1">
      <c r="A26" s="16"/>
      <c r="B26" s="16">
        <v>11</v>
      </c>
      <c r="C26" s="35"/>
      <c r="D26" s="32">
        <v>1553</v>
      </c>
      <c r="E26" s="47">
        <v>6</v>
      </c>
      <c r="F26" s="33">
        <v>389</v>
      </c>
      <c r="G26" s="33">
        <v>62</v>
      </c>
      <c r="H26" s="33">
        <v>11</v>
      </c>
      <c r="I26" s="33">
        <v>8</v>
      </c>
      <c r="J26" s="33">
        <v>252</v>
      </c>
      <c r="K26" s="33">
        <v>164</v>
      </c>
      <c r="L26" s="4">
        <f t="shared" si="1"/>
        <v>892</v>
      </c>
      <c r="M26" s="4">
        <f t="shared" si="2"/>
        <v>830</v>
      </c>
    </row>
    <row r="27" spans="1:13" ht="15.75" customHeight="1">
      <c r="A27" s="16"/>
      <c r="B27" s="16">
        <v>12</v>
      </c>
      <c r="C27" s="35"/>
      <c r="D27" s="32">
        <v>1688</v>
      </c>
      <c r="E27" s="33">
        <v>2</v>
      </c>
      <c r="F27" s="33">
        <v>450</v>
      </c>
      <c r="G27" s="33">
        <v>63</v>
      </c>
      <c r="H27" s="33">
        <v>22</v>
      </c>
      <c r="I27" s="33">
        <v>11</v>
      </c>
      <c r="J27" s="33">
        <v>309</v>
      </c>
      <c r="K27" s="33">
        <v>177</v>
      </c>
      <c r="L27" s="4">
        <f t="shared" si="1"/>
        <v>1034</v>
      </c>
      <c r="M27" s="4">
        <f t="shared" si="2"/>
        <v>971</v>
      </c>
    </row>
    <row r="28" spans="1:11" ht="15.75" customHeight="1">
      <c r="A28" s="23"/>
      <c r="B28" s="23"/>
      <c r="C28" s="48"/>
      <c r="D28" s="49"/>
      <c r="E28" s="49"/>
      <c r="F28" s="49"/>
      <c r="G28" s="49"/>
      <c r="H28" s="49"/>
      <c r="I28" s="49"/>
      <c r="J28" s="49"/>
      <c r="K28" s="49"/>
    </row>
    <row r="29" spans="1:11" ht="15.75" customHeight="1">
      <c r="A29" s="5"/>
      <c r="B29" s="6"/>
      <c r="C29" s="50"/>
      <c r="D29" s="51"/>
      <c r="E29" s="51"/>
      <c r="F29" s="51"/>
      <c r="G29" s="51"/>
      <c r="H29" s="51"/>
      <c r="I29" s="51"/>
      <c r="J29" s="51"/>
      <c r="K29" s="51"/>
    </row>
    <row r="30" spans="1:3" ht="15.75" customHeight="1" thickBot="1">
      <c r="A30" s="50"/>
      <c r="B30" s="5"/>
      <c r="C30" s="50"/>
    </row>
    <row r="31" spans="1:11" ht="15.75" customHeight="1" thickTop="1">
      <c r="A31" s="8" t="s">
        <v>3</v>
      </c>
      <c r="B31" s="9"/>
      <c r="C31" s="10"/>
      <c r="D31" s="8"/>
      <c r="E31" s="14" t="s">
        <v>20</v>
      </c>
      <c r="F31" s="11"/>
      <c r="G31" s="11"/>
      <c r="H31" s="11"/>
      <c r="I31" s="52"/>
      <c r="J31" s="13"/>
      <c r="K31" s="15"/>
    </row>
    <row r="32" spans="1:11" ht="15.75" customHeight="1">
      <c r="A32" s="16"/>
      <c r="B32" s="17"/>
      <c r="C32" s="18"/>
      <c r="D32" s="34" t="s">
        <v>21</v>
      </c>
      <c r="E32" s="20"/>
      <c r="F32" s="19" t="s">
        <v>22</v>
      </c>
      <c r="G32" s="19" t="s">
        <v>23</v>
      </c>
      <c r="H32" s="19" t="s">
        <v>24</v>
      </c>
      <c r="I32" s="20" t="s">
        <v>25</v>
      </c>
      <c r="J32" s="53" t="s">
        <v>26</v>
      </c>
      <c r="K32" s="22" t="s">
        <v>27</v>
      </c>
    </row>
    <row r="33" spans="1:11" ht="15.75" customHeight="1">
      <c r="A33" s="23" t="s">
        <v>12</v>
      </c>
      <c r="B33" s="24"/>
      <c r="C33" s="25"/>
      <c r="D33" s="23"/>
      <c r="E33" s="27" t="s">
        <v>28</v>
      </c>
      <c r="F33" s="26"/>
      <c r="G33" s="26"/>
      <c r="H33" s="26"/>
      <c r="I33" s="26"/>
      <c r="J33" s="26"/>
      <c r="K33" s="28"/>
    </row>
    <row r="34" spans="1:11" ht="15.75" customHeight="1">
      <c r="A34" s="16"/>
      <c r="B34" s="54"/>
      <c r="C34" s="55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16</v>
      </c>
      <c r="B35" s="16">
        <v>17</v>
      </c>
      <c r="C35" s="35" t="s">
        <v>17</v>
      </c>
      <c r="D35" s="33">
        <v>1850</v>
      </c>
      <c r="E35" s="33">
        <v>61</v>
      </c>
      <c r="F35" s="33">
        <v>228</v>
      </c>
      <c r="G35" s="33">
        <v>299</v>
      </c>
      <c r="H35" s="33">
        <v>477</v>
      </c>
      <c r="I35" s="33">
        <v>502</v>
      </c>
      <c r="J35" s="33">
        <v>156</v>
      </c>
      <c r="K35" s="33">
        <v>386</v>
      </c>
    </row>
    <row r="36" spans="1:11" ht="15.75" customHeight="1">
      <c r="A36" s="34"/>
      <c r="B36" s="16">
        <v>18</v>
      </c>
      <c r="C36" s="35"/>
      <c r="D36" s="33">
        <v>1910</v>
      </c>
      <c r="E36" s="33">
        <v>36</v>
      </c>
      <c r="F36" s="33">
        <v>233</v>
      </c>
      <c r="G36" s="33">
        <v>326</v>
      </c>
      <c r="H36" s="33">
        <v>425</v>
      </c>
      <c r="I36" s="33">
        <v>492</v>
      </c>
      <c r="J36" s="33">
        <v>149</v>
      </c>
      <c r="K36" s="33">
        <v>376</v>
      </c>
    </row>
    <row r="37" spans="1:11" ht="15.75" customHeight="1">
      <c r="A37" s="34"/>
      <c r="B37" s="16">
        <v>19</v>
      </c>
      <c r="C37" s="35"/>
      <c r="D37" s="33">
        <v>1870</v>
      </c>
      <c r="E37" s="33">
        <v>61</v>
      </c>
      <c r="F37" s="33">
        <v>247</v>
      </c>
      <c r="G37" s="33">
        <v>325</v>
      </c>
      <c r="H37" s="33">
        <v>509</v>
      </c>
      <c r="I37" s="33">
        <v>519</v>
      </c>
      <c r="J37" s="33">
        <v>136</v>
      </c>
      <c r="K37" s="33">
        <v>394</v>
      </c>
    </row>
    <row r="38" spans="1:11" ht="15.75" customHeight="1">
      <c r="A38" s="34"/>
      <c r="B38" s="16">
        <v>20</v>
      </c>
      <c r="C38" s="35"/>
      <c r="D38" s="33">
        <v>2036</v>
      </c>
      <c r="E38" s="33">
        <v>48</v>
      </c>
      <c r="F38" s="33">
        <v>252</v>
      </c>
      <c r="G38" s="33">
        <v>328</v>
      </c>
      <c r="H38" s="33">
        <v>499</v>
      </c>
      <c r="I38" s="33">
        <v>479</v>
      </c>
      <c r="J38" s="33">
        <v>119</v>
      </c>
      <c r="K38" s="33">
        <v>345</v>
      </c>
    </row>
    <row r="39" spans="1:11" ht="15.75" customHeight="1">
      <c r="A39" s="34"/>
      <c r="B39" s="16">
        <v>21</v>
      </c>
      <c r="C39" s="35"/>
      <c r="D39" s="33">
        <v>1914</v>
      </c>
      <c r="E39" s="33">
        <v>37</v>
      </c>
      <c r="F39" s="33">
        <v>226</v>
      </c>
      <c r="G39" s="33">
        <v>335</v>
      </c>
      <c r="H39" s="33">
        <v>608</v>
      </c>
      <c r="I39" s="33">
        <v>544</v>
      </c>
      <c r="J39" s="33">
        <v>132</v>
      </c>
      <c r="K39" s="33">
        <v>409</v>
      </c>
    </row>
    <row r="40" spans="1:11" ht="15.75" customHeight="1">
      <c r="A40" s="36"/>
      <c r="B40" s="37"/>
      <c r="C40" s="38"/>
      <c r="D40" s="40"/>
      <c r="E40" s="40"/>
      <c r="F40" s="40"/>
      <c r="G40" s="40"/>
      <c r="H40" s="40"/>
      <c r="I40" s="40"/>
      <c r="J40" s="40"/>
      <c r="K40" s="40"/>
    </row>
    <row r="41" spans="1:11" s="45" customFormat="1" ht="15.75" customHeight="1">
      <c r="A41" s="41"/>
      <c r="B41" s="37">
        <v>22</v>
      </c>
      <c r="C41" s="38"/>
      <c r="D41" s="44">
        <f>SUM(D43:D55)</f>
        <v>2075</v>
      </c>
      <c r="E41" s="44">
        <f aca="true" t="shared" si="3" ref="E41:K41">SUM(E43:E55)</f>
        <v>41</v>
      </c>
      <c r="F41" s="44">
        <f t="shared" si="3"/>
        <v>211</v>
      </c>
      <c r="G41" s="44">
        <f t="shared" si="3"/>
        <v>399</v>
      </c>
      <c r="H41" s="44">
        <f t="shared" si="3"/>
        <v>666</v>
      </c>
      <c r="I41" s="44">
        <f t="shared" si="3"/>
        <v>525</v>
      </c>
      <c r="J41" s="44">
        <f t="shared" si="3"/>
        <v>123</v>
      </c>
      <c r="K41" s="44">
        <f t="shared" si="3"/>
        <v>349</v>
      </c>
    </row>
    <row r="42" spans="1:12" ht="15.75" customHeight="1">
      <c r="A42" s="29"/>
      <c r="B42" s="29"/>
      <c r="C42" s="38"/>
      <c r="D42" s="33"/>
      <c r="E42" s="33"/>
      <c r="F42" s="33"/>
      <c r="G42" s="33"/>
      <c r="H42" s="33"/>
      <c r="I42" s="33"/>
      <c r="J42" s="33"/>
      <c r="K42" s="33"/>
      <c r="L42" s="4">
        <f>SUM(L43:L55)</f>
        <v>4266</v>
      </c>
    </row>
    <row r="43" spans="1:12" ht="15.75" customHeight="1">
      <c r="A43" s="16">
        <v>22</v>
      </c>
      <c r="B43" s="46" t="s">
        <v>18</v>
      </c>
      <c r="C43" s="35" t="s">
        <v>19</v>
      </c>
      <c r="D43" s="33">
        <v>193</v>
      </c>
      <c r="E43" s="47">
        <v>3</v>
      </c>
      <c r="F43" s="33">
        <v>15</v>
      </c>
      <c r="G43" s="33">
        <v>34</v>
      </c>
      <c r="H43" s="33">
        <v>50</v>
      </c>
      <c r="I43" s="33">
        <v>49</v>
      </c>
      <c r="J43" s="33">
        <v>11</v>
      </c>
      <c r="K43" s="33">
        <v>22</v>
      </c>
      <c r="L43" s="4">
        <f>SUM(D43:I43)+K43</f>
        <v>366</v>
      </c>
    </row>
    <row r="44" spans="1:12" ht="15.75" customHeight="1">
      <c r="A44" s="16"/>
      <c r="B44" s="16">
        <v>2</v>
      </c>
      <c r="C44" s="35"/>
      <c r="D44" s="33">
        <v>189</v>
      </c>
      <c r="E44" s="33">
        <v>1</v>
      </c>
      <c r="F44" s="33">
        <v>24</v>
      </c>
      <c r="G44" s="33">
        <v>39</v>
      </c>
      <c r="H44" s="33">
        <v>55</v>
      </c>
      <c r="I44" s="33">
        <v>42</v>
      </c>
      <c r="J44" s="33">
        <v>13</v>
      </c>
      <c r="K44" s="33">
        <v>33</v>
      </c>
      <c r="L44" s="4">
        <f aca="true" t="shared" si="4" ref="L44:L55">SUM(D44:I44)+K44</f>
        <v>383</v>
      </c>
    </row>
    <row r="45" spans="1:12" ht="15.75" customHeight="1">
      <c r="A45" s="16"/>
      <c r="B45" s="16">
        <v>3</v>
      </c>
      <c r="C45" s="35"/>
      <c r="D45" s="33">
        <v>167</v>
      </c>
      <c r="E45" s="33">
        <v>6</v>
      </c>
      <c r="F45" s="33">
        <v>20</v>
      </c>
      <c r="G45" s="33">
        <v>30</v>
      </c>
      <c r="H45" s="33">
        <v>55</v>
      </c>
      <c r="I45" s="33">
        <v>47</v>
      </c>
      <c r="J45" s="33">
        <v>8</v>
      </c>
      <c r="K45" s="33">
        <v>31</v>
      </c>
      <c r="L45" s="4">
        <f t="shared" si="4"/>
        <v>356</v>
      </c>
    </row>
    <row r="46" spans="1:12" ht="15.75" customHeight="1">
      <c r="A46" s="16"/>
      <c r="B46" s="16">
        <v>4</v>
      </c>
      <c r="C46" s="35"/>
      <c r="D46" s="33">
        <v>177</v>
      </c>
      <c r="E46" s="33">
        <v>3</v>
      </c>
      <c r="F46" s="33">
        <v>16</v>
      </c>
      <c r="G46" s="33">
        <v>22</v>
      </c>
      <c r="H46" s="33">
        <v>56</v>
      </c>
      <c r="I46" s="33">
        <v>55</v>
      </c>
      <c r="J46" s="33">
        <v>12</v>
      </c>
      <c r="K46" s="33">
        <v>24</v>
      </c>
      <c r="L46" s="4">
        <f t="shared" si="4"/>
        <v>353</v>
      </c>
    </row>
    <row r="47" spans="1:12" ht="15.75" customHeight="1">
      <c r="A47" s="16"/>
      <c r="B47" s="16">
        <v>5</v>
      </c>
      <c r="C47" s="35"/>
      <c r="D47" s="33">
        <v>164</v>
      </c>
      <c r="E47" s="33">
        <v>2</v>
      </c>
      <c r="F47" s="33">
        <v>16</v>
      </c>
      <c r="G47" s="33">
        <v>29</v>
      </c>
      <c r="H47" s="33">
        <v>57</v>
      </c>
      <c r="I47" s="33">
        <v>26</v>
      </c>
      <c r="J47" s="33">
        <v>6</v>
      </c>
      <c r="K47" s="33">
        <v>39</v>
      </c>
      <c r="L47" s="4">
        <f t="shared" si="4"/>
        <v>333</v>
      </c>
    </row>
    <row r="48" spans="1:12" ht="15.75" customHeight="1">
      <c r="A48" s="16"/>
      <c r="B48" s="16">
        <v>6</v>
      </c>
      <c r="C48" s="35"/>
      <c r="D48" s="33">
        <v>139</v>
      </c>
      <c r="E48" s="47">
        <v>1</v>
      </c>
      <c r="F48" s="33">
        <v>17</v>
      </c>
      <c r="G48" s="33">
        <v>33</v>
      </c>
      <c r="H48" s="33">
        <v>50</v>
      </c>
      <c r="I48" s="33">
        <v>38</v>
      </c>
      <c r="J48" s="33">
        <v>12</v>
      </c>
      <c r="K48" s="33">
        <v>36</v>
      </c>
      <c r="L48" s="4">
        <f t="shared" si="4"/>
        <v>314</v>
      </c>
    </row>
    <row r="49" spans="1:12" ht="15.75" customHeight="1">
      <c r="A49" s="16"/>
      <c r="B49" s="16"/>
      <c r="C49" s="35"/>
      <c r="D49" s="56"/>
      <c r="E49" s="33"/>
      <c r="G49" s="33"/>
      <c r="I49" s="33"/>
      <c r="J49" s="33"/>
      <c r="K49" s="33"/>
      <c r="L49" s="4">
        <f t="shared" si="4"/>
        <v>0</v>
      </c>
    </row>
    <row r="50" spans="1:12" ht="15.75" customHeight="1">
      <c r="A50" s="16"/>
      <c r="B50" s="16">
        <v>7</v>
      </c>
      <c r="C50" s="35"/>
      <c r="D50" s="33">
        <v>175</v>
      </c>
      <c r="E50" s="33">
        <v>7</v>
      </c>
      <c r="F50" s="33">
        <v>19</v>
      </c>
      <c r="G50" s="33">
        <v>32</v>
      </c>
      <c r="H50" s="33">
        <v>41</v>
      </c>
      <c r="I50" s="33">
        <v>37</v>
      </c>
      <c r="J50" s="33">
        <v>11</v>
      </c>
      <c r="K50" s="33">
        <v>29</v>
      </c>
      <c r="L50" s="4">
        <f t="shared" si="4"/>
        <v>340</v>
      </c>
    </row>
    <row r="51" spans="1:12" ht="15.75" customHeight="1">
      <c r="A51" s="16"/>
      <c r="B51" s="16">
        <v>8</v>
      </c>
      <c r="C51" s="35"/>
      <c r="D51" s="33">
        <v>180</v>
      </c>
      <c r="E51" s="47">
        <v>4</v>
      </c>
      <c r="F51" s="33">
        <v>7</v>
      </c>
      <c r="G51" s="33">
        <v>29</v>
      </c>
      <c r="H51" s="33">
        <v>48</v>
      </c>
      <c r="I51" s="33">
        <v>45</v>
      </c>
      <c r="J51" s="33">
        <v>11</v>
      </c>
      <c r="K51" s="33">
        <v>22</v>
      </c>
      <c r="L51" s="4">
        <f t="shared" si="4"/>
        <v>335</v>
      </c>
    </row>
    <row r="52" spans="1:12" ht="15.75" customHeight="1">
      <c r="A52" s="16"/>
      <c r="B52" s="16">
        <v>9</v>
      </c>
      <c r="C52" s="35"/>
      <c r="D52" s="33">
        <v>152</v>
      </c>
      <c r="E52" s="33">
        <v>1</v>
      </c>
      <c r="F52" s="33">
        <v>17</v>
      </c>
      <c r="G52" s="33">
        <v>34</v>
      </c>
      <c r="H52" s="33">
        <v>47</v>
      </c>
      <c r="I52" s="33">
        <v>44</v>
      </c>
      <c r="J52" s="33">
        <v>13</v>
      </c>
      <c r="K52" s="33">
        <v>35</v>
      </c>
      <c r="L52" s="4">
        <f t="shared" si="4"/>
        <v>330</v>
      </c>
    </row>
    <row r="53" spans="1:12" ht="15.75" customHeight="1">
      <c r="A53" s="16"/>
      <c r="B53" s="16">
        <v>10</v>
      </c>
      <c r="C53" s="35"/>
      <c r="D53" s="33">
        <v>135</v>
      </c>
      <c r="E53" s="33">
        <v>3</v>
      </c>
      <c r="F53" s="33">
        <v>20</v>
      </c>
      <c r="G53" s="33">
        <v>35</v>
      </c>
      <c r="H53" s="33">
        <v>52</v>
      </c>
      <c r="I53" s="33">
        <v>34</v>
      </c>
      <c r="J53" s="33">
        <v>8</v>
      </c>
      <c r="K53" s="33">
        <v>30</v>
      </c>
      <c r="L53" s="4">
        <f t="shared" si="4"/>
        <v>309</v>
      </c>
    </row>
    <row r="54" spans="1:12" ht="15.75" customHeight="1">
      <c r="A54" s="16"/>
      <c r="B54" s="16">
        <v>11</v>
      </c>
      <c r="C54" s="35"/>
      <c r="D54" s="33">
        <v>191</v>
      </c>
      <c r="E54" s="33">
        <v>3</v>
      </c>
      <c r="F54" s="33">
        <v>26</v>
      </c>
      <c r="G54" s="33">
        <v>42</v>
      </c>
      <c r="H54" s="33">
        <v>68</v>
      </c>
      <c r="I54" s="33">
        <v>53</v>
      </c>
      <c r="J54" s="33">
        <v>6</v>
      </c>
      <c r="K54" s="33">
        <v>28</v>
      </c>
      <c r="L54" s="4">
        <f t="shared" si="4"/>
        <v>411</v>
      </c>
    </row>
    <row r="55" spans="1:12" ht="15.75" customHeight="1">
      <c r="A55" s="16"/>
      <c r="B55" s="16">
        <v>12</v>
      </c>
      <c r="C55" s="35"/>
      <c r="D55" s="33">
        <v>213</v>
      </c>
      <c r="E55" s="33">
        <v>7</v>
      </c>
      <c r="F55" s="33">
        <v>14</v>
      </c>
      <c r="G55" s="33">
        <v>40</v>
      </c>
      <c r="H55" s="33">
        <v>87</v>
      </c>
      <c r="I55" s="33">
        <v>55</v>
      </c>
      <c r="J55" s="33">
        <v>12</v>
      </c>
      <c r="K55" s="33">
        <v>20</v>
      </c>
      <c r="L55" s="4">
        <f t="shared" si="4"/>
        <v>436</v>
      </c>
    </row>
    <row r="56" spans="1:11" ht="15.75" customHeight="1">
      <c r="A56" s="23"/>
      <c r="B56" s="23"/>
      <c r="C56" s="48"/>
      <c r="D56" s="49"/>
      <c r="E56" s="49"/>
      <c r="F56" s="49"/>
      <c r="G56" s="49"/>
      <c r="H56" s="49"/>
      <c r="I56" s="49"/>
      <c r="J56" s="49"/>
      <c r="K56" s="49"/>
    </row>
    <row r="57" spans="1:11" ht="15.75" customHeight="1">
      <c r="A57" s="57" t="s">
        <v>29</v>
      </c>
      <c r="B57" s="6"/>
      <c r="C57" s="50"/>
      <c r="D57" s="51"/>
      <c r="E57" s="51"/>
      <c r="F57" s="51"/>
      <c r="G57" s="51"/>
      <c r="H57" s="51"/>
      <c r="I57" s="51"/>
      <c r="J57" s="51"/>
      <c r="K57" s="51"/>
    </row>
    <row r="58" spans="1:3" ht="13.5">
      <c r="A58" s="6"/>
      <c r="B58" s="6"/>
      <c r="C58" s="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2012-12-20T04:12:19Z</dcterms:created>
  <dcterms:modified xsi:type="dcterms:W3CDTF">2012-12-20T04:12:30Z</dcterms:modified>
  <cp:category/>
  <cp:version/>
  <cp:contentType/>
  <cp:contentStatus/>
</cp:coreProperties>
</file>