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192" sheetId="1" r:id="rId1"/>
  </sheets>
  <externalReferences>
    <externalReference r:id="rId2"/>
    <externalReference r:id="rId3"/>
  </externalReferences>
  <definedNames>
    <definedName name="_xlnm.Print_Area" localSheetId="0">'192'!$A$1:$X$45</definedName>
    <definedName name="web用範囲" localSheetId="0">'[1]19700000'!$A$2:$C$46,'[1]19700000'!$E$2:$M$46,'[1]19700000'!$O$2:$Z$46</definedName>
    <definedName name="web用範囲">'[2]18500000'!$A$3:$C$36,'[2]18500000'!$E$3:$G$36,'[2]18500000'!$I$3:$J$36</definedName>
  </definedNames>
  <calcPr calcId="145621"/>
</workbook>
</file>

<file path=xl/calcChain.xml><?xml version="1.0" encoding="utf-8"?>
<calcChain xmlns="http://schemas.openxmlformats.org/spreadsheetml/2006/main">
  <c r="F42" i="1" l="1"/>
  <c r="X37" i="1"/>
  <c r="W37" i="1"/>
  <c r="V37" i="1"/>
  <c r="U37" i="1"/>
  <c r="T37" i="1"/>
  <c r="S37" i="1"/>
  <c r="R37" i="1"/>
  <c r="Q37" i="1"/>
  <c r="P37" i="1"/>
  <c r="O37" i="1"/>
  <c r="N37" i="1"/>
  <c r="M37" i="1"/>
  <c r="L37" i="1"/>
  <c r="K37" i="1"/>
  <c r="J37" i="1"/>
  <c r="I37" i="1"/>
  <c r="H37" i="1"/>
  <c r="F37" i="1"/>
  <c r="E37" i="1"/>
  <c r="D37" i="1"/>
  <c r="X19" i="1"/>
  <c r="W19" i="1"/>
  <c r="V19" i="1"/>
  <c r="U19" i="1"/>
  <c r="T19" i="1"/>
  <c r="S19" i="1"/>
  <c r="R19" i="1"/>
  <c r="Q19" i="1"/>
  <c r="P19" i="1"/>
  <c r="O19" i="1"/>
  <c r="N19" i="1"/>
  <c r="M19" i="1"/>
  <c r="L19" i="1"/>
  <c r="K19" i="1"/>
  <c r="J19" i="1"/>
  <c r="I19" i="1"/>
  <c r="H19" i="1"/>
  <c r="F19" i="1"/>
  <c r="E19" i="1"/>
  <c r="D19" i="1"/>
  <c r="X17" i="1"/>
  <c r="W17" i="1"/>
  <c r="V17" i="1"/>
  <c r="U17" i="1"/>
  <c r="T17" i="1"/>
  <c r="S17" i="1"/>
  <c r="R17" i="1"/>
  <c r="Q17" i="1"/>
  <c r="P17" i="1"/>
  <c r="O17" i="1"/>
  <c r="N17" i="1"/>
  <c r="M17" i="1"/>
  <c r="L17" i="1"/>
  <c r="K17" i="1"/>
  <c r="J17" i="1"/>
  <c r="I17" i="1"/>
  <c r="H17" i="1"/>
  <c r="F17" i="1"/>
  <c r="E17" i="1"/>
  <c r="D17" i="1"/>
</calcChain>
</file>

<file path=xl/sharedStrings.xml><?xml version="1.0" encoding="utf-8"?>
<sst xmlns="http://schemas.openxmlformats.org/spreadsheetml/2006/main" count="67" uniqueCount="54">
  <si>
    <t>１９２　生活保護法による保護状況</t>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</si>
  <si>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</si>
  <si>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</si>
  <si>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</si>
  <si>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</si>
  <si>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</si>
  <si>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</si>
  <si>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</si>
  <si>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</si>
  <si>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</si>
  <si>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</si>
  <si>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教   育   扶   助</t>
    <rPh sb="0" eb="1">
      <t>キョウ</t>
    </rPh>
    <rPh sb="4" eb="5">
      <t>イク</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</si>
  <si>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</si>
  <si>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</si>
  <si>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</si>
  <si>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</si>
  <si>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</si>
  <si>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</si>
  <si>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</si>
  <si>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</si>
  <si>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</si>
  <si>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</si>
  <si>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保護率</t>
    <phoneticPr fontId="2"/>
  </si>
  <si>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</si>
  <si>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</si>
  <si>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</si>
  <si>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</si>
  <si>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</si>
  <si>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</si>
  <si>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</si>
  <si>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</si>
  <si>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</si>
  <si>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</si>
  <si>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萩     市</t>
    <phoneticPr fontId="2"/>
  </si>
  <si>
    <t xml:space="preserve"> 防 府 市</t>
  </si>
  <si>
    <t xml:space="preserve"> 下 松 市</t>
  </si>
  <si>
    <t xml:space="preserve"> 岩 国 市</t>
  </si>
  <si>
    <t xml:space="preserve"> 光     市</t>
    <phoneticPr fontId="2"/>
  </si>
  <si>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</si>
  <si>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</si>
  <si>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</si>
  <si>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</si>
  <si>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</si>
  <si>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</si>
  <si>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</si>
  <si>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</si>
  <si>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</si>
  <si>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注　１）停止中を含む。　２）施設事務費を含む。</t>
    <phoneticPr fontId="2"/>
  </si>
  <si>
    <t>引き継ぎ事項</t>
    <rPh sb="0" eb="1">
      <t>ヒ</t>
    </rPh>
    <rPh sb="2" eb="3">
      <t>ツ</t>
    </rPh>
    <rPh sb="4" eb="6">
      <t>ジコウ</t>
    </rPh>
    <phoneticPr fontId="2"/>
  </si>
  <si>
    <t>システムの関係上阿武郡阿武町・阿東町の実世帯、実人員の数値は、東部に入っている。</t>
    <rPh sb="5" eb="8">
      <t>カンケイジョウ</t>
    </rPh>
    <rPh sb="8" eb="11">
      <t>アブグン</t>
    </rPh>
    <rPh sb="11" eb="14">
      <t>アブチョウ</t>
    </rPh>
    <rPh sb="15" eb="18">
      <t>アトウチョウ</t>
    </rPh>
    <rPh sb="19" eb="20">
      <t>ジツ</t>
    </rPh>
    <rPh sb="20" eb="22">
      <t>セタイ</t>
    </rPh>
    <rPh sb="23" eb="26">
      <t>ジツジンイン</t>
    </rPh>
    <rPh sb="27" eb="29">
      <t>スウチ</t>
    </rPh>
    <rPh sb="31" eb="33">
      <t>トウブ</t>
    </rPh>
    <rPh sb="34" eb="35">
      <t>ハイ</t>
    </rPh>
    <phoneticPr fontId="2"/>
  </si>
  <si>
    <t>（萩市、山口市は窓口業務のみ担当のため）</t>
    <rPh sb="1" eb="3">
      <t>ハギシ</t>
    </rPh>
    <rPh sb="4" eb="7">
      <t>ヤマグチシ</t>
    </rPh>
    <rPh sb="8" eb="10">
      <t>マドグチ</t>
    </rPh>
    <rPh sb="10" eb="12">
      <t>ギョウム</t>
    </rPh>
    <rPh sb="14" eb="16">
      <t>タントウ</t>
    </rPh>
    <phoneticPr fontId="2"/>
  </si>
  <si>
    <t>保護費については、阿武町は、萩市、阿東町は山口市に計上してある。</t>
    <rPh sb="0" eb="3">
      <t>ホゴヒ</t>
    </rPh>
    <rPh sb="9" eb="12">
      <t>アブチョウ</t>
    </rPh>
    <rPh sb="14" eb="16">
      <t>ハギシ</t>
    </rPh>
    <rPh sb="17" eb="20">
      <t>アトウチョウ</t>
    </rPh>
    <rPh sb="21" eb="24">
      <t>ヤマグチシ</t>
    </rPh>
    <rPh sb="25" eb="27">
      <t>ケイジョウ</t>
    </rPh>
    <phoneticPr fontId="2"/>
  </si>
  <si>
    <t>厚政課保護医療班確認済</t>
    <rPh sb="0" eb="3">
      <t>コウセイカ</t>
    </rPh>
    <rPh sb="3" eb="5">
      <t>ホゴ</t>
    </rPh>
    <rPh sb="5" eb="8">
      <t>イリョウハン</t>
    </rPh>
    <rPh sb="8" eb="10">
      <t>カクニン</t>
    </rPh>
    <rPh sb="10" eb="11">
      <t>ズミ</t>
    </rPh>
    <phoneticPr fontId="2"/>
  </si>
  <si>
    <t>阿東町の合併があるので平成21年度に注意</t>
    <rPh sb="0" eb="3">
      <t>アトウチョウ</t>
    </rPh>
    <rPh sb="4" eb="6">
      <t>ガッペイ</t>
    </rPh>
    <rPh sb="11" eb="13">
      <t>ヘイセイ</t>
    </rPh>
    <rPh sb="15" eb="17">
      <t>ネンド</t>
    </rPh>
    <rPh sb="18" eb="2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</si>
</sst>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quot;－&quot;"/>
    <numFmt numFmtId="177" formatCode="0.00_ "/>
    <numFmt numFmtId="178" formatCode="###\ ###\ ###\ ##0"/>
  </numFmts>
  <fonts count="10">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53">
    <xf numFmtId="3" fontId="0" fillId="0" borderId="0" xfId="0"/>
    <xf numFmtId="3" fontId="1" fillId="0" borderId="0" xfId="0" applyFont="1" applyFill="1" applyAlignment="1" applyProtection="1"/>
    <xf numFmtId="3" fontId="1" fillId="0" borderId="0" xfId="0" applyNumberFormat="1" applyFont="1" applyFill="1" applyAlignment="1" applyProtection="1"/>
    <xf numFmtId="3" fontId="3" fillId="0" borderId="0" xfId="0" applyNumberFormat="1" applyFont="1" applyFill="1" applyAlignment="1" applyProtection="1"/>
    <xf numFmtId="3" fontId="0" fillId="0" borderId="0" xfId="0" applyFill="1" applyBorder="1" applyAlignment="1" applyProtection="1"/>
    <xf numFmtId="3" fontId="4" fillId="0" borderId="0" xfId="0" applyFont="1" applyFill="1" applyAlignment="1" applyProtection="1"/>
    <xf numFmtId="3" fontId="5" fillId="0" borderId="0" xfId="0" applyFont="1" applyFill="1" applyBorder="1" applyAlignment="1" applyProtection="1"/>
    <xf numFmtId="3" fontId="4" fillId="0" borderId="0" xfId="0" applyNumberFormat="1" applyFont="1" applyFill="1" applyAlignment="1" applyProtection="1"/>
    <xf numFmtId="3" fontId="1" fillId="0" borderId="0" xfId="0" applyNumberFormat="1" applyFont="1" applyFill="1" applyAlignment="1" applyProtection="1">
      <alignment horizontal="right"/>
    </xf>
    <xf numFmtId="3" fontId="1" fillId="2" borderId="1" xfId="0" applyNumberFormat="1" applyFont="1" applyFill="1" applyBorder="1" applyAlignment="1" applyProtection="1">
      <alignment horizontal="centerContinuous"/>
    </xf>
    <xf numFmtId="3" fontId="1" fillId="2" borderId="1" xfId="0" applyFont="1" applyFill="1" applyBorder="1" applyAlignment="1" applyProtection="1">
      <alignment horizontal="centerContinuous"/>
    </xf>
    <xf numFmtId="3" fontId="1" fillId="2" borderId="2" xfId="0" applyFont="1" applyFill="1" applyBorder="1" applyAlignment="1" applyProtection="1">
      <alignment horizontal="centerContinuous"/>
    </xf>
    <xf numFmtId="3" fontId="1" fillId="2" borderId="3" xfId="0" applyNumberFormat="1" applyFont="1" applyFill="1" applyBorder="1" applyAlignment="1" applyProtection="1">
      <alignment horizontal="centerContinuous"/>
    </xf>
    <xf numFmtId="3" fontId="1" fillId="2" borderId="4" xfId="0" applyNumberFormat="1" applyFont="1" applyFill="1" applyBorder="1" applyAlignment="1" applyProtection="1">
      <alignment horizontal="centerContinuous"/>
    </xf>
    <xf numFmtId="3" fontId="1" fillId="2" borderId="3" xfId="0" applyNumberFormat="1" applyFont="1" applyFill="1" applyBorder="1" applyAlignment="1" applyProtection="1">
      <alignment horizontal="center"/>
    </xf>
    <xf numFmtId="3" fontId="1" fillId="2" borderId="4" xfId="0" applyNumberFormat="1" applyFont="1" applyFill="1" applyBorder="1" applyAlignment="1" applyProtection="1">
      <alignment horizontal="center"/>
    </xf>
    <xf numFmtId="3" fontId="1" fillId="2" borderId="5"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Continuous"/>
    </xf>
    <xf numFmtId="3" fontId="1" fillId="2" borderId="6" xfId="0" applyFont="1" applyFill="1" applyBorder="1" applyAlignment="1" applyProtection="1">
      <alignment horizontal="centerContinuous"/>
    </xf>
    <xf numFmtId="3" fontId="1" fillId="2" borderId="7" xfId="0" applyFont="1" applyFill="1" applyBorder="1" applyAlignment="1" applyProtection="1">
      <alignment horizontal="centerContinuous"/>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6" fillId="2" borderId="0" xfId="0" applyNumberFormat="1" applyFont="1" applyFill="1" applyBorder="1" applyAlignment="1" applyProtection="1"/>
    <xf numFmtId="3" fontId="6" fillId="2" borderId="0" xfId="0" applyFont="1" applyFill="1" applyBorder="1" applyProtection="1"/>
    <xf numFmtId="3" fontId="6" fillId="2" borderId="10" xfId="0" applyFont="1" applyFill="1" applyBorder="1" applyProtection="1"/>
    <xf numFmtId="176" fontId="6" fillId="0" borderId="0" xfId="0" applyNumberFormat="1" applyFont="1" applyFill="1" applyBorder="1" applyAlignment="1" applyProtection="1"/>
    <xf numFmtId="3" fontId="1" fillId="2" borderId="0" xfId="0" applyNumberFormat="1" applyFont="1" applyFill="1" applyBorder="1" applyAlignment="1" applyProtection="1">
      <alignment horizontal="center"/>
    </xf>
    <xf numFmtId="3" fontId="1" fillId="2" borderId="10" xfId="0" applyNumberFormat="1" applyFont="1" applyFill="1" applyBorder="1" applyAlignment="1" applyProtection="1"/>
    <xf numFmtId="176" fontId="6" fillId="0" borderId="0" xfId="0" applyNumberFormat="1" applyFont="1" applyFill="1" applyBorder="1" applyAlignment="1" applyProtection="1">
      <alignment horizontal="right"/>
    </xf>
    <xf numFmtId="3" fontId="1" fillId="2" borderId="0" xfId="0" applyNumberFormat="1" applyFont="1" applyFill="1" applyBorder="1" applyAlignment="1" applyProtection="1"/>
    <xf numFmtId="3" fontId="6" fillId="2" borderId="0" xfId="0" applyNumberFormat="1" applyFont="1" applyFill="1" applyBorder="1" applyAlignment="1" applyProtection="1">
      <alignment horizontal="center"/>
    </xf>
    <xf numFmtId="3" fontId="6" fillId="2" borderId="10" xfId="0" applyNumberFormat="1" applyFont="1" applyFill="1" applyBorder="1" applyAlignment="1" applyProtection="1"/>
    <xf numFmtId="3" fontId="7" fillId="2" borderId="0" xfId="0" applyNumberFormat="1" applyFont="1" applyFill="1" applyBorder="1" applyAlignment="1" applyProtection="1"/>
    <xf numFmtId="3" fontId="7" fillId="2" borderId="0" xfId="0" applyNumberFormat="1" applyFont="1" applyFill="1" applyBorder="1" applyAlignment="1" applyProtection="1">
      <alignment horizontal="center"/>
    </xf>
    <xf numFmtId="3" fontId="7" fillId="2" borderId="10" xfId="0" applyNumberFormat="1" applyFont="1" applyFill="1" applyBorder="1" applyAlignment="1" applyProtection="1"/>
    <xf numFmtId="176" fontId="7" fillId="0" borderId="0" xfId="0" applyNumberFormat="1" applyFont="1" applyFill="1" applyBorder="1" applyAlignment="1" applyProtection="1">
      <alignment horizontal="right"/>
    </xf>
    <xf numFmtId="3" fontId="8" fillId="0" borderId="0" xfId="0" applyFont="1" applyFill="1" applyBorder="1" applyAlignment="1" applyProtection="1"/>
    <xf numFmtId="3" fontId="6" fillId="2" borderId="0" xfId="0" applyFont="1" applyFill="1" applyBorder="1" applyAlignment="1" applyProtection="1"/>
    <xf numFmtId="3" fontId="6" fillId="2" borderId="10" xfId="0" applyFont="1" applyFill="1" applyBorder="1" applyAlignment="1" applyProtection="1"/>
    <xf numFmtId="3" fontId="7" fillId="2" borderId="0" xfId="0" applyFont="1" applyFill="1" applyBorder="1" applyAlignment="1" applyProtection="1"/>
    <xf numFmtId="3" fontId="7" fillId="2" borderId="10" xfId="0" applyFont="1" applyFill="1" applyBorder="1" applyAlignment="1" applyProtection="1"/>
    <xf numFmtId="3" fontId="1" fillId="2" borderId="0" xfId="0" applyFont="1" applyFill="1" applyBorder="1" applyAlignment="1" applyProtection="1"/>
    <xf numFmtId="3" fontId="1" fillId="2" borderId="10" xfId="0" applyFont="1" applyFill="1" applyBorder="1" applyAlignment="1" applyProtection="1"/>
    <xf numFmtId="176" fontId="6" fillId="0" borderId="0" xfId="0" quotePrefix="1" applyNumberFormat="1" applyFont="1" applyFill="1" applyBorder="1" applyAlignment="1" applyProtection="1">
      <alignment horizontal="right"/>
    </xf>
    <xf numFmtId="176" fontId="7" fillId="0" borderId="0" xfId="0" quotePrefix="1" applyNumberFormat="1" applyFont="1" applyFill="1" applyBorder="1" applyAlignment="1" applyProtection="1">
      <alignment horizontal="right"/>
    </xf>
    <xf numFmtId="177" fontId="6" fillId="0" borderId="0" xfId="0" quotePrefix="1" applyNumberFormat="1" applyFont="1" applyFill="1" applyBorder="1" applyAlignment="1" applyProtection="1">
      <alignment horizontal="right"/>
    </xf>
    <xf numFmtId="3" fontId="9" fillId="0" borderId="11" xfId="0" applyNumberFormat="1" applyFont="1" applyFill="1" applyBorder="1" applyAlignment="1" applyProtection="1"/>
    <xf numFmtId="3" fontId="1" fillId="0" borderId="11" xfId="0" applyFont="1" applyFill="1" applyBorder="1" applyAlignment="1" applyProtection="1"/>
    <xf numFmtId="178" fontId="6" fillId="0" borderId="11" xfId="0" quotePrefix="1" applyNumberFormat="1" applyFont="1" applyFill="1" applyBorder="1" applyAlignment="1" applyProtection="1">
      <alignment horizontal="right"/>
    </xf>
    <xf numFmtId="178" fontId="6" fillId="0" borderId="11" xfId="0" applyNumberFormat="1" applyFont="1" applyFill="1" applyBorder="1" applyAlignment="1" applyProtection="1">
      <alignment horizontal="right"/>
    </xf>
    <xf numFmtId="3" fontId="1" fillId="0" borderId="0" xfId="0" applyFont="1" applyFill="1" applyBorder="1" applyProtection="1"/>
    <xf numFmtId="3" fontId="6" fillId="0" borderId="0" xfId="0" applyNumberFormat="1" applyFont="1" applyFill="1" applyBorder="1" applyAlignment="1" applyProtection="1"/>
    <xf numFmtId="3" fontId="0" fillId="3" borderId="0" xfId="0" applyFill="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tabSelected="1" zoomScaleNormal="100" workbookViewId="0">
      <pane xSplit="3" ySplit="8" topLeftCell="D9" activePane="bottomRight" state="frozen"/>
      <selection pane="topRight" activeCell="D1" sqref="D1"/>
      <selection pane="bottomLeft" activeCell="A9" sqref="A9"/>
      <selection pane="bottomRight"/>
    </sheetView>
  </sheetViews>
  <sheetFormatPr defaultRowHeight="14.25"/>
  <cols>
    <col min="1" max="1" width="4.625" style="4" customWidth="1"/>
    <col min="2" max="2" width="3.25" style="4" customWidth="1"/>
    <col min="3" max="3" width="4.625" style="4" customWidth="1"/>
    <col min="4" max="4" width="9.25" style="4" customWidth="1"/>
    <col min="5" max="5" width="9.875" style="4" customWidth="1"/>
    <col min="6" max="6" width="12.625" style="4" customWidth="1"/>
    <col min="7" max="7" width="8.625" style="4" customWidth="1"/>
    <col min="8" max="8" width="9.375" style="4" customWidth="1"/>
    <col min="9" max="9" width="11.25" style="4" customWidth="1"/>
    <col min="10" max="10" width="9.375" style="4" customWidth="1"/>
    <col min="11" max="11" width="11.25" style="4" customWidth="1"/>
    <col min="12" max="12" width="8.75" style="4" customWidth="1"/>
    <col min="13" max="13" width="10.625" style="4" customWidth="1"/>
    <col min="14" max="14" width="8.75" style="4" customWidth="1"/>
    <col min="15" max="15" width="10.625" style="4" customWidth="1"/>
    <col min="16" max="16" width="9.375" style="4" customWidth="1"/>
    <col min="17" max="17" width="11.875" style="4" customWidth="1"/>
    <col min="18" max="18" width="8.75" style="4" customWidth="1"/>
    <col min="19" max="21" width="10" style="4" customWidth="1"/>
    <col min="22" max="22" width="8.75" style="4" customWidth="1"/>
    <col min="23" max="24" width="10" style="4" customWidth="1"/>
    <col min="25" max="16384" width="9" style="4"/>
  </cols>
  <sheetData>
    <row r="1" spans="1:24" ht="17.25">
      <c r="A1" s="1"/>
      <c r="B1" s="1"/>
      <c r="C1" s="2"/>
      <c r="D1" s="3" t="s">
        <v>0</v>
      </c>
      <c r="E1" s="1"/>
      <c r="F1" s="2"/>
      <c r="G1" s="2"/>
      <c r="H1" s="2"/>
      <c r="I1" s="2"/>
      <c r="J1" s="2"/>
      <c r="K1" s="2"/>
      <c r="L1" s="2"/>
      <c r="M1" s="2"/>
      <c r="N1" s="2"/>
      <c r="O1" s="2"/>
      <c r="P1" s="2"/>
      <c r="Q1" s="2"/>
      <c r="R1" s="2"/>
      <c r="S1" s="2"/>
      <c r="T1" s="2"/>
      <c r="U1" s="2"/>
      <c r="V1" s="2"/>
      <c r="W1" s="2"/>
      <c r="X1" s="2"/>
    </row>
    <row r="2" spans="1:24">
      <c r="A2" s="1"/>
      <c r="B2" s="1"/>
      <c r="C2" s="2"/>
      <c r="D2" s="5" t="s">
        <v>1</v>
      </c>
      <c r="E2" s="6"/>
      <c r="F2" s="2"/>
      <c r="G2" s="2"/>
      <c r="H2" s="2"/>
      <c r="I2" s="2"/>
      <c r="J2" s="2"/>
      <c r="K2" s="2"/>
      <c r="L2" s="2"/>
      <c r="M2" s="2"/>
      <c r="N2" s="2"/>
      <c r="O2" s="2"/>
      <c r="P2" s="2"/>
      <c r="Q2" s="2"/>
      <c r="R2" s="2"/>
      <c r="S2" s="2"/>
      <c r="T2" s="2"/>
      <c r="U2" s="2"/>
      <c r="V2" s="2"/>
      <c r="W2" s="2"/>
      <c r="X2" s="2"/>
    </row>
    <row r="3" spans="1:24">
      <c r="A3" s="1"/>
      <c r="B3" s="1"/>
      <c r="C3" s="2"/>
      <c r="D3" s="5" t="s">
        <v>2</v>
      </c>
      <c r="E3" s="6"/>
      <c r="F3" s="2"/>
      <c r="G3" s="2"/>
      <c r="H3" s="2"/>
      <c r="I3" s="2"/>
      <c r="J3" s="2"/>
      <c r="K3" s="2"/>
      <c r="L3" s="2"/>
      <c r="M3" s="2"/>
      <c r="N3" s="2"/>
      <c r="O3" s="2"/>
      <c r="P3" s="2"/>
      <c r="Q3" s="2"/>
      <c r="R3" s="2"/>
      <c r="S3" s="2"/>
      <c r="T3" s="2"/>
      <c r="U3" s="2"/>
      <c r="V3" s="2"/>
      <c r="W3" s="2"/>
      <c r="X3" s="2"/>
    </row>
    <row r="4" spans="1:24">
      <c r="A4" s="1"/>
      <c r="B4" s="1"/>
      <c r="C4" s="1"/>
      <c r="D4" s="5" t="s">
        <v>3</v>
      </c>
      <c r="E4" s="6"/>
      <c r="F4" s="1"/>
      <c r="G4" s="1"/>
      <c r="H4" s="1"/>
      <c r="I4" s="1"/>
      <c r="J4" s="1"/>
      <c r="K4" s="1"/>
      <c r="L4" s="1"/>
      <c r="M4" s="1"/>
      <c r="N4" s="1"/>
      <c r="O4" s="1"/>
      <c r="P4" s="1"/>
      <c r="Q4" s="1"/>
      <c r="R4" s="1"/>
      <c r="S4" s="1"/>
      <c r="T4" s="1"/>
      <c r="U4" s="1"/>
      <c r="V4" s="1"/>
      <c r="W4" s="1"/>
      <c r="X4" s="1"/>
    </row>
    <row r="5" spans="1:24">
      <c r="A5" s="1"/>
      <c r="B5" s="1"/>
      <c r="C5" s="1"/>
      <c r="D5" s="5" t="s">
        <v>4</v>
      </c>
      <c r="E5" s="6"/>
      <c r="F5" s="1"/>
      <c r="G5" s="1"/>
      <c r="H5" s="1"/>
      <c r="I5" s="1"/>
      <c r="J5" s="1"/>
      <c r="K5" s="1"/>
      <c r="L5" s="1"/>
      <c r="M5" s="1"/>
      <c r="N5" s="1"/>
      <c r="O5" s="1"/>
      <c r="P5" s="1"/>
      <c r="Q5" s="1"/>
      <c r="R5" s="1"/>
      <c r="S5" s="1"/>
      <c r="T5" s="1"/>
      <c r="U5" s="1"/>
      <c r="V5" s="1"/>
      <c r="W5" s="1"/>
      <c r="X5" s="1"/>
    </row>
    <row r="6" spans="1:24" ht="15" thickBot="1">
      <c r="A6" s="2" t="s">
        <v>5</v>
      </c>
      <c r="B6" s="1"/>
      <c r="C6" s="1"/>
      <c r="D6" s="7"/>
      <c r="E6" s="6"/>
      <c r="F6" s="2"/>
      <c r="G6" s="2"/>
      <c r="H6" s="2"/>
      <c r="I6" s="2"/>
      <c r="J6" s="2"/>
      <c r="K6" s="2"/>
      <c r="L6" s="2"/>
      <c r="M6" s="2"/>
      <c r="N6" s="2"/>
      <c r="O6" s="2"/>
      <c r="P6" s="2"/>
      <c r="Q6" s="2"/>
      <c r="R6" s="2"/>
      <c r="S6" s="2"/>
      <c r="T6" s="2"/>
      <c r="U6" s="2"/>
      <c r="V6" s="2"/>
      <c r="W6" s="2"/>
      <c r="X6" s="8" t="s">
        <v>6</v>
      </c>
    </row>
    <row r="7" spans="1:24" ht="15" thickTop="1">
      <c r="A7" s="9" t="s">
        <v>7</v>
      </c>
      <c r="B7" s="10"/>
      <c r="C7" s="11"/>
      <c r="D7" s="9" t="s">
        <v>8</v>
      </c>
      <c r="E7" s="9"/>
      <c r="F7" s="9"/>
      <c r="G7" s="9"/>
      <c r="H7" s="12" t="s">
        <v>9</v>
      </c>
      <c r="I7" s="13"/>
      <c r="J7" s="9" t="s">
        <v>10</v>
      </c>
      <c r="K7" s="9"/>
      <c r="L7" s="14" t="s">
        <v>11</v>
      </c>
      <c r="M7" s="15"/>
      <c r="N7" s="12" t="s">
        <v>12</v>
      </c>
      <c r="O7" s="9"/>
      <c r="P7" s="12" t="s">
        <v>13</v>
      </c>
      <c r="Q7" s="13"/>
      <c r="R7" s="9" t="s">
        <v>14</v>
      </c>
      <c r="S7" s="9"/>
      <c r="T7" s="12" t="s">
        <v>15</v>
      </c>
      <c r="U7" s="13"/>
      <c r="V7" s="9" t="s">
        <v>16</v>
      </c>
      <c r="W7" s="9"/>
      <c r="X7" s="16" t="s">
        <v>17</v>
      </c>
    </row>
    <row r="8" spans="1:24">
      <c r="A8" s="17" t="s">
        <v>18</v>
      </c>
      <c r="B8" s="18"/>
      <c r="C8" s="19"/>
      <c r="D8" s="20" t="s">
        <v>19</v>
      </c>
      <c r="E8" s="20" t="s">
        <v>20</v>
      </c>
      <c r="F8" s="20" t="s">
        <v>21</v>
      </c>
      <c r="G8" s="20" t="s">
        <v>22</v>
      </c>
      <c r="H8" s="20" t="s">
        <v>23</v>
      </c>
      <c r="I8" s="20" t="s">
        <v>24</v>
      </c>
      <c r="J8" s="20" t="s">
        <v>23</v>
      </c>
      <c r="K8" s="20" t="s">
        <v>24</v>
      </c>
      <c r="L8" s="20" t="s">
        <v>23</v>
      </c>
      <c r="M8" s="20" t="s">
        <v>25</v>
      </c>
      <c r="N8" s="20" t="s">
        <v>23</v>
      </c>
      <c r="O8" s="20" t="s">
        <v>25</v>
      </c>
      <c r="P8" s="20" t="s">
        <v>23</v>
      </c>
      <c r="Q8" s="20" t="s">
        <v>25</v>
      </c>
      <c r="R8" s="20" t="s">
        <v>23</v>
      </c>
      <c r="S8" s="20" t="s">
        <v>25</v>
      </c>
      <c r="T8" s="20" t="s">
        <v>23</v>
      </c>
      <c r="U8" s="20" t="s">
        <v>25</v>
      </c>
      <c r="V8" s="20" t="s">
        <v>23</v>
      </c>
      <c r="W8" s="20" t="s">
        <v>25</v>
      </c>
      <c r="X8" s="21" t="s">
        <v>26</v>
      </c>
    </row>
    <row r="9" spans="1:24">
      <c r="A9" s="22"/>
      <c r="B9" s="23"/>
      <c r="C9" s="24"/>
      <c r="D9" s="25"/>
      <c r="E9" s="25"/>
      <c r="F9" s="25"/>
      <c r="G9" s="25"/>
      <c r="H9" s="25"/>
      <c r="I9" s="25"/>
      <c r="J9" s="25"/>
      <c r="K9" s="25"/>
      <c r="L9" s="25"/>
      <c r="M9" s="25"/>
      <c r="N9" s="25"/>
      <c r="O9" s="25"/>
      <c r="P9" s="25"/>
      <c r="Q9" s="25"/>
      <c r="R9" s="25"/>
      <c r="S9" s="25"/>
      <c r="T9" s="25"/>
      <c r="U9" s="25"/>
      <c r="V9" s="25"/>
      <c r="W9" s="25"/>
      <c r="X9" s="25"/>
    </row>
    <row r="10" spans="1:24">
      <c r="A10" s="26" t="s">
        <v>27</v>
      </c>
      <c r="B10" s="26">
        <v>21</v>
      </c>
      <c r="C10" s="27" t="s">
        <v>28</v>
      </c>
      <c r="D10" s="28">
        <v>134505</v>
      </c>
      <c r="E10" s="28">
        <v>179669</v>
      </c>
      <c r="F10" s="28">
        <v>24589756</v>
      </c>
      <c r="G10" s="28">
        <v>10.8</v>
      </c>
      <c r="H10" s="28">
        <v>165977</v>
      </c>
      <c r="I10" s="28">
        <v>7820339</v>
      </c>
      <c r="J10" s="28">
        <v>143400</v>
      </c>
      <c r="K10" s="28">
        <v>2318897</v>
      </c>
      <c r="L10" s="28">
        <v>12210</v>
      </c>
      <c r="M10" s="28">
        <v>138247</v>
      </c>
      <c r="N10" s="28">
        <v>23198</v>
      </c>
      <c r="O10" s="28">
        <v>479869</v>
      </c>
      <c r="P10" s="28">
        <v>155174</v>
      </c>
      <c r="Q10" s="28">
        <v>14557249</v>
      </c>
      <c r="R10" s="28">
        <v>35</v>
      </c>
      <c r="S10" s="28">
        <v>10202</v>
      </c>
      <c r="T10" s="28">
        <v>4324</v>
      </c>
      <c r="U10" s="28">
        <v>79592</v>
      </c>
      <c r="V10" s="28">
        <v>204</v>
      </c>
      <c r="W10" s="28">
        <v>38240</v>
      </c>
      <c r="X10" s="28">
        <v>759008</v>
      </c>
    </row>
    <row r="11" spans="1:24">
      <c r="A11" s="29"/>
      <c r="B11" s="26">
        <v>22</v>
      </c>
      <c r="C11" s="27"/>
      <c r="D11" s="28">
        <v>141600</v>
      </c>
      <c r="E11" s="28">
        <v>189813</v>
      </c>
      <c r="F11" s="28">
        <v>26201644</v>
      </c>
      <c r="G11" s="28">
        <v>11.57</v>
      </c>
      <c r="H11" s="28">
        <v>178107</v>
      </c>
      <c r="I11" s="28">
        <v>8505194</v>
      </c>
      <c r="J11" s="28">
        <v>154866</v>
      </c>
      <c r="K11" s="28">
        <v>2540862</v>
      </c>
      <c r="L11" s="28">
        <v>12768</v>
      </c>
      <c r="M11" s="28">
        <v>154160</v>
      </c>
      <c r="N11" s="28">
        <v>24730</v>
      </c>
      <c r="O11" s="28">
        <v>527817</v>
      </c>
      <c r="P11" s="28">
        <v>165676</v>
      </c>
      <c r="Q11" s="28">
        <v>14751953</v>
      </c>
      <c r="R11" s="28">
        <v>29</v>
      </c>
      <c r="S11" s="28">
        <v>6934</v>
      </c>
      <c r="T11" s="28">
        <v>4717</v>
      </c>
      <c r="U11" s="28">
        <v>78298</v>
      </c>
      <c r="V11" s="28">
        <v>195</v>
      </c>
      <c r="W11" s="28">
        <v>38381</v>
      </c>
      <c r="X11" s="28">
        <v>745919</v>
      </c>
    </row>
    <row r="12" spans="1:24">
      <c r="A12" s="29"/>
      <c r="B12" s="26">
        <v>23</v>
      </c>
      <c r="C12" s="27"/>
      <c r="D12" s="28">
        <v>149923</v>
      </c>
      <c r="E12" s="28">
        <v>202210</v>
      </c>
      <c r="F12" s="28">
        <v>27349518</v>
      </c>
      <c r="G12" s="28">
        <v>11.78</v>
      </c>
      <c r="H12" s="28">
        <v>179959</v>
      </c>
      <c r="I12" s="28">
        <v>8501713.4989999998</v>
      </c>
      <c r="J12" s="28">
        <v>157452</v>
      </c>
      <c r="K12" s="28">
        <v>2623713.656</v>
      </c>
      <c r="L12" s="28">
        <v>12260</v>
      </c>
      <c r="M12" s="28">
        <v>150584.73499999999</v>
      </c>
      <c r="N12" s="28">
        <v>25450</v>
      </c>
      <c r="O12" s="28">
        <v>553423.18299999996</v>
      </c>
      <c r="P12" s="28">
        <v>168333</v>
      </c>
      <c r="Q12" s="28">
        <v>15394970.446</v>
      </c>
      <c r="R12" s="28">
        <v>20</v>
      </c>
      <c r="S12" s="28">
        <v>6805.2619999999997</v>
      </c>
      <c r="T12" s="28">
        <v>4860</v>
      </c>
      <c r="U12" s="28">
        <v>80459.782000000007</v>
      </c>
      <c r="V12" s="28">
        <v>221</v>
      </c>
      <c r="W12" s="28">
        <v>45370.481</v>
      </c>
      <c r="X12" s="28">
        <v>755282.08799999999</v>
      </c>
    </row>
    <row r="13" spans="1:24">
      <c r="A13" s="29"/>
      <c r="B13" s="26">
        <v>24</v>
      </c>
      <c r="C13" s="27"/>
      <c r="D13" s="28">
        <v>155243</v>
      </c>
      <c r="E13" s="28">
        <v>206520</v>
      </c>
      <c r="F13" s="28">
        <v>28703988.552199997</v>
      </c>
      <c r="G13" s="25">
        <v>11.93</v>
      </c>
      <c r="H13" s="25">
        <v>179980</v>
      </c>
      <c r="I13" s="25">
        <v>8598297.466</v>
      </c>
      <c r="J13" s="25">
        <v>159792</v>
      </c>
      <c r="K13" s="25">
        <v>2709980.537</v>
      </c>
      <c r="L13" s="25">
        <v>11627</v>
      </c>
      <c r="M13" s="25">
        <v>140179.283</v>
      </c>
      <c r="N13" s="25">
        <v>26485</v>
      </c>
      <c r="O13" s="25">
        <v>534093.21900000004</v>
      </c>
      <c r="P13" s="25">
        <v>170530</v>
      </c>
      <c r="Q13" s="25">
        <v>15819223.148999998</v>
      </c>
      <c r="R13" s="25">
        <v>17</v>
      </c>
      <c r="S13" s="25">
        <v>6746.44</v>
      </c>
      <c r="T13" s="25">
        <v>4921</v>
      </c>
      <c r="U13" s="25">
        <v>82435.080999999991</v>
      </c>
      <c r="V13" s="25">
        <v>224</v>
      </c>
      <c r="W13" s="25">
        <v>44665.215600000003</v>
      </c>
      <c r="X13" s="25">
        <v>768368.53099999996</v>
      </c>
    </row>
    <row r="14" spans="1:24">
      <c r="A14" s="29"/>
      <c r="B14" s="26">
        <v>25</v>
      </c>
      <c r="C14" s="27"/>
      <c r="D14" s="25">
        <v>155338</v>
      </c>
      <c r="E14" s="25">
        <v>204491</v>
      </c>
      <c r="F14" s="25">
        <v>28296610.218600005</v>
      </c>
      <c r="G14" s="25">
        <v>11.93</v>
      </c>
      <c r="H14" s="25">
        <v>177422</v>
      </c>
      <c r="I14" s="25">
        <v>8325042.8720000004</v>
      </c>
      <c r="J14" s="25">
        <v>158328</v>
      </c>
      <c r="K14" s="25">
        <v>2739578.4109999998</v>
      </c>
      <c r="L14" s="25">
        <v>10728</v>
      </c>
      <c r="M14" s="25">
        <v>131172.49500000002</v>
      </c>
      <c r="N14" s="25">
        <v>27697</v>
      </c>
      <c r="O14" s="25">
        <v>517845.97900000005</v>
      </c>
      <c r="P14" s="25">
        <v>170423</v>
      </c>
      <c r="Q14" s="25">
        <v>15698729.367000002</v>
      </c>
      <c r="R14" s="25">
        <v>20</v>
      </c>
      <c r="S14" s="25">
        <v>8798.2999999999993</v>
      </c>
      <c r="T14" s="25">
        <v>4978</v>
      </c>
      <c r="U14" s="25">
        <v>84621.306599999996</v>
      </c>
      <c r="V14" s="25">
        <v>205</v>
      </c>
      <c r="W14" s="25">
        <v>43254.433000000005</v>
      </c>
      <c r="X14" s="25">
        <v>747568.05500000017</v>
      </c>
    </row>
    <row r="15" spans="1:24">
      <c r="A15" s="29"/>
      <c r="B15" s="26">
        <v>26</v>
      </c>
      <c r="C15" s="27"/>
      <c r="D15" s="25">
        <v>154668</v>
      </c>
      <c r="E15" s="25">
        <v>201284</v>
      </c>
      <c r="F15" s="25">
        <v>27942933</v>
      </c>
      <c r="G15" s="25">
        <v>11.93</v>
      </c>
      <c r="H15" s="25">
        <v>175296</v>
      </c>
      <c r="I15" s="25">
        <v>8340892</v>
      </c>
      <c r="J15" s="25">
        <v>156129</v>
      </c>
      <c r="K15" s="25">
        <v>2745150</v>
      </c>
      <c r="L15" s="25">
        <v>9815</v>
      </c>
      <c r="M15" s="25">
        <v>127263</v>
      </c>
      <c r="N15" s="25">
        <v>28752</v>
      </c>
      <c r="O15" s="25">
        <v>565456</v>
      </c>
      <c r="P15" s="25">
        <v>168377</v>
      </c>
      <c r="Q15" s="25">
        <v>15264137</v>
      </c>
      <c r="R15" s="25">
        <v>11</v>
      </c>
      <c r="S15" s="25">
        <v>3849</v>
      </c>
      <c r="T15" s="25">
        <v>4683</v>
      </c>
      <c r="U15" s="25">
        <v>78664</v>
      </c>
      <c r="V15" s="25">
        <v>233</v>
      </c>
      <c r="W15" s="25">
        <v>45983</v>
      </c>
      <c r="X15" s="25">
        <v>769919</v>
      </c>
    </row>
    <row r="16" spans="1:24">
      <c r="A16" s="22"/>
      <c r="B16" s="30"/>
      <c r="C16" s="31"/>
      <c r="D16" s="28"/>
      <c r="E16" s="28"/>
      <c r="F16" s="28"/>
      <c r="G16" s="28"/>
      <c r="H16" s="28"/>
      <c r="I16" s="28"/>
      <c r="J16" s="28"/>
      <c r="K16" s="28"/>
      <c r="L16" s="28"/>
      <c r="M16" s="28"/>
      <c r="N16" s="28"/>
      <c r="O16" s="28"/>
      <c r="P16" s="28"/>
      <c r="Q16" s="28"/>
      <c r="R16" s="28"/>
      <c r="S16" s="28"/>
      <c r="T16" s="28"/>
      <c r="U16" s="28"/>
      <c r="V16" s="28"/>
      <c r="W16" s="28"/>
      <c r="X16" s="28"/>
    </row>
    <row r="17" spans="1:24" s="36" customFormat="1">
      <c r="A17" s="32"/>
      <c r="B17" s="33">
        <v>27</v>
      </c>
      <c r="C17" s="34"/>
      <c r="D17" s="35">
        <f>D19+D37</f>
        <v>153290</v>
      </c>
      <c r="E17" s="35">
        <f t="shared" ref="E17:X17" si="0">E19+E37</f>
        <v>196915</v>
      </c>
      <c r="F17" s="35">
        <f>F19+F37</f>
        <v>27939570.146999996</v>
      </c>
      <c r="G17" s="35">
        <v>11.81</v>
      </c>
      <c r="H17" s="35">
        <f t="shared" si="0"/>
        <v>170246</v>
      </c>
      <c r="I17" s="35">
        <f t="shared" si="0"/>
        <v>7960325.8059999989</v>
      </c>
      <c r="J17" s="35">
        <f t="shared" si="0"/>
        <v>152727</v>
      </c>
      <c r="K17" s="35">
        <f t="shared" si="0"/>
        <v>2737054.3189999997</v>
      </c>
      <c r="L17" s="35">
        <f t="shared" si="0"/>
        <v>9146</v>
      </c>
      <c r="M17" s="35">
        <f t="shared" si="0"/>
        <v>119901.52200000001</v>
      </c>
      <c r="N17" s="35">
        <f t="shared" si="0"/>
        <v>29480</v>
      </c>
      <c r="O17" s="35">
        <f t="shared" si="0"/>
        <v>552544.95589999994</v>
      </c>
      <c r="P17" s="35">
        <f t="shared" si="0"/>
        <v>165874</v>
      </c>
      <c r="Q17" s="35">
        <f>Q19+Q37</f>
        <v>15665854.315999996</v>
      </c>
      <c r="R17" s="35">
        <f t="shared" si="0"/>
        <v>9</v>
      </c>
      <c r="S17" s="35">
        <f>S19+S37</f>
        <v>2336.98</v>
      </c>
      <c r="T17" s="35">
        <f t="shared" si="0"/>
        <v>4023</v>
      </c>
      <c r="U17" s="35">
        <f t="shared" si="0"/>
        <v>68437.837999999989</v>
      </c>
      <c r="V17" s="35">
        <f t="shared" si="0"/>
        <v>208</v>
      </c>
      <c r="W17" s="35">
        <f t="shared" si="0"/>
        <v>42235.77</v>
      </c>
      <c r="X17" s="35">
        <f t="shared" si="0"/>
        <v>786444.61399999994</v>
      </c>
    </row>
    <row r="18" spans="1:24">
      <c r="A18" s="22"/>
      <c r="B18" s="37"/>
      <c r="C18" s="38"/>
      <c r="D18" s="28"/>
      <c r="E18" s="28"/>
      <c r="F18" s="35"/>
      <c r="G18" s="28"/>
      <c r="H18" s="28"/>
      <c r="I18" s="28"/>
      <c r="J18" s="28"/>
      <c r="K18" s="28"/>
      <c r="L18" s="28"/>
      <c r="M18" s="28"/>
      <c r="N18" s="28"/>
      <c r="O18" s="28"/>
      <c r="P18" s="28"/>
      <c r="Q18" s="28"/>
      <c r="R18" s="28"/>
      <c r="S18" s="28"/>
      <c r="T18" s="28"/>
      <c r="U18" s="28"/>
      <c r="V18" s="28"/>
      <c r="W18" s="28"/>
      <c r="X18" s="28"/>
    </row>
    <row r="19" spans="1:24" s="36" customFormat="1">
      <c r="A19" s="32" t="s">
        <v>29</v>
      </c>
      <c r="B19" s="39"/>
      <c r="C19" s="40"/>
      <c r="D19" s="35">
        <f>SUM(D21:D35)</f>
        <v>148253</v>
      </c>
      <c r="E19" s="35">
        <f t="shared" ref="E19:X19" si="1">SUM(E21:E35)</f>
        <v>190569</v>
      </c>
      <c r="F19" s="35">
        <f t="shared" si="1"/>
        <v>27090935.308999997</v>
      </c>
      <c r="G19" s="35">
        <v>11.93</v>
      </c>
      <c r="H19" s="35">
        <f t="shared" si="1"/>
        <v>165252</v>
      </c>
      <c r="I19" s="35">
        <f>SUM(I21:I35)</f>
        <v>7754374.2599999988</v>
      </c>
      <c r="J19" s="35">
        <f>SUM(J21:J35)</f>
        <v>149701</v>
      </c>
      <c r="K19" s="35">
        <f>SUM(K21:K35)</f>
        <v>2704172.8899999997</v>
      </c>
      <c r="L19" s="35">
        <f t="shared" si="1"/>
        <v>8940</v>
      </c>
      <c r="M19" s="35">
        <f t="shared" si="1"/>
        <v>117801.49500000001</v>
      </c>
      <c r="N19" s="35">
        <f t="shared" si="1"/>
        <v>28482</v>
      </c>
      <c r="O19" s="35">
        <f t="shared" si="1"/>
        <v>542182.38589999999</v>
      </c>
      <c r="P19" s="35">
        <f t="shared" si="1"/>
        <v>160671</v>
      </c>
      <c r="Q19" s="35">
        <f t="shared" si="1"/>
        <v>15141016.886999996</v>
      </c>
      <c r="R19" s="35">
        <f t="shared" si="1"/>
        <v>8</v>
      </c>
      <c r="S19" s="35">
        <f t="shared" si="1"/>
        <v>2294.3000000000002</v>
      </c>
      <c r="T19" s="35">
        <f t="shared" si="1"/>
        <v>3901</v>
      </c>
      <c r="U19" s="35">
        <f t="shared" si="1"/>
        <v>65968.506999999983</v>
      </c>
      <c r="V19" s="35">
        <f t="shared" si="1"/>
        <v>199</v>
      </c>
      <c r="W19" s="35">
        <f t="shared" si="1"/>
        <v>41043.14</v>
      </c>
      <c r="X19" s="35">
        <f t="shared" si="1"/>
        <v>717897.98699999996</v>
      </c>
    </row>
    <row r="20" spans="1:24">
      <c r="A20" s="22"/>
      <c r="B20" s="37"/>
      <c r="C20" s="38"/>
      <c r="D20" s="28"/>
      <c r="E20" s="28"/>
      <c r="F20" s="28"/>
      <c r="G20" s="28"/>
      <c r="H20" s="28"/>
      <c r="I20" s="28"/>
      <c r="J20" s="28"/>
      <c r="K20" s="28"/>
      <c r="L20" s="28"/>
      <c r="M20" s="28"/>
      <c r="N20" s="28"/>
      <c r="O20" s="28"/>
      <c r="P20" s="28"/>
      <c r="Q20" s="28"/>
      <c r="R20" s="28"/>
      <c r="S20" s="28"/>
      <c r="T20" s="28"/>
      <c r="U20" s="28"/>
      <c r="V20" s="28"/>
      <c r="W20" s="28"/>
      <c r="X20" s="28"/>
    </row>
    <row r="21" spans="1:24">
      <c r="A21" s="29" t="s">
        <v>30</v>
      </c>
      <c r="B21" s="41"/>
      <c r="C21" s="42"/>
      <c r="D21" s="28">
        <v>42722</v>
      </c>
      <c r="E21" s="28">
        <v>55363</v>
      </c>
      <c r="F21" s="28">
        <v>7989792.0580000002</v>
      </c>
      <c r="G21" s="28">
        <v>17</v>
      </c>
      <c r="H21" s="28">
        <v>48336</v>
      </c>
      <c r="I21" s="28">
        <v>2376786.0780000002</v>
      </c>
      <c r="J21" s="28">
        <v>45414</v>
      </c>
      <c r="K21" s="28">
        <v>826090.48499999999</v>
      </c>
      <c r="L21" s="28">
        <v>2053</v>
      </c>
      <c r="M21" s="28">
        <v>38293.184000000001</v>
      </c>
      <c r="N21" s="28">
        <v>8736</v>
      </c>
      <c r="O21" s="28">
        <v>165662.448</v>
      </c>
      <c r="P21" s="28">
        <v>44170</v>
      </c>
      <c r="Q21" s="28">
        <v>4405906.1289999997</v>
      </c>
      <c r="R21" s="43">
        <v>1</v>
      </c>
      <c r="S21" s="28">
        <v>96</v>
      </c>
      <c r="T21" s="28">
        <v>1357</v>
      </c>
      <c r="U21" s="28">
        <v>24915.223999999998</v>
      </c>
      <c r="V21" s="28">
        <v>79</v>
      </c>
      <c r="W21" s="28">
        <v>15878.471</v>
      </c>
      <c r="X21" s="28">
        <v>135298.81299999999</v>
      </c>
    </row>
    <row r="22" spans="1:24">
      <c r="A22" s="29" t="s">
        <v>31</v>
      </c>
      <c r="B22" s="41"/>
      <c r="C22" s="42"/>
      <c r="D22" s="28">
        <v>26309</v>
      </c>
      <c r="E22" s="28">
        <v>35229</v>
      </c>
      <c r="F22" s="28">
        <v>4744075.34</v>
      </c>
      <c r="G22" s="28">
        <v>17</v>
      </c>
      <c r="H22" s="28">
        <v>31116</v>
      </c>
      <c r="I22" s="28">
        <v>1386280.5870000001</v>
      </c>
      <c r="J22" s="28">
        <v>29421</v>
      </c>
      <c r="K22" s="28">
        <v>536858.53899999999</v>
      </c>
      <c r="L22" s="28">
        <v>2411</v>
      </c>
      <c r="M22" s="28">
        <v>27698.028999999999</v>
      </c>
      <c r="N22" s="28">
        <v>4702</v>
      </c>
      <c r="O22" s="28">
        <v>86993.414999999994</v>
      </c>
      <c r="P22" s="28">
        <v>31207</v>
      </c>
      <c r="Q22" s="28">
        <v>2631908.65</v>
      </c>
      <c r="R22" s="43">
        <v>0</v>
      </c>
      <c r="S22" s="28">
        <v>210</v>
      </c>
      <c r="T22" s="28">
        <v>809</v>
      </c>
      <c r="U22" s="28">
        <v>12996.897999999999</v>
      </c>
      <c r="V22" s="28">
        <v>43</v>
      </c>
      <c r="W22" s="28">
        <v>8091.3360000000002</v>
      </c>
      <c r="X22" s="28">
        <v>51798.582000000002</v>
      </c>
    </row>
    <row r="23" spans="1:24">
      <c r="A23" s="29" t="s">
        <v>32</v>
      </c>
      <c r="B23" s="41"/>
      <c r="C23" s="42"/>
      <c r="D23" s="28">
        <v>14652</v>
      </c>
      <c r="E23" s="28">
        <v>19271</v>
      </c>
      <c r="F23" s="28">
        <v>2608105.0559999999</v>
      </c>
      <c r="G23" s="28">
        <v>8</v>
      </c>
      <c r="H23" s="28">
        <v>16392</v>
      </c>
      <c r="I23" s="28">
        <v>771256.38800000004</v>
      </c>
      <c r="J23" s="28">
        <v>15052</v>
      </c>
      <c r="K23" s="28">
        <v>291367.92</v>
      </c>
      <c r="L23" s="28">
        <v>1350</v>
      </c>
      <c r="M23" s="28">
        <v>15800.335999999999</v>
      </c>
      <c r="N23" s="28">
        <v>2694</v>
      </c>
      <c r="O23" s="28">
        <v>55716.078999999998</v>
      </c>
      <c r="P23" s="28">
        <v>15704</v>
      </c>
      <c r="Q23" s="28">
        <v>1395015.058</v>
      </c>
      <c r="R23" s="28">
        <v>6</v>
      </c>
      <c r="S23" s="28">
        <v>1387.67</v>
      </c>
      <c r="T23" s="28">
        <v>418</v>
      </c>
      <c r="U23" s="28">
        <v>7053.7190000000001</v>
      </c>
      <c r="V23" s="28">
        <v>17</v>
      </c>
      <c r="W23" s="28">
        <v>4525.1229999999996</v>
      </c>
      <c r="X23" s="28">
        <v>65480.196000000004</v>
      </c>
    </row>
    <row r="24" spans="1:24">
      <c r="A24" s="29" t="s">
        <v>33</v>
      </c>
      <c r="B24" s="41"/>
      <c r="C24" s="42"/>
      <c r="D24" s="28">
        <v>4446</v>
      </c>
      <c r="E24" s="28">
        <v>5474</v>
      </c>
      <c r="F24" s="28">
        <v>853245.42700000003</v>
      </c>
      <c r="G24" s="28">
        <v>9</v>
      </c>
      <c r="H24" s="28">
        <v>4499</v>
      </c>
      <c r="I24" s="28">
        <v>180550.435</v>
      </c>
      <c r="J24" s="28">
        <v>3586</v>
      </c>
      <c r="K24" s="28">
        <v>59131.027999999998</v>
      </c>
      <c r="L24" s="28">
        <v>158</v>
      </c>
      <c r="M24" s="28">
        <v>1815.39</v>
      </c>
      <c r="N24" s="28">
        <v>851</v>
      </c>
      <c r="O24" s="28">
        <v>13068.169</v>
      </c>
      <c r="P24" s="28">
        <v>4729</v>
      </c>
      <c r="Q24" s="28">
        <v>515849.33899999998</v>
      </c>
      <c r="R24" s="28">
        <v>0</v>
      </c>
      <c r="S24" s="28">
        <v>0</v>
      </c>
      <c r="T24" s="43">
        <v>55</v>
      </c>
      <c r="U24" s="28">
        <v>1283.0650000000001</v>
      </c>
      <c r="V24" s="28">
        <v>4</v>
      </c>
      <c r="W24" s="28">
        <v>665.43399999999997</v>
      </c>
      <c r="X24" s="28">
        <v>80789.251000000004</v>
      </c>
    </row>
    <row r="25" spans="1:24">
      <c r="A25" s="29" t="s">
        <v>34</v>
      </c>
      <c r="B25" s="41"/>
      <c r="C25" s="42"/>
      <c r="D25" s="28">
        <v>6466</v>
      </c>
      <c r="E25" s="28">
        <v>7801</v>
      </c>
      <c r="F25" s="28">
        <v>1208048.1839999999</v>
      </c>
      <c r="G25" s="28">
        <v>6</v>
      </c>
      <c r="H25" s="28">
        <v>6869</v>
      </c>
      <c r="I25" s="28">
        <v>333831.36800000002</v>
      </c>
      <c r="J25" s="28">
        <v>6333</v>
      </c>
      <c r="K25" s="28">
        <v>116301.505</v>
      </c>
      <c r="L25" s="28">
        <v>187</v>
      </c>
      <c r="M25" s="28">
        <v>2010.434</v>
      </c>
      <c r="N25" s="28">
        <v>1857</v>
      </c>
      <c r="O25" s="28">
        <v>27511.656999999999</v>
      </c>
      <c r="P25" s="28">
        <v>7014</v>
      </c>
      <c r="Q25" s="28">
        <v>707005.745</v>
      </c>
      <c r="R25" s="28">
        <v>0</v>
      </c>
      <c r="S25" s="28">
        <v>0</v>
      </c>
      <c r="T25" s="43">
        <v>115</v>
      </c>
      <c r="U25" s="28">
        <v>1791.6120000000001</v>
      </c>
      <c r="V25" s="28">
        <v>6</v>
      </c>
      <c r="W25" s="28">
        <v>738.20699999999999</v>
      </c>
      <c r="X25" s="28">
        <v>18552.416000000001</v>
      </c>
    </row>
    <row r="26" spans="1:24">
      <c r="A26" s="29"/>
      <c r="B26" s="41"/>
      <c r="C26" s="42"/>
      <c r="D26" s="28"/>
      <c r="E26" s="28"/>
      <c r="F26" s="28"/>
      <c r="G26" s="28"/>
      <c r="H26" s="28"/>
      <c r="I26" s="28"/>
      <c r="J26" s="28"/>
      <c r="K26" s="28"/>
      <c r="L26" s="28"/>
      <c r="M26" s="28"/>
      <c r="N26" s="28"/>
      <c r="O26" s="28"/>
      <c r="P26" s="28"/>
      <c r="Q26" s="28"/>
      <c r="R26" s="28"/>
      <c r="S26" s="28"/>
      <c r="T26" s="43"/>
      <c r="U26" s="28"/>
      <c r="V26" s="28"/>
      <c r="W26" s="28"/>
      <c r="X26" s="28"/>
    </row>
    <row r="27" spans="1:24">
      <c r="A27" s="29" t="s">
        <v>35</v>
      </c>
      <c r="B27" s="41"/>
      <c r="C27" s="42"/>
      <c r="D27" s="28">
        <v>4189</v>
      </c>
      <c r="E27" s="28">
        <v>5191</v>
      </c>
      <c r="F27" s="28">
        <v>778386.24199999997</v>
      </c>
      <c r="G27" s="28">
        <v>8</v>
      </c>
      <c r="H27" s="28">
        <v>4490</v>
      </c>
      <c r="I27" s="28">
        <v>211472.53200000001</v>
      </c>
      <c r="J27" s="28">
        <v>3662</v>
      </c>
      <c r="K27" s="28">
        <v>62831.067999999999</v>
      </c>
      <c r="L27" s="28">
        <v>301</v>
      </c>
      <c r="M27" s="28">
        <v>3506.3719999999998</v>
      </c>
      <c r="N27" s="28">
        <v>1000</v>
      </c>
      <c r="O27" s="28">
        <v>28252.786</v>
      </c>
      <c r="P27" s="28">
        <v>4343</v>
      </c>
      <c r="Q27" s="28">
        <v>424242.18599999999</v>
      </c>
      <c r="R27" s="28">
        <v>0</v>
      </c>
      <c r="S27" s="28">
        <v>0</v>
      </c>
      <c r="T27" s="43">
        <v>2</v>
      </c>
      <c r="U27" s="28">
        <v>107.873</v>
      </c>
      <c r="V27" s="28">
        <v>8</v>
      </c>
      <c r="W27" s="28">
        <v>2526.6909999999998</v>
      </c>
      <c r="X27" s="28">
        <v>45446.733999999997</v>
      </c>
    </row>
    <row r="28" spans="1:24">
      <c r="A28" s="29" t="s">
        <v>36</v>
      </c>
      <c r="B28" s="41"/>
      <c r="C28" s="42"/>
      <c r="D28" s="28">
        <v>15254</v>
      </c>
      <c r="E28" s="28">
        <v>18663</v>
      </c>
      <c r="F28" s="28">
        <v>2767157.7080000001</v>
      </c>
      <c r="G28" s="28">
        <v>11</v>
      </c>
      <c r="H28" s="28">
        <v>16325</v>
      </c>
      <c r="I28" s="28">
        <v>775032.89199999999</v>
      </c>
      <c r="J28" s="28">
        <v>14081</v>
      </c>
      <c r="K28" s="28">
        <v>288626.96600000001</v>
      </c>
      <c r="L28" s="28">
        <v>478</v>
      </c>
      <c r="M28" s="28">
        <v>5574.6379999999999</v>
      </c>
      <c r="N28" s="28">
        <v>2960</v>
      </c>
      <c r="O28" s="28">
        <v>57009.851900000001</v>
      </c>
      <c r="P28" s="28">
        <v>16914</v>
      </c>
      <c r="Q28" s="28">
        <v>1589407.82</v>
      </c>
      <c r="R28" s="28">
        <v>0</v>
      </c>
      <c r="S28" s="28">
        <v>0</v>
      </c>
      <c r="T28" s="43">
        <v>206</v>
      </c>
      <c r="U28" s="28">
        <v>3805.0430000000001</v>
      </c>
      <c r="V28" s="28">
        <v>12</v>
      </c>
      <c r="W28" s="28">
        <v>2934.63</v>
      </c>
      <c r="X28" s="28">
        <v>44560.014000000003</v>
      </c>
    </row>
    <row r="29" spans="1:24">
      <c r="A29" s="29" t="s">
        <v>37</v>
      </c>
      <c r="B29" s="41"/>
      <c r="C29" s="42"/>
      <c r="D29" s="28">
        <v>4342</v>
      </c>
      <c r="E29" s="28">
        <v>5493</v>
      </c>
      <c r="F29" s="28">
        <v>718698.78200000001</v>
      </c>
      <c r="G29" s="28">
        <v>9</v>
      </c>
      <c r="H29" s="28">
        <v>4642</v>
      </c>
      <c r="I29" s="28">
        <v>211031</v>
      </c>
      <c r="J29" s="28">
        <v>4157</v>
      </c>
      <c r="K29" s="28">
        <v>58442.436999999998</v>
      </c>
      <c r="L29" s="28">
        <v>181</v>
      </c>
      <c r="M29" s="28">
        <v>1983.2370000000001</v>
      </c>
      <c r="N29" s="28">
        <v>761</v>
      </c>
      <c r="O29" s="28">
        <v>7143.2129999999997</v>
      </c>
      <c r="P29" s="28">
        <v>4960</v>
      </c>
      <c r="Q29" s="28">
        <v>386404.53200000001</v>
      </c>
      <c r="R29" s="28">
        <v>0</v>
      </c>
      <c r="S29" s="28">
        <v>0</v>
      </c>
      <c r="T29" s="28">
        <v>108</v>
      </c>
      <c r="U29" s="28">
        <v>2270.4279999999999</v>
      </c>
      <c r="V29" s="28">
        <v>4</v>
      </c>
      <c r="W29" s="28">
        <v>1158.5350000000001</v>
      </c>
      <c r="X29" s="28">
        <v>50020.046000000002</v>
      </c>
    </row>
    <row r="30" spans="1:24">
      <c r="A30" s="29" t="s">
        <v>38</v>
      </c>
      <c r="B30" s="41"/>
      <c r="C30" s="42"/>
      <c r="D30" s="28">
        <v>2924</v>
      </c>
      <c r="E30" s="28">
        <v>3383</v>
      </c>
      <c r="F30" s="28">
        <v>513624.49400000001</v>
      </c>
      <c r="G30" s="28">
        <v>8</v>
      </c>
      <c r="H30" s="28">
        <v>2699</v>
      </c>
      <c r="I30" s="28">
        <v>122274.359</v>
      </c>
      <c r="J30" s="28">
        <v>1873</v>
      </c>
      <c r="K30" s="28">
        <v>33783.332000000002</v>
      </c>
      <c r="L30" s="28">
        <v>92</v>
      </c>
      <c r="M30" s="28">
        <v>1046.28</v>
      </c>
      <c r="N30" s="28">
        <v>449</v>
      </c>
      <c r="O30" s="28">
        <v>10634.239</v>
      </c>
      <c r="P30" s="28">
        <v>2813</v>
      </c>
      <c r="Q30" s="28">
        <v>322480.90500000003</v>
      </c>
      <c r="R30" s="28">
        <v>0</v>
      </c>
      <c r="S30" s="28">
        <v>0</v>
      </c>
      <c r="T30" s="43">
        <v>31</v>
      </c>
      <c r="U30" s="28">
        <v>907.89499999999998</v>
      </c>
      <c r="V30" s="28">
        <v>0</v>
      </c>
      <c r="W30" s="28">
        <v>112.687</v>
      </c>
      <c r="X30" s="28">
        <v>22045.082999999999</v>
      </c>
    </row>
    <row r="31" spans="1:24">
      <c r="A31" s="29" t="s">
        <v>39</v>
      </c>
      <c r="B31" s="41"/>
      <c r="C31" s="42"/>
      <c r="D31" s="28">
        <v>2576</v>
      </c>
      <c r="E31" s="28">
        <v>3131</v>
      </c>
      <c r="F31" s="28">
        <v>472711.66200000001</v>
      </c>
      <c r="G31" s="28">
        <v>7</v>
      </c>
      <c r="H31" s="28">
        <v>2594</v>
      </c>
      <c r="I31" s="28">
        <v>113475.45299999999</v>
      </c>
      <c r="J31" s="28">
        <v>2163</v>
      </c>
      <c r="K31" s="28">
        <v>26884.42</v>
      </c>
      <c r="L31" s="28">
        <v>49</v>
      </c>
      <c r="M31" s="28">
        <v>468.56599999999997</v>
      </c>
      <c r="N31" s="28">
        <v>320</v>
      </c>
      <c r="O31" s="28">
        <v>5413.42</v>
      </c>
      <c r="P31" s="28">
        <v>2501</v>
      </c>
      <c r="Q31" s="28">
        <v>287000.22200000001</v>
      </c>
      <c r="R31" s="28">
        <v>0</v>
      </c>
      <c r="S31" s="28">
        <v>0</v>
      </c>
      <c r="T31" s="43">
        <v>37</v>
      </c>
      <c r="U31" s="28">
        <v>488.31200000000001</v>
      </c>
      <c r="V31" s="43">
        <v>4</v>
      </c>
      <c r="W31" s="28">
        <v>254.916</v>
      </c>
      <c r="X31" s="28">
        <v>38673.300000000003</v>
      </c>
    </row>
    <row r="32" spans="1:24">
      <c r="A32" s="29"/>
      <c r="B32" s="41"/>
      <c r="C32" s="42"/>
      <c r="D32" s="28"/>
      <c r="E32" s="28"/>
      <c r="F32" s="28"/>
      <c r="G32" s="28"/>
      <c r="H32" s="28"/>
      <c r="I32" s="28"/>
      <c r="J32" s="28"/>
      <c r="K32" s="28"/>
      <c r="L32" s="28"/>
      <c r="M32" s="28"/>
      <c r="N32" s="28"/>
      <c r="O32" s="28"/>
      <c r="P32" s="28"/>
      <c r="Q32" s="28"/>
      <c r="R32" s="28"/>
      <c r="S32" s="28"/>
      <c r="T32" s="28"/>
      <c r="U32" s="28"/>
      <c r="V32" s="28"/>
      <c r="W32" s="28"/>
      <c r="X32" s="28"/>
    </row>
    <row r="33" spans="1:24">
      <c r="A33" s="29" t="s">
        <v>40</v>
      </c>
      <c r="B33" s="41"/>
      <c r="C33" s="42"/>
      <c r="D33" s="28">
        <v>1747</v>
      </c>
      <c r="E33" s="28">
        <v>2319</v>
      </c>
      <c r="F33" s="28">
        <v>339196.11499999999</v>
      </c>
      <c r="G33" s="28">
        <v>7</v>
      </c>
      <c r="H33" s="28">
        <v>1931</v>
      </c>
      <c r="I33" s="28">
        <v>86939.823999999993</v>
      </c>
      <c r="J33" s="28">
        <v>1459</v>
      </c>
      <c r="K33" s="28">
        <v>18347.417000000001</v>
      </c>
      <c r="L33" s="28">
        <v>193</v>
      </c>
      <c r="M33" s="28">
        <v>2535.7579999999998</v>
      </c>
      <c r="N33" s="28">
        <v>286</v>
      </c>
      <c r="O33" s="28">
        <v>3928.7689999999998</v>
      </c>
      <c r="P33" s="28">
        <v>1874</v>
      </c>
      <c r="Q33" s="28">
        <v>207566.83100000001</v>
      </c>
      <c r="R33" s="28">
        <v>0</v>
      </c>
      <c r="S33" s="28">
        <v>0</v>
      </c>
      <c r="T33" s="43">
        <v>53</v>
      </c>
      <c r="U33" s="28">
        <v>809.74099999999999</v>
      </c>
      <c r="V33" s="43">
        <v>5</v>
      </c>
      <c r="W33" s="28">
        <v>1117.587</v>
      </c>
      <c r="X33" s="28">
        <v>17950.187999999998</v>
      </c>
    </row>
    <row r="34" spans="1:24">
      <c r="A34" s="29" t="s">
        <v>41</v>
      </c>
      <c r="B34" s="41"/>
      <c r="C34" s="42"/>
      <c r="D34" s="28">
        <v>14946</v>
      </c>
      <c r="E34" s="28">
        <v>18377</v>
      </c>
      <c r="F34" s="28">
        <v>2730486.31</v>
      </c>
      <c r="G34" s="28">
        <v>11</v>
      </c>
      <c r="H34" s="28">
        <v>16042</v>
      </c>
      <c r="I34" s="28">
        <v>788227.95799999998</v>
      </c>
      <c r="J34" s="28">
        <v>14161</v>
      </c>
      <c r="K34" s="28">
        <v>266423.27299999999</v>
      </c>
      <c r="L34" s="28">
        <v>560</v>
      </c>
      <c r="M34" s="28">
        <v>6341.6570000000002</v>
      </c>
      <c r="N34" s="28">
        <v>2681</v>
      </c>
      <c r="O34" s="28">
        <v>50794.275999999998</v>
      </c>
      <c r="P34" s="28">
        <v>15319</v>
      </c>
      <c r="Q34" s="28">
        <v>1477533.94</v>
      </c>
      <c r="R34" s="28">
        <v>0</v>
      </c>
      <c r="S34" s="28">
        <v>0</v>
      </c>
      <c r="T34" s="43">
        <v>351</v>
      </c>
      <c r="U34" s="28">
        <v>5304.6080000000002</v>
      </c>
      <c r="V34" s="43">
        <v>7</v>
      </c>
      <c r="W34" s="28">
        <v>1129.0039999999999</v>
      </c>
      <c r="X34" s="28">
        <v>134497.764</v>
      </c>
    </row>
    <row r="35" spans="1:24">
      <c r="A35" s="29" t="s">
        <v>42</v>
      </c>
      <c r="B35" s="41"/>
      <c r="C35" s="42"/>
      <c r="D35" s="28">
        <v>7680</v>
      </c>
      <c r="E35" s="28">
        <v>10874</v>
      </c>
      <c r="F35" s="28">
        <v>1367407.9310000001</v>
      </c>
      <c r="G35" s="28">
        <v>14</v>
      </c>
      <c r="H35" s="28">
        <v>9317</v>
      </c>
      <c r="I35" s="28">
        <v>397215.386</v>
      </c>
      <c r="J35" s="28">
        <v>8339</v>
      </c>
      <c r="K35" s="28">
        <v>119084.5</v>
      </c>
      <c r="L35" s="28">
        <v>927</v>
      </c>
      <c r="M35" s="28">
        <v>10727.614</v>
      </c>
      <c r="N35" s="28">
        <v>1185</v>
      </c>
      <c r="O35" s="28">
        <v>30054.062999999998</v>
      </c>
      <c r="P35" s="28">
        <v>9123</v>
      </c>
      <c r="Q35" s="28">
        <v>790695.53</v>
      </c>
      <c r="R35" s="43">
        <v>1</v>
      </c>
      <c r="S35" s="28">
        <v>600.63</v>
      </c>
      <c r="T35" s="43">
        <v>359</v>
      </c>
      <c r="U35" s="28">
        <v>4234.0889999999999</v>
      </c>
      <c r="V35" s="28">
        <v>10</v>
      </c>
      <c r="W35" s="28">
        <v>1910.519</v>
      </c>
      <c r="X35" s="28">
        <v>12785.6</v>
      </c>
    </row>
    <row r="36" spans="1:24">
      <c r="A36" s="29"/>
      <c r="B36" s="41"/>
      <c r="C36" s="42"/>
      <c r="D36" s="28"/>
      <c r="E36" s="28"/>
      <c r="F36" s="28"/>
      <c r="G36" s="28"/>
      <c r="H36" s="28"/>
      <c r="I36" s="28"/>
      <c r="J36" s="28"/>
      <c r="K36" s="28"/>
      <c r="L36" s="28"/>
      <c r="M36" s="28"/>
      <c r="N36" s="28"/>
      <c r="O36" s="28"/>
      <c r="P36" s="28"/>
      <c r="Q36" s="28"/>
      <c r="R36" s="43"/>
      <c r="S36" s="28"/>
      <c r="T36" s="43"/>
      <c r="U36" s="28"/>
      <c r="V36" s="28"/>
      <c r="W36" s="28"/>
      <c r="X36" s="28"/>
    </row>
    <row r="37" spans="1:24" s="36" customFormat="1">
      <c r="A37" s="32" t="s">
        <v>43</v>
      </c>
      <c r="B37" s="39"/>
      <c r="C37" s="40"/>
      <c r="D37" s="35">
        <f>SUM(D39:D40)</f>
        <v>5037</v>
      </c>
      <c r="E37" s="35">
        <f t="shared" ref="E37:X37" si="2">SUM(E39:E40)</f>
        <v>6346</v>
      </c>
      <c r="F37" s="35">
        <f>SUM(F39:F40)+F42</f>
        <v>848634.83799999999</v>
      </c>
      <c r="G37" s="35">
        <v>9.16</v>
      </c>
      <c r="H37" s="35">
        <f t="shared" si="2"/>
        <v>4994</v>
      </c>
      <c r="I37" s="35">
        <f t="shared" si="2"/>
        <v>205951.546</v>
      </c>
      <c r="J37" s="35">
        <f t="shared" si="2"/>
        <v>3026</v>
      </c>
      <c r="K37" s="35">
        <f t="shared" si="2"/>
        <v>32881.429000000004</v>
      </c>
      <c r="L37" s="35">
        <f t="shared" si="2"/>
        <v>206</v>
      </c>
      <c r="M37" s="35">
        <f t="shared" si="2"/>
        <v>2100.027</v>
      </c>
      <c r="N37" s="35">
        <f t="shared" si="2"/>
        <v>998</v>
      </c>
      <c r="O37" s="35">
        <f>SUM(O39:O40)+O42</f>
        <v>10362.57</v>
      </c>
      <c r="P37" s="35">
        <f t="shared" si="2"/>
        <v>5203</v>
      </c>
      <c r="Q37" s="35">
        <f>SUM(Q39:Q40)+Q42</f>
        <v>524837.429</v>
      </c>
      <c r="R37" s="35">
        <f t="shared" si="2"/>
        <v>1</v>
      </c>
      <c r="S37" s="35">
        <f t="shared" si="2"/>
        <v>42.68</v>
      </c>
      <c r="T37" s="44">
        <f t="shared" si="2"/>
        <v>122</v>
      </c>
      <c r="U37" s="35">
        <f t="shared" si="2"/>
        <v>2469.3310000000001</v>
      </c>
      <c r="V37" s="35">
        <f t="shared" si="2"/>
        <v>9</v>
      </c>
      <c r="W37" s="35">
        <f t="shared" si="2"/>
        <v>1192.6299999999999</v>
      </c>
      <c r="X37" s="35">
        <f t="shared" si="2"/>
        <v>68546.626999999993</v>
      </c>
    </row>
    <row r="38" spans="1:24">
      <c r="A38" s="29"/>
      <c r="B38" s="41"/>
      <c r="C38" s="42"/>
      <c r="D38" s="28"/>
      <c r="E38" s="28"/>
      <c r="F38" s="28"/>
      <c r="G38" s="28"/>
      <c r="H38" s="28"/>
      <c r="I38" s="28"/>
      <c r="J38" s="28"/>
      <c r="K38" s="28"/>
      <c r="L38" s="28"/>
      <c r="M38" s="28"/>
      <c r="N38" s="28"/>
      <c r="O38" s="28"/>
      <c r="P38" s="28"/>
      <c r="Q38" s="28"/>
      <c r="R38" s="43"/>
      <c r="S38" s="28"/>
      <c r="T38" s="43"/>
      <c r="U38" s="28"/>
      <c r="V38" s="28"/>
      <c r="W38" s="28"/>
      <c r="X38" s="28"/>
    </row>
    <row r="39" spans="1:24">
      <c r="A39" s="29" t="s">
        <v>44</v>
      </c>
      <c r="B39" s="41"/>
      <c r="C39" s="42"/>
      <c r="D39" s="28">
        <v>2001</v>
      </c>
      <c r="E39" s="28">
        <v>2364</v>
      </c>
      <c r="F39" s="28">
        <v>355886.60399999999</v>
      </c>
      <c r="G39" s="28">
        <v>11</v>
      </c>
      <c r="H39" s="28">
        <v>1870</v>
      </c>
      <c r="I39" s="28">
        <v>79380.994999999995</v>
      </c>
      <c r="J39" s="28">
        <v>870</v>
      </c>
      <c r="K39" s="28">
        <v>8870.4760000000006</v>
      </c>
      <c r="L39" s="28">
        <v>66</v>
      </c>
      <c r="M39" s="28">
        <v>652.89099999999996</v>
      </c>
      <c r="N39" s="28">
        <v>392</v>
      </c>
      <c r="O39" s="28">
        <v>3070.989</v>
      </c>
      <c r="P39" s="28">
        <v>2124</v>
      </c>
      <c r="Q39" s="28">
        <v>234018.28099999999</v>
      </c>
      <c r="R39" s="43">
        <v>1</v>
      </c>
      <c r="S39" s="28">
        <v>42.68</v>
      </c>
      <c r="T39" s="43">
        <v>36</v>
      </c>
      <c r="U39" s="28">
        <v>733.99599999999998</v>
      </c>
      <c r="V39" s="28">
        <v>2</v>
      </c>
      <c r="W39" s="28">
        <v>289.70999999999998</v>
      </c>
      <c r="X39" s="28">
        <v>28786.749</v>
      </c>
    </row>
    <row r="40" spans="1:24">
      <c r="A40" s="29" t="s">
        <v>45</v>
      </c>
      <c r="B40" s="41"/>
      <c r="C40" s="42"/>
      <c r="D40" s="28">
        <v>3036</v>
      </c>
      <c r="E40" s="28">
        <v>3982</v>
      </c>
      <c r="F40" s="28">
        <v>492748.234</v>
      </c>
      <c r="G40" s="28">
        <v>8</v>
      </c>
      <c r="H40" s="28">
        <v>3124</v>
      </c>
      <c r="I40" s="28">
        <v>126570.55100000001</v>
      </c>
      <c r="J40" s="28">
        <v>2156</v>
      </c>
      <c r="K40" s="28">
        <v>24010.953000000001</v>
      </c>
      <c r="L40" s="28">
        <v>140</v>
      </c>
      <c r="M40" s="28">
        <v>1447.136</v>
      </c>
      <c r="N40" s="28">
        <v>606</v>
      </c>
      <c r="O40" s="28">
        <v>7291.5810000000001</v>
      </c>
      <c r="P40" s="28">
        <v>3079</v>
      </c>
      <c r="Q40" s="28">
        <v>290819.14799999999</v>
      </c>
      <c r="R40" s="43">
        <v>0</v>
      </c>
      <c r="S40" s="28">
        <v>0</v>
      </c>
      <c r="T40" s="43">
        <v>86</v>
      </c>
      <c r="U40" s="28">
        <v>1735.335</v>
      </c>
      <c r="V40" s="28">
        <v>7</v>
      </c>
      <c r="W40" s="28">
        <v>902.92</v>
      </c>
      <c r="X40" s="28">
        <v>39759.877999999997</v>
      </c>
    </row>
    <row r="41" spans="1:24">
      <c r="A41" s="29"/>
      <c r="B41" s="41"/>
      <c r="C41" s="42"/>
      <c r="D41" s="28"/>
      <c r="E41" s="28"/>
      <c r="F41" s="28"/>
      <c r="G41" s="28"/>
      <c r="H41" s="28"/>
      <c r="I41" s="28"/>
      <c r="J41" s="28"/>
      <c r="K41" s="28"/>
      <c r="L41" s="28"/>
      <c r="M41" s="28"/>
      <c r="N41" s="28"/>
      <c r="O41" s="28"/>
      <c r="P41" s="28"/>
      <c r="Q41" s="28"/>
      <c r="R41" s="43"/>
      <c r="S41" s="28"/>
      <c r="T41" s="28"/>
      <c r="U41" s="28"/>
      <c r="V41" s="28"/>
      <c r="W41" s="28"/>
      <c r="X41" s="28"/>
    </row>
    <row r="42" spans="1:24">
      <c r="A42" s="29" t="s">
        <v>46</v>
      </c>
      <c r="B42" s="41"/>
      <c r="C42" s="42"/>
      <c r="D42" s="28">
        <v>0</v>
      </c>
      <c r="E42" s="28">
        <v>0</v>
      </c>
      <c r="F42" s="28">
        <f>I42+K42+M42+O42+Q42+S42+U42+W42+X42</f>
        <v>0</v>
      </c>
      <c r="G42" s="28">
        <v>0</v>
      </c>
      <c r="H42" s="28">
        <v>0</v>
      </c>
      <c r="I42" s="28">
        <v>0</v>
      </c>
      <c r="J42" s="28">
        <v>0</v>
      </c>
      <c r="K42" s="28">
        <v>0</v>
      </c>
      <c r="L42" s="28">
        <v>0</v>
      </c>
      <c r="M42" s="28">
        <v>0</v>
      </c>
      <c r="N42" s="28">
        <v>0</v>
      </c>
      <c r="O42" s="28">
        <v>0</v>
      </c>
      <c r="P42" s="28">
        <v>0</v>
      </c>
      <c r="Q42" s="28">
        <v>0</v>
      </c>
      <c r="R42" s="43">
        <v>0</v>
      </c>
      <c r="S42" s="28">
        <v>0</v>
      </c>
      <c r="T42" s="28">
        <v>0</v>
      </c>
      <c r="U42" s="28">
        <v>0</v>
      </c>
      <c r="V42" s="28">
        <v>0</v>
      </c>
      <c r="W42" s="28">
        <v>0</v>
      </c>
      <c r="X42" s="28">
        <v>0</v>
      </c>
    </row>
    <row r="43" spans="1:24">
      <c r="A43" s="29"/>
      <c r="B43" s="41"/>
      <c r="C43" s="42"/>
      <c r="D43" s="43"/>
      <c r="E43" s="43"/>
      <c r="F43" s="28"/>
      <c r="G43" s="45"/>
      <c r="H43" s="43"/>
      <c r="I43" s="28"/>
      <c r="J43" s="43"/>
      <c r="K43" s="28"/>
      <c r="L43" s="43"/>
      <c r="M43" s="28"/>
      <c r="N43" s="43"/>
      <c r="O43" s="28"/>
      <c r="P43" s="43"/>
      <c r="Q43" s="28"/>
      <c r="R43" s="43"/>
      <c r="S43" s="28"/>
      <c r="T43" s="43"/>
      <c r="U43" s="28"/>
      <c r="V43" s="43"/>
      <c r="W43" s="28"/>
      <c r="X43" s="28"/>
    </row>
    <row r="44" spans="1:24">
      <c r="A44" s="46" t="s">
        <v>47</v>
      </c>
      <c r="B44" s="47"/>
      <c r="C44" s="47"/>
      <c r="D44" s="48"/>
      <c r="E44" s="48"/>
      <c r="F44" s="49"/>
      <c r="G44" s="48"/>
      <c r="H44" s="48"/>
      <c r="I44" s="48"/>
      <c r="J44" s="48"/>
      <c r="K44" s="48"/>
      <c r="L44" s="49"/>
      <c r="M44" s="48"/>
      <c r="N44" s="49"/>
      <c r="O44" s="48"/>
      <c r="P44" s="48"/>
      <c r="Q44" s="48"/>
      <c r="R44" s="48"/>
      <c r="S44" s="48"/>
      <c r="T44" s="48"/>
      <c r="U44" s="48"/>
      <c r="V44" s="48"/>
      <c r="W44" s="48"/>
      <c r="X44" s="49"/>
    </row>
    <row r="45" spans="1:24">
      <c r="A45" s="2"/>
      <c r="B45" s="50"/>
      <c r="C45" s="50"/>
      <c r="D45" s="51"/>
      <c r="E45" s="51"/>
      <c r="F45" s="51"/>
      <c r="G45" s="51"/>
      <c r="H45" s="51"/>
      <c r="I45" s="51"/>
      <c r="J45" s="51"/>
      <c r="K45" s="51"/>
      <c r="L45" s="51"/>
      <c r="M45" s="51"/>
      <c r="N45" s="51"/>
      <c r="O45" s="51"/>
      <c r="P45" s="51"/>
      <c r="Q45" s="51"/>
      <c r="R45" s="51"/>
      <c r="S45" s="51"/>
      <c r="T45" s="51"/>
      <c r="U45" s="51"/>
      <c r="V45" s="51"/>
      <c r="W45" s="51"/>
      <c r="X45" s="51"/>
    </row>
    <row r="47" spans="1:24">
      <c r="A47" s="52" t="s">
        <v>48</v>
      </c>
      <c r="B47" s="52"/>
      <c r="C47" s="52"/>
      <c r="D47" s="52"/>
      <c r="E47" s="52"/>
      <c r="F47" s="52"/>
      <c r="G47" s="52"/>
      <c r="H47" s="52"/>
      <c r="I47" s="52"/>
      <c r="J47" s="52"/>
    </row>
    <row r="48" spans="1:24">
      <c r="A48" s="52" t="s">
        <v>49</v>
      </c>
      <c r="B48" s="52"/>
      <c r="C48" s="52"/>
      <c r="D48" s="52"/>
      <c r="E48" s="52"/>
      <c r="F48" s="52"/>
      <c r="G48" s="52"/>
      <c r="H48" s="52"/>
      <c r="I48" s="52"/>
      <c r="J48" s="52"/>
    </row>
    <row r="49" spans="1:10">
      <c r="A49" s="52" t="s">
        <v>50</v>
      </c>
      <c r="B49" s="52"/>
      <c r="C49" s="52"/>
      <c r="D49" s="52"/>
      <c r="E49" s="52"/>
      <c r="F49" s="52"/>
      <c r="G49" s="52"/>
      <c r="H49" s="52"/>
      <c r="I49" s="52"/>
      <c r="J49" s="52"/>
    </row>
    <row r="50" spans="1:10">
      <c r="A50" s="52" t="s">
        <v>51</v>
      </c>
      <c r="B50" s="52"/>
      <c r="C50" s="52"/>
      <c r="D50" s="52"/>
      <c r="E50" s="52"/>
      <c r="F50" s="52"/>
      <c r="G50" s="52"/>
      <c r="H50" s="52"/>
      <c r="I50" s="52"/>
      <c r="J50" s="52"/>
    </row>
    <row r="51" spans="1:10">
      <c r="A51" s="52" t="s">
        <v>52</v>
      </c>
      <c r="B51" s="52"/>
      <c r="C51" s="52"/>
      <c r="D51" s="52"/>
      <c r="E51" s="52"/>
      <c r="F51" s="52"/>
      <c r="G51" s="52"/>
      <c r="H51" s="52"/>
      <c r="I51" s="52"/>
      <c r="J51" s="52"/>
    </row>
    <row r="52" spans="1:10">
      <c r="A52" s="52" t="s">
        <v>53</v>
      </c>
      <c r="B52" s="52"/>
      <c r="C52" s="52"/>
      <c r="D52" s="52"/>
      <c r="E52" s="52"/>
      <c r="F52" s="52"/>
      <c r="G52" s="52"/>
      <c r="H52" s="52"/>
      <c r="I52" s="52"/>
      <c r="J52" s="52"/>
    </row>
  </sheetData>
  <sheetProtection password="CA4C" sheet="1"/>
  <mergeCells count="1">
    <mergeCell ref="L7:M7"/>
  </mergeCells>
  <phoneticPr fontId="2"/>
  <printOptions horizontalCentered="1"/>
  <pageMargins left="0.39370078740157483" right="0.39370078740157483" top="1.1811023622047245" bottom="0.98425196850393704" header="0.51181102362204722" footer="0.51181102362204722"/>
  <pageSetup paperSize="9" scale="58"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192</vt:lpstr>
      <vt:lpstr>'192'!Print_Area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2018-11-15T01:18:36Z</dcterms:created>
  <dcterms:modified xsi:type="dcterms:W3CDTF">2018-11-15T01:19:01Z</dcterms:modified>
</cp:coreProperties>
</file>