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82" sheetId="1" r:id="rId1"/>
  </sheets>
  <calcPr calcId="145621"/>
</workbook>
</file>

<file path=xl/calcChain.xml><?xml version="1.0" encoding="utf-8"?>
<calcChain xmlns="http://schemas.openxmlformats.org/spreadsheetml/2006/main">
  <c r="L37" i="1" l="1"/>
  <c r="C37" i="1"/>
  <c r="B37" i="1" s="1"/>
  <c r="L36" i="1"/>
  <c r="C36" i="1"/>
  <c r="B36" i="1"/>
  <c r="L35" i="1"/>
  <c r="C35" i="1"/>
  <c r="B35" i="1"/>
  <c r="L34" i="1"/>
  <c r="B34" i="1" s="1"/>
  <c r="C34" i="1"/>
  <c r="L33" i="1"/>
  <c r="L30" i="1" s="1"/>
  <c r="C33" i="1"/>
  <c r="B33" i="1" s="1"/>
  <c r="L32" i="1"/>
  <c r="C32" i="1"/>
  <c r="B32" i="1"/>
  <c r="Q30" i="1"/>
  <c r="P30" i="1"/>
  <c r="P10" i="1" s="1"/>
  <c r="O30" i="1"/>
  <c r="O10" i="1" s="1"/>
  <c r="N30" i="1"/>
  <c r="M30" i="1"/>
  <c r="K30" i="1"/>
  <c r="J30" i="1"/>
  <c r="I30" i="1"/>
  <c r="H30" i="1"/>
  <c r="G30" i="1"/>
  <c r="F30" i="1"/>
  <c r="E30" i="1"/>
  <c r="D30" i="1"/>
  <c r="L28" i="1"/>
  <c r="C28" i="1"/>
  <c r="B28" i="1"/>
  <c r="L27" i="1"/>
  <c r="B27" i="1" s="1"/>
  <c r="C27" i="1"/>
  <c r="L26" i="1"/>
  <c r="C26" i="1"/>
  <c r="B26" i="1" s="1"/>
  <c r="L25" i="1"/>
  <c r="C25" i="1"/>
  <c r="B25" i="1"/>
  <c r="L24" i="1"/>
  <c r="C24" i="1"/>
  <c r="B24" i="1"/>
  <c r="L23" i="1"/>
  <c r="B23" i="1" s="1"/>
  <c r="C23" i="1"/>
  <c r="L22" i="1"/>
  <c r="C22" i="1"/>
  <c r="B22" i="1" s="1"/>
  <c r="L21" i="1"/>
  <c r="C21" i="1"/>
  <c r="B21" i="1"/>
  <c r="L20" i="1"/>
  <c r="C20" i="1"/>
  <c r="B20" i="1"/>
  <c r="L19" i="1"/>
  <c r="B19" i="1" s="1"/>
  <c r="C19" i="1"/>
  <c r="L18" i="1"/>
  <c r="C18" i="1"/>
  <c r="B18" i="1" s="1"/>
  <c r="L17" i="1"/>
  <c r="C17" i="1"/>
  <c r="C14" i="1" s="1"/>
  <c r="B17" i="1"/>
  <c r="L16" i="1"/>
  <c r="C16" i="1"/>
  <c r="B16" i="1"/>
  <c r="Q14" i="1"/>
  <c r="P14" i="1"/>
  <c r="O14" i="1"/>
  <c r="N14" i="1"/>
  <c r="M14" i="1"/>
  <c r="L14" i="1" s="1"/>
  <c r="K14" i="1"/>
  <c r="K10" i="1" s="1"/>
  <c r="J14" i="1"/>
  <c r="J10" i="1" s="1"/>
  <c r="I14" i="1"/>
  <c r="H14" i="1"/>
  <c r="G14" i="1"/>
  <c r="F14" i="1"/>
  <c r="E14" i="1"/>
  <c r="D14" i="1"/>
  <c r="Q10" i="1"/>
  <c r="N10" i="1"/>
  <c r="L10" i="1" l="1"/>
  <c r="B10" i="1" s="1"/>
  <c r="B14" i="1"/>
  <c r="C30" i="1"/>
  <c r="B30" i="1" s="1"/>
</calcChain>
</file>

<file path=xl/sharedStrings.xml><?xml version="1.0" encoding="utf-8"?>
<sst xmlns="http://schemas.openxmlformats.org/spreadsheetml/2006/main" count="231" uniqueCount="52">
  <si>
    <t>１８２　文化財（平成29年3月31日）</t>
    <phoneticPr fontId="4"/>
  </si>
  <si>
    <t>　　　　</t>
  </si>
  <si>
    <t>　　　　　      管理団体が２市町にまたがるものは，それぞれ市町に等分して計上した。</t>
    <rPh sb="18" eb="19">
      <t>チョウ</t>
    </rPh>
    <phoneticPr fontId="4"/>
  </si>
  <si>
    <t>県教育庁社会教育・文化財課</t>
    <rPh sb="4" eb="6">
      <t>シャカイ</t>
    </rPh>
    <rPh sb="6" eb="8">
      <t>キョウイク</t>
    </rPh>
    <phoneticPr fontId="4"/>
  </si>
  <si>
    <t>県市町</t>
  </si>
  <si>
    <t>国       指       定</t>
  </si>
  <si>
    <t>県       指       定</t>
  </si>
  <si>
    <t>計</t>
  </si>
  <si>
    <t>国 宝</t>
    <phoneticPr fontId="4"/>
  </si>
  <si>
    <t>重　要
無　形
文化財</t>
    <rPh sb="4" eb="5">
      <t>ナ</t>
    </rPh>
    <rPh sb="6" eb="7">
      <t>カタチ</t>
    </rPh>
    <rPh sb="8" eb="11">
      <t>ブンカザイ</t>
    </rPh>
    <phoneticPr fontId="4"/>
  </si>
  <si>
    <t>重要民俗文化財</t>
    <rPh sb="0" eb="2">
      <t>ジュウヨウ</t>
    </rPh>
    <phoneticPr fontId="4"/>
  </si>
  <si>
    <t>史跡，</t>
  </si>
  <si>
    <t>重要伝統的建造物群保存地</t>
    <rPh sb="0" eb="2">
      <t>ジュウヨウ</t>
    </rPh>
    <rPh sb="2" eb="5">
      <t>デントウテキ</t>
    </rPh>
    <rPh sb="5" eb="8">
      <t>ケンゾウブツ</t>
    </rPh>
    <rPh sb="8" eb="9">
      <t>グン</t>
    </rPh>
    <rPh sb="9" eb="11">
      <t>ホゾン</t>
    </rPh>
    <rPh sb="11" eb="12">
      <t>チ</t>
    </rPh>
    <phoneticPr fontId="4"/>
  </si>
  <si>
    <t>民俗文化財</t>
  </si>
  <si>
    <t>総  数</t>
  </si>
  <si>
    <t>重   要</t>
    <phoneticPr fontId="4"/>
  </si>
  <si>
    <t>名勝，</t>
  </si>
  <si>
    <t>選定保</t>
    <rPh sb="0" eb="2">
      <t>センテイ</t>
    </rPh>
    <rPh sb="2" eb="3">
      <t>ホ</t>
    </rPh>
    <phoneticPr fontId="4"/>
  </si>
  <si>
    <t>有   形</t>
    <phoneticPr fontId="4"/>
  </si>
  <si>
    <t>無   形</t>
    <phoneticPr fontId="4"/>
  </si>
  <si>
    <t>文化財</t>
  </si>
  <si>
    <t>有形</t>
  </si>
  <si>
    <t>無形</t>
  </si>
  <si>
    <t>天  然</t>
  </si>
  <si>
    <t>存技術</t>
    <rPh sb="0" eb="1">
      <t>ゾン</t>
    </rPh>
    <rPh sb="1" eb="3">
      <t>ギジュツ</t>
    </rPh>
    <phoneticPr fontId="4"/>
  </si>
  <si>
    <t>記念物</t>
  </si>
  <si>
    <t xml:space="preserve"> 総   　 数</t>
  </si>
  <si>
    <t xml:space="preserve"> 山  口  県</t>
  </si>
  <si>
    <t>－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</si>
  <si>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</si>
  <si>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</si>
  <si>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</si>
  <si>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</si>
  <si>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萩       市</t>
    <phoneticPr fontId="4"/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</si>
  <si>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</si>
  <si>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</si>
  <si>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</si>
  <si>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</si>
  <si>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</si>
  <si>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</si>
  <si>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</si>
  <si>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</si>
  <si>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phoneticPr fontId="4"/>
  </si>
  <si>
    <t xml:space="preserve"> 町      計</t>
  </si>
  <si>
    <t xml:space="preserve"> 周防大島町</t>
    <rPh sb="1" eb="3">
      <t>スオウ</t>
    </rPh>
    <rPh sb="3" eb="6">
      <t>オオシマチョウ</t>
    </rPh>
    <phoneticPr fontId="4"/>
  </si>
  <si>
    <t xml:space="preserve"> 和  木  町</t>
  </si>
  <si>
    <t xml:space="preserve"> 上  関  町</t>
  </si>
  <si>
    <t xml:space="preserve"> 田 布 施 町</t>
  </si>
  <si>
    <t xml:space="preserve"> 平  生  町</t>
  </si>
  <si>
    <t xml:space="preserve"> 阿  武  町</t>
    <rPh sb="1" eb="2">
      <t>オク</t>
    </rPh>
    <rPh sb="4" eb="5">
      <t>タケ</t>
    </rPh>
    <rPh sb="7" eb="8">
      <t>マチ</t>
    </rPh>
    <phoneticPr fontId="4"/>
  </si>
  <si>
    <t>　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</si>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</sst>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_);[Red]\(0.00\)"/>
    <numFmt numFmtId="178" formatCode="###\ ###\ ###\ ##0;&quot;△&quot;###\ ###\ ###\ ##0;&quot;－&quot;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right"/>
    </xf>
    <xf numFmtId="3" fontId="1" fillId="3" borderId="2" xfId="0" applyNumberFormat="1" applyFont="1" applyFill="1" applyBorder="1" applyAlignment="1" applyProtection="1"/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4" xfId="0" applyNumberFormat="1" applyFont="1" applyFill="1" applyBorder="1" applyAlignment="1" applyProtection="1">
      <alignment horizontal="centerContinuous"/>
    </xf>
    <xf numFmtId="3" fontId="1" fillId="3" borderId="5" xfId="0" applyNumberFormat="1" applyFont="1" applyFill="1" applyBorder="1" applyAlignment="1" applyProtection="1">
      <alignment horizontal="centerContinuous"/>
    </xf>
    <xf numFmtId="3" fontId="1" fillId="3" borderId="6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>
      <alignment horizontal="centerContinuous"/>
    </xf>
    <xf numFmtId="0" fontId="0" fillId="0" borderId="0" xfId="0" applyBorder="1" applyProtection="1">
      <alignment vertical="center"/>
    </xf>
    <xf numFmtId="3" fontId="1" fillId="3" borderId="8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1" fillId="3" borderId="10" xfId="0" applyNumberFormat="1" applyFont="1" applyFill="1" applyBorder="1" applyAlignment="1" applyProtection="1"/>
    <xf numFmtId="3" fontId="1" fillId="3" borderId="10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>
      <alignment horizontal="center"/>
    </xf>
    <xf numFmtId="3" fontId="5" fillId="3" borderId="12" xfId="0" applyNumberFormat="1" applyFont="1" applyFill="1" applyBorder="1" applyAlignment="1" applyProtection="1">
      <alignment horizontal="center"/>
    </xf>
    <xf numFmtId="3" fontId="1" fillId="3" borderId="14" xfId="0" applyNumberFormat="1" applyFont="1" applyFill="1" applyBorder="1" applyAlignment="1" applyProtection="1"/>
    <xf numFmtId="3" fontId="1" fillId="3" borderId="15" xfId="0" applyNumberFormat="1" applyFont="1" applyFill="1" applyBorder="1" applyAlignment="1" applyProtection="1"/>
    <xf numFmtId="3" fontId="1" fillId="3" borderId="15" xfId="0" applyNumberFormat="1" applyFont="1" applyFill="1" applyBorder="1" applyAlignment="1" applyProtection="1">
      <alignment horizontal="center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3" fontId="1" fillId="3" borderId="14" xfId="0" applyNumberFormat="1" applyFont="1" applyFill="1" applyBorder="1" applyAlignment="1" applyProtection="1">
      <alignment horizontal="center"/>
    </xf>
    <xf numFmtId="3" fontId="6" fillId="3" borderId="0" xfId="0" applyNumberFormat="1" applyFont="1" applyFill="1" applyBorder="1" applyAlignment="1" applyProtection="1"/>
    <xf numFmtId="0" fontId="6" fillId="0" borderId="8" xfId="0" applyNumberFormat="1" applyFont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right"/>
    </xf>
    <xf numFmtId="3" fontId="7" fillId="3" borderId="0" xfId="0" applyNumberFormat="1" applyFont="1" applyFill="1" applyBorder="1" applyAlignment="1" applyProtection="1"/>
    <xf numFmtId="176" fontId="7" fillId="0" borderId="8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>
      <alignment horizontal="right"/>
    </xf>
    <xf numFmtId="177" fontId="7" fillId="0" borderId="8" xfId="0" applyNumberFormat="1" applyFont="1" applyBorder="1" applyAlignment="1" applyProtection="1">
      <alignment horizontal="right"/>
    </xf>
    <xf numFmtId="178" fontId="7" fillId="0" borderId="8" xfId="0" applyNumberFormat="1" applyFont="1" applyBorder="1" applyAlignment="1" applyProtection="1">
      <alignment horizontal="right"/>
    </xf>
    <xf numFmtId="178" fontId="7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Border="1" applyAlignment="1" applyProtection="1"/>
    <xf numFmtId="178" fontId="6" fillId="0" borderId="0" xfId="0" applyNumberFormat="1" applyFont="1" applyBorder="1" applyAlignment="1" applyProtection="1">
      <alignment horizontal="right"/>
    </xf>
    <xf numFmtId="3" fontId="6" fillId="3" borderId="13" xfId="0" applyNumberFormat="1" applyFont="1" applyFill="1" applyBorder="1" applyAlignment="1" applyProtection="1"/>
    <xf numFmtId="0" fontId="6" fillId="0" borderId="14" xfId="0" applyNumberFormat="1" applyFont="1" applyBorder="1" applyAlignment="1" applyProtection="1"/>
    <xf numFmtId="0" fontId="6" fillId="0" borderId="16" xfId="0" applyNumberFormat="1" applyFont="1" applyBorder="1" applyAlignment="1" applyProtection="1"/>
    <xf numFmtId="3" fontId="6" fillId="4" borderId="0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 applyProtection="1">
      <alignment horizontal="center" vertical="center"/>
    </xf>
    <xf numFmtId="3" fontId="1" fillId="3" borderId="15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13" xfId="0" applyNumberFormat="1" applyFont="1" applyFill="1" applyBorder="1" applyAlignment="1" applyProtection="1">
      <alignment horizontal="center" vertical="center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5" fillId="3" borderId="12" xfId="0" applyNumberFormat="1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3" fontId="5" fillId="3" borderId="10" xfId="0" applyNumberFormat="1" applyFont="1" applyFill="1" applyBorder="1" applyAlignment="1" applyProtection="1">
      <alignment horizontal="center" vertical="center"/>
    </xf>
    <xf numFmtId="3" fontId="5" fillId="3" borderId="11" xfId="0" applyNumberFormat="1" applyFont="1" applyFill="1" applyBorder="1" applyAlignment="1" applyProtection="1">
      <alignment horizontal="center" vertical="center"/>
    </xf>
    <xf numFmtId="3" fontId="5" fillId="3" borderId="8" xfId="0" applyNumberFormat="1" applyFont="1" applyFill="1" applyBorder="1" applyAlignment="1" applyProtection="1">
      <alignment horizontal="center" vertical="center"/>
    </xf>
    <xf numFmtId="3" fontId="5" fillId="3" borderId="7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39"/>
  <sheetViews>
    <sheetView tabSelected="1" workbookViewId="0">
      <selection sqref="A1:XFD1048576"/>
    </sheetView>
  </sheetViews>
  <sheetFormatPr defaultRowHeight="13.5"/>
  <cols>
    <col min="1" max="1" width="13.625" style="4" customWidth="1"/>
    <col min="2" max="2" width="7.625" style="4" customWidth="1"/>
    <col min="3" max="17" width="6.375" style="4" customWidth="1"/>
    <col min="18" max="16384" width="9" style="4"/>
  </cols>
  <sheetData>
    <row r="1" spans="1:18" ht="17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 t="s">
        <v>1</v>
      </c>
      <c r="O1" s="1"/>
      <c r="P1" s="1"/>
      <c r="Q1" s="1"/>
    </row>
    <row r="2" spans="1:18">
      <c r="A2" s="1"/>
      <c r="B2" s="5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 t="s">
        <v>3</v>
      </c>
    </row>
    <row r="4" spans="1:18" ht="14.25" thickTop="1">
      <c r="A4" s="50" t="s">
        <v>4</v>
      </c>
      <c r="B4" s="7"/>
      <c r="C4" s="8" t="s">
        <v>5</v>
      </c>
      <c r="D4" s="9"/>
      <c r="E4" s="9"/>
      <c r="F4" s="9"/>
      <c r="G4" s="9"/>
      <c r="H4" s="9"/>
      <c r="I4" s="9"/>
      <c r="J4" s="9"/>
      <c r="K4" s="10"/>
      <c r="L4" s="11"/>
      <c r="M4" s="12" t="s">
        <v>6</v>
      </c>
      <c r="N4" s="12"/>
      <c r="O4" s="12"/>
      <c r="P4" s="12"/>
      <c r="Q4" s="12"/>
      <c r="R4" s="13"/>
    </row>
    <row r="5" spans="1:18" ht="13.5" customHeight="1">
      <c r="A5" s="49"/>
      <c r="B5" s="14"/>
      <c r="C5" s="43" t="s">
        <v>7</v>
      </c>
      <c r="D5" s="43" t="s">
        <v>8</v>
      </c>
      <c r="E5" s="15"/>
      <c r="F5" s="52" t="s">
        <v>9</v>
      </c>
      <c r="G5" s="55" t="s">
        <v>10</v>
      </c>
      <c r="H5" s="56"/>
      <c r="I5" s="16" t="s">
        <v>11</v>
      </c>
      <c r="J5" s="52" t="s">
        <v>12</v>
      </c>
      <c r="K5" s="17"/>
      <c r="L5" s="43" t="s">
        <v>7</v>
      </c>
      <c r="M5" s="15"/>
      <c r="N5" s="18"/>
      <c r="O5" s="46" t="s">
        <v>13</v>
      </c>
      <c r="P5" s="47"/>
      <c r="Q5" s="19" t="s">
        <v>11</v>
      </c>
      <c r="R5" s="13"/>
    </row>
    <row r="6" spans="1:18">
      <c r="A6" s="49"/>
      <c r="B6" s="20" t="s">
        <v>14</v>
      </c>
      <c r="C6" s="44"/>
      <c r="D6" s="44"/>
      <c r="E6" s="21" t="s">
        <v>15</v>
      </c>
      <c r="F6" s="53"/>
      <c r="G6" s="57"/>
      <c r="H6" s="58"/>
      <c r="I6" s="21" t="s">
        <v>16</v>
      </c>
      <c r="J6" s="53"/>
      <c r="K6" s="22" t="s">
        <v>17</v>
      </c>
      <c r="L6" s="44"/>
      <c r="M6" s="21" t="s">
        <v>18</v>
      </c>
      <c r="N6" s="20" t="s">
        <v>19</v>
      </c>
      <c r="O6" s="48"/>
      <c r="P6" s="49"/>
      <c r="Q6" s="20" t="s">
        <v>16</v>
      </c>
      <c r="R6" s="13"/>
    </row>
    <row r="7" spans="1:18">
      <c r="A7" s="49"/>
      <c r="B7" s="14"/>
      <c r="C7" s="44"/>
      <c r="D7" s="44"/>
      <c r="E7" s="21" t="s">
        <v>20</v>
      </c>
      <c r="F7" s="53"/>
      <c r="G7" s="43" t="s">
        <v>21</v>
      </c>
      <c r="H7" s="43" t="s">
        <v>22</v>
      </c>
      <c r="I7" s="21" t="s">
        <v>23</v>
      </c>
      <c r="J7" s="53"/>
      <c r="K7" s="22" t="s">
        <v>24</v>
      </c>
      <c r="L7" s="44"/>
      <c r="M7" s="21" t="s">
        <v>20</v>
      </c>
      <c r="N7" s="20" t="s">
        <v>20</v>
      </c>
      <c r="O7" s="43" t="s">
        <v>21</v>
      </c>
      <c r="P7" s="43" t="s">
        <v>22</v>
      </c>
      <c r="Q7" s="20" t="s">
        <v>23</v>
      </c>
      <c r="R7" s="13"/>
    </row>
    <row r="8" spans="1:18">
      <c r="A8" s="51"/>
      <c r="B8" s="23"/>
      <c r="C8" s="45"/>
      <c r="D8" s="45"/>
      <c r="E8" s="24"/>
      <c r="F8" s="54"/>
      <c r="G8" s="45"/>
      <c r="H8" s="45"/>
      <c r="I8" s="25" t="s">
        <v>25</v>
      </c>
      <c r="J8" s="54"/>
      <c r="K8" s="26"/>
      <c r="L8" s="45"/>
      <c r="M8" s="24"/>
      <c r="N8" s="23"/>
      <c r="O8" s="45"/>
      <c r="P8" s="45"/>
      <c r="Q8" s="27" t="s">
        <v>25</v>
      </c>
      <c r="R8" s="13"/>
    </row>
    <row r="9" spans="1:18">
      <c r="A9" s="28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13"/>
    </row>
    <row r="10" spans="1:18">
      <c r="A10" s="31" t="s">
        <v>26</v>
      </c>
      <c r="B10" s="32">
        <f>+C10+L10</f>
        <v>613</v>
      </c>
      <c r="C10" s="33">
        <v>256</v>
      </c>
      <c r="D10" s="33">
        <v>9</v>
      </c>
      <c r="E10" s="33">
        <v>126</v>
      </c>
      <c r="F10" s="33">
        <v>1</v>
      </c>
      <c r="G10" s="33">
        <v>11</v>
      </c>
      <c r="H10" s="33">
        <v>5</v>
      </c>
      <c r="I10" s="33">
        <v>98</v>
      </c>
      <c r="J10" s="33">
        <f>J14</f>
        <v>5</v>
      </c>
      <c r="K10" s="33">
        <f>K14</f>
        <v>1</v>
      </c>
      <c r="L10" s="33">
        <f>SUM(M10:Q10)</f>
        <v>357</v>
      </c>
      <c r="M10" s="33">
        <v>222</v>
      </c>
      <c r="N10" s="33">
        <f>+N14</f>
        <v>5</v>
      </c>
      <c r="O10" s="33">
        <f>+O14+O30</f>
        <v>8</v>
      </c>
      <c r="P10" s="33">
        <f>+P14+P30</f>
        <v>34</v>
      </c>
      <c r="Q10" s="33">
        <f>+Q14+Q30</f>
        <v>88</v>
      </c>
      <c r="R10" s="13"/>
    </row>
    <row r="11" spans="1:18">
      <c r="A11" s="28"/>
      <c r="B11" s="3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13"/>
    </row>
    <row r="12" spans="1:18">
      <c r="A12" s="31" t="s">
        <v>27</v>
      </c>
      <c r="B12" s="35" t="s">
        <v>28</v>
      </c>
      <c r="C12" s="36" t="s">
        <v>28</v>
      </c>
      <c r="D12" s="36" t="s">
        <v>28</v>
      </c>
      <c r="E12" s="36" t="s">
        <v>28</v>
      </c>
      <c r="F12" s="36" t="s">
        <v>28</v>
      </c>
      <c r="G12" s="36" t="s">
        <v>28</v>
      </c>
      <c r="H12" s="36" t="s">
        <v>28</v>
      </c>
      <c r="I12" s="36" t="s">
        <v>28</v>
      </c>
      <c r="J12" s="36" t="s">
        <v>28</v>
      </c>
      <c r="K12" s="36" t="s">
        <v>28</v>
      </c>
      <c r="L12" s="36" t="s">
        <v>28</v>
      </c>
      <c r="M12" s="36" t="s">
        <v>28</v>
      </c>
      <c r="N12" s="36" t="s">
        <v>28</v>
      </c>
      <c r="O12" s="36" t="s">
        <v>28</v>
      </c>
      <c r="P12" s="36" t="s">
        <v>28</v>
      </c>
      <c r="Q12" s="36" t="s">
        <v>28</v>
      </c>
      <c r="R12" s="13"/>
    </row>
    <row r="13" spans="1:18">
      <c r="A13" s="28"/>
      <c r="B13" s="3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13"/>
    </row>
    <row r="14" spans="1:18">
      <c r="A14" s="31" t="s">
        <v>29</v>
      </c>
      <c r="B14" s="32">
        <f>+C14+L14</f>
        <v>577</v>
      </c>
      <c r="C14" s="33">
        <f>SUM(C16:C28)</f>
        <v>249</v>
      </c>
      <c r="D14" s="33">
        <f t="shared" ref="D14:P14" si="0">SUM(D16:D28)</f>
        <v>9</v>
      </c>
      <c r="E14" s="33">
        <f t="shared" si="0"/>
        <v>124</v>
      </c>
      <c r="F14" s="33">
        <f>SUM(F16:F28)</f>
        <v>1</v>
      </c>
      <c r="G14" s="33">
        <f t="shared" si="0"/>
        <v>8</v>
      </c>
      <c r="H14" s="33">
        <f t="shared" si="0"/>
        <v>5</v>
      </c>
      <c r="I14" s="33">
        <f>SUM(I16:I28)</f>
        <v>96</v>
      </c>
      <c r="J14" s="33">
        <f>SUM(J16:J28)</f>
        <v>5</v>
      </c>
      <c r="K14" s="33">
        <f>SUM(K16:K28)</f>
        <v>1</v>
      </c>
      <c r="L14" s="33">
        <f>SUM(M14:Q14)</f>
        <v>328</v>
      </c>
      <c r="M14" s="33">
        <f t="shared" si="0"/>
        <v>212</v>
      </c>
      <c r="N14" s="33">
        <f>SUM(N16:N28)</f>
        <v>5</v>
      </c>
      <c r="O14" s="33">
        <f t="shared" si="0"/>
        <v>6</v>
      </c>
      <c r="P14" s="33">
        <f t="shared" si="0"/>
        <v>31</v>
      </c>
      <c r="Q14" s="33">
        <f>SUM(Q16:Q28)</f>
        <v>74</v>
      </c>
      <c r="R14" s="13"/>
    </row>
    <row r="15" spans="1:18">
      <c r="A15" s="28"/>
      <c r="B15" s="34"/>
      <c r="C15" s="3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13"/>
    </row>
    <row r="16" spans="1:18">
      <c r="A16" s="37" t="s">
        <v>30</v>
      </c>
      <c r="B16" s="32">
        <f t="shared" ref="B16:B28" si="1">+C16+L16</f>
        <v>82</v>
      </c>
      <c r="C16" s="30">
        <f>SUM(D16:K16)</f>
        <v>39</v>
      </c>
      <c r="D16" s="30">
        <v>2</v>
      </c>
      <c r="E16" s="30">
        <v>17</v>
      </c>
      <c r="F16" s="38" t="s">
        <v>28</v>
      </c>
      <c r="G16" s="30">
        <v>1</v>
      </c>
      <c r="H16" s="38" t="s">
        <v>28</v>
      </c>
      <c r="I16" s="30">
        <v>19</v>
      </c>
      <c r="J16" s="38" t="s">
        <v>28</v>
      </c>
      <c r="K16" s="38" t="s">
        <v>28</v>
      </c>
      <c r="L16" s="30">
        <f>SUM(M16:Q16)</f>
        <v>43</v>
      </c>
      <c r="M16" s="30">
        <v>29</v>
      </c>
      <c r="N16" s="30">
        <v>1</v>
      </c>
      <c r="O16" s="38" t="s">
        <v>28</v>
      </c>
      <c r="P16" s="30">
        <v>2</v>
      </c>
      <c r="Q16" s="30">
        <v>11</v>
      </c>
      <c r="R16" s="13"/>
    </row>
    <row r="17" spans="1:18">
      <c r="A17" s="37" t="s">
        <v>31</v>
      </c>
      <c r="B17" s="32">
        <f t="shared" si="1"/>
        <v>24</v>
      </c>
      <c r="C17" s="30">
        <f t="shared" ref="C17:C28" si="2">SUM(D17:K17)</f>
        <v>6</v>
      </c>
      <c r="D17" s="38" t="s">
        <v>28</v>
      </c>
      <c r="E17" s="30">
        <v>3</v>
      </c>
      <c r="F17" s="38" t="s">
        <v>28</v>
      </c>
      <c r="G17" s="38" t="s">
        <v>28</v>
      </c>
      <c r="H17" s="38" t="s">
        <v>28</v>
      </c>
      <c r="I17" s="30">
        <v>2</v>
      </c>
      <c r="J17" s="38" t="s">
        <v>28</v>
      </c>
      <c r="K17" s="30">
        <v>1</v>
      </c>
      <c r="L17" s="30">
        <f t="shared" ref="L17:L28" si="3">SUM(M17:Q17)</f>
        <v>18</v>
      </c>
      <c r="M17" s="30">
        <v>12</v>
      </c>
      <c r="N17" s="38" t="s">
        <v>28</v>
      </c>
      <c r="O17" s="30">
        <v>1</v>
      </c>
      <c r="P17" s="30">
        <v>1</v>
      </c>
      <c r="Q17" s="30">
        <v>4</v>
      </c>
      <c r="R17" s="13"/>
    </row>
    <row r="18" spans="1:18">
      <c r="A18" s="37" t="s">
        <v>32</v>
      </c>
      <c r="B18" s="32">
        <f t="shared" si="1"/>
        <v>133</v>
      </c>
      <c r="C18" s="30">
        <f t="shared" si="2"/>
        <v>56</v>
      </c>
      <c r="D18" s="30">
        <v>1</v>
      </c>
      <c r="E18" s="30">
        <v>34</v>
      </c>
      <c r="F18" s="38" t="s">
        <v>28</v>
      </c>
      <c r="G18" s="30">
        <v>1</v>
      </c>
      <c r="H18" s="30">
        <v>1</v>
      </c>
      <c r="I18" s="30">
        <v>19</v>
      </c>
      <c r="J18" s="38" t="s">
        <v>28</v>
      </c>
      <c r="K18" s="38" t="s">
        <v>28</v>
      </c>
      <c r="L18" s="30">
        <f t="shared" si="3"/>
        <v>77</v>
      </c>
      <c r="M18" s="30">
        <v>61</v>
      </c>
      <c r="N18" s="30">
        <v>2</v>
      </c>
      <c r="O18" s="38" t="s">
        <v>28</v>
      </c>
      <c r="P18" s="30">
        <v>4</v>
      </c>
      <c r="Q18" s="30">
        <v>10</v>
      </c>
      <c r="R18" s="13"/>
    </row>
    <row r="19" spans="1:18">
      <c r="A19" s="37" t="s">
        <v>33</v>
      </c>
      <c r="B19" s="32">
        <f t="shared" si="1"/>
        <v>76</v>
      </c>
      <c r="C19" s="30">
        <f t="shared" si="2"/>
        <v>44</v>
      </c>
      <c r="D19" s="38" t="s">
        <v>28</v>
      </c>
      <c r="E19" s="30">
        <v>16</v>
      </c>
      <c r="F19" s="38" t="s">
        <v>28</v>
      </c>
      <c r="G19" s="30">
        <v>1</v>
      </c>
      <c r="H19" s="38" t="s">
        <v>28</v>
      </c>
      <c r="I19" s="30">
        <v>23</v>
      </c>
      <c r="J19" s="30">
        <v>4</v>
      </c>
      <c r="K19" s="38" t="s">
        <v>28</v>
      </c>
      <c r="L19" s="30">
        <f t="shared" si="3"/>
        <v>32</v>
      </c>
      <c r="M19" s="30">
        <v>18</v>
      </c>
      <c r="N19" s="30">
        <v>1</v>
      </c>
      <c r="O19" s="38" t="s">
        <v>28</v>
      </c>
      <c r="P19" s="30">
        <v>3</v>
      </c>
      <c r="Q19" s="30">
        <v>10</v>
      </c>
      <c r="R19" s="13"/>
    </row>
    <row r="20" spans="1:18">
      <c r="A20" s="37" t="s">
        <v>34</v>
      </c>
      <c r="B20" s="32">
        <f t="shared" si="1"/>
        <v>77</v>
      </c>
      <c r="C20" s="30">
        <f t="shared" si="2"/>
        <v>48</v>
      </c>
      <c r="D20" s="30">
        <v>5</v>
      </c>
      <c r="E20" s="30">
        <v>32</v>
      </c>
      <c r="F20" s="38" t="s">
        <v>28</v>
      </c>
      <c r="G20" s="30">
        <v>3</v>
      </c>
      <c r="H20" s="38" t="s">
        <v>28</v>
      </c>
      <c r="I20" s="30">
        <v>8</v>
      </c>
      <c r="J20" s="38" t="s">
        <v>28</v>
      </c>
      <c r="K20" s="38" t="s">
        <v>28</v>
      </c>
      <c r="L20" s="30">
        <f t="shared" si="3"/>
        <v>29</v>
      </c>
      <c r="M20" s="30">
        <v>22</v>
      </c>
      <c r="N20" s="38" t="s">
        <v>28</v>
      </c>
      <c r="O20" s="38" t="s">
        <v>28</v>
      </c>
      <c r="P20" s="30">
        <v>1</v>
      </c>
      <c r="Q20" s="30">
        <v>6</v>
      </c>
      <c r="R20" s="13"/>
    </row>
    <row r="21" spans="1:18">
      <c r="A21" s="37" t="s">
        <v>35</v>
      </c>
      <c r="B21" s="32">
        <f t="shared" si="1"/>
        <v>5</v>
      </c>
      <c r="C21" s="30">
        <f t="shared" si="2"/>
        <v>2</v>
      </c>
      <c r="D21" s="38" t="s">
        <v>28</v>
      </c>
      <c r="E21" s="30">
        <v>1</v>
      </c>
      <c r="F21" s="38" t="s">
        <v>28</v>
      </c>
      <c r="G21" s="38" t="s">
        <v>28</v>
      </c>
      <c r="H21" s="38" t="s">
        <v>28</v>
      </c>
      <c r="I21" s="30">
        <v>1</v>
      </c>
      <c r="J21" s="38" t="s">
        <v>28</v>
      </c>
      <c r="K21" s="38" t="s">
        <v>28</v>
      </c>
      <c r="L21" s="30">
        <f t="shared" si="3"/>
        <v>3</v>
      </c>
      <c r="M21" s="30">
        <v>2</v>
      </c>
      <c r="N21" s="38" t="s">
        <v>28</v>
      </c>
      <c r="O21" s="38" t="s">
        <v>28</v>
      </c>
      <c r="P21" s="30">
        <v>1</v>
      </c>
      <c r="Q21" s="38" t="s">
        <v>28</v>
      </c>
      <c r="R21" s="13"/>
    </row>
    <row r="22" spans="1:18">
      <c r="A22" s="37" t="s">
        <v>36</v>
      </c>
      <c r="B22" s="32">
        <f t="shared" si="1"/>
        <v>63</v>
      </c>
      <c r="C22" s="30">
        <f t="shared" si="2"/>
        <v>18</v>
      </c>
      <c r="D22" s="30">
        <v>1</v>
      </c>
      <c r="E22" s="30">
        <v>12</v>
      </c>
      <c r="F22" s="38" t="s">
        <v>28</v>
      </c>
      <c r="G22" s="38" t="s">
        <v>28</v>
      </c>
      <c r="H22" s="30">
        <v>2</v>
      </c>
      <c r="I22" s="30">
        <v>3</v>
      </c>
      <c r="J22" s="38" t="s">
        <v>28</v>
      </c>
      <c r="K22" s="38" t="s">
        <v>28</v>
      </c>
      <c r="L22" s="30">
        <f t="shared" si="3"/>
        <v>45</v>
      </c>
      <c r="M22" s="30">
        <v>30</v>
      </c>
      <c r="N22" s="38" t="s">
        <v>28</v>
      </c>
      <c r="O22" s="38" t="s">
        <v>28</v>
      </c>
      <c r="P22" s="30">
        <v>4</v>
      </c>
      <c r="Q22" s="30">
        <v>11</v>
      </c>
      <c r="R22" s="13"/>
    </row>
    <row r="23" spans="1:18">
      <c r="A23" s="37" t="s">
        <v>37</v>
      </c>
      <c r="B23" s="32">
        <f t="shared" si="1"/>
        <v>11</v>
      </c>
      <c r="C23" s="30">
        <f t="shared" si="2"/>
        <v>5</v>
      </c>
      <c r="D23" s="38" t="s">
        <v>28</v>
      </c>
      <c r="E23" s="30">
        <v>2</v>
      </c>
      <c r="F23" s="30">
        <v>1</v>
      </c>
      <c r="G23" s="38" t="s">
        <v>28</v>
      </c>
      <c r="H23" s="38" t="s">
        <v>28</v>
      </c>
      <c r="I23" s="30">
        <v>2</v>
      </c>
      <c r="J23" s="38" t="s">
        <v>28</v>
      </c>
      <c r="K23" s="38" t="s">
        <v>28</v>
      </c>
      <c r="L23" s="30">
        <f t="shared" si="3"/>
        <v>6</v>
      </c>
      <c r="M23" s="30">
        <v>2</v>
      </c>
      <c r="N23" s="38" t="s">
        <v>28</v>
      </c>
      <c r="O23" s="38" t="s">
        <v>28</v>
      </c>
      <c r="P23" s="30">
        <v>1</v>
      </c>
      <c r="Q23" s="30">
        <v>3</v>
      </c>
      <c r="R23" s="13"/>
    </row>
    <row r="24" spans="1:18">
      <c r="A24" s="37" t="s">
        <v>38</v>
      </c>
      <c r="B24" s="32">
        <f t="shared" si="1"/>
        <v>40</v>
      </c>
      <c r="C24" s="30">
        <f t="shared" si="2"/>
        <v>12</v>
      </c>
      <c r="D24" s="38" t="s">
        <v>28</v>
      </c>
      <c r="E24" s="30">
        <v>3</v>
      </c>
      <c r="F24" s="38" t="s">
        <v>28</v>
      </c>
      <c r="G24" s="30">
        <v>2</v>
      </c>
      <c r="H24" s="38" t="s">
        <v>28</v>
      </c>
      <c r="I24" s="30">
        <v>7</v>
      </c>
      <c r="J24" s="38" t="s">
        <v>28</v>
      </c>
      <c r="K24" s="38" t="s">
        <v>28</v>
      </c>
      <c r="L24" s="30">
        <f t="shared" si="3"/>
        <v>28</v>
      </c>
      <c r="M24" s="30">
        <v>10</v>
      </c>
      <c r="N24" s="30">
        <v>1</v>
      </c>
      <c r="O24" s="30">
        <v>1</v>
      </c>
      <c r="P24" s="30">
        <v>6</v>
      </c>
      <c r="Q24" s="30">
        <v>10</v>
      </c>
      <c r="R24" s="13"/>
    </row>
    <row r="25" spans="1:18">
      <c r="A25" s="37" t="s">
        <v>39</v>
      </c>
      <c r="B25" s="32">
        <f t="shared" si="1"/>
        <v>12</v>
      </c>
      <c r="C25" s="30">
        <f t="shared" si="2"/>
        <v>5</v>
      </c>
      <c r="D25" s="38" t="s">
        <v>28</v>
      </c>
      <c r="E25" s="30">
        <v>1</v>
      </c>
      <c r="F25" s="38" t="s">
        <v>28</v>
      </c>
      <c r="G25" s="38" t="s">
        <v>28</v>
      </c>
      <c r="H25" s="30">
        <v>1</v>
      </c>
      <c r="I25" s="30">
        <v>2</v>
      </c>
      <c r="J25" s="30">
        <v>1</v>
      </c>
      <c r="K25" s="38" t="s">
        <v>28</v>
      </c>
      <c r="L25" s="30">
        <f t="shared" si="3"/>
        <v>7</v>
      </c>
      <c r="M25" s="30">
        <v>6</v>
      </c>
      <c r="N25" s="38" t="s">
        <v>28</v>
      </c>
      <c r="O25" s="30">
        <v>1</v>
      </c>
      <c r="P25" s="38" t="s">
        <v>28</v>
      </c>
      <c r="Q25" s="38" t="s">
        <v>28</v>
      </c>
      <c r="R25" s="13"/>
    </row>
    <row r="26" spans="1:18">
      <c r="A26" s="37" t="s">
        <v>40</v>
      </c>
      <c r="B26" s="32">
        <f t="shared" si="1"/>
        <v>16</v>
      </c>
      <c r="C26" s="30">
        <f t="shared" si="2"/>
        <v>7</v>
      </c>
      <c r="D26" s="38" t="s">
        <v>28</v>
      </c>
      <c r="E26" s="38" t="s">
        <v>28</v>
      </c>
      <c r="F26" s="38" t="s">
        <v>28</v>
      </c>
      <c r="G26" s="38" t="s">
        <v>28</v>
      </c>
      <c r="H26" s="38" t="s">
        <v>28</v>
      </c>
      <c r="I26" s="30">
        <v>7</v>
      </c>
      <c r="J26" s="38" t="s">
        <v>28</v>
      </c>
      <c r="K26" s="38" t="s">
        <v>28</v>
      </c>
      <c r="L26" s="30">
        <f t="shared" si="3"/>
        <v>9</v>
      </c>
      <c r="M26" s="30">
        <v>2</v>
      </c>
      <c r="N26" s="38" t="s">
        <v>28</v>
      </c>
      <c r="O26" s="30">
        <v>3</v>
      </c>
      <c r="P26" s="30">
        <v>2</v>
      </c>
      <c r="Q26" s="30">
        <v>2</v>
      </c>
      <c r="R26" s="13"/>
    </row>
    <row r="27" spans="1:18">
      <c r="A27" s="37" t="s">
        <v>41</v>
      </c>
      <c r="B27" s="32">
        <f t="shared" si="1"/>
        <v>21</v>
      </c>
      <c r="C27" s="30">
        <f t="shared" si="2"/>
        <v>5</v>
      </c>
      <c r="D27" s="38" t="s">
        <v>28</v>
      </c>
      <c r="E27" s="30">
        <v>2</v>
      </c>
      <c r="F27" s="38" t="s">
        <v>28</v>
      </c>
      <c r="G27" s="38" t="s">
        <v>28</v>
      </c>
      <c r="H27" s="30">
        <v>1</v>
      </c>
      <c r="I27" s="30">
        <v>2</v>
      </c>
      <c r="J27" s="38" t="s">
        <v>28</v>
      </c>
      <c r="K27" s="38" t="s">
        <v>28</v>
      </c>
      <c r="L27" s="30">
        <f t="shared" si="3"/>
        <v>16</v>
      </c>
      <c r="M27" s="30">
        <v>5</v>
      </c>
      <c r="N27" s="38" t="s">
        <v>28</v>
      </c>
      <c r="O27" s="38" t="s">
        <v>28</v>
      </c>
      <c r="P27" s="30">
        <v>6</v>
      </c>
      <c r="Q27" s="30">
        <v>5</v>
      </c>
      <c r="R27" s="13"/>
    </row>
    <row r="28" spans="1:18">
      <c r="A28" s="37" t="s">
        <v>42</v>
      </c>
      <c r="B28" s="32">
        <f t="shared" si="1"/>
        <v>17</v>
      </c>
      <c r="C28" s="30">
        <f t="shared" si="2"/>
        <v>2</v>
      </c>
      <c r="D28" s="38" t="s">
        <v>28</v>
      </c>
      <c r="E28" s="30">
        <v>1</v>
      </c>
      <c r="F28" s="38" t="s">
        <v>28</v>
      </c>
      <c r="G28" s="38" t="s">
        <v>28</v>
      </c>
      <c r="H28" s="38" t="s">
        <v>28</v>
      </c>
      <c r="I28" s="30">
        <v>1</v>
      </c>
      <c r="J28" s="38" t="s">
        <v>28</v>
      </c>
      <c r="K28" s="38" t="s">
        <v>28</v>
      </c>
      <c r="L28" s="30">
        <f t="shared" si="3"/>
        <v>15</v>
      </c>
      <c r="M28" s="30">
        <v>13</v>
      </c>
      <c r="N28" s="38" t="s">
        <v>28</v>
      </c>
      <c r="O28" s="38" t="s">
        <v>28</v>
      </c>
      <c r="P28" s="38" t="s">
        <v>28</v>
      </c>
      <c r="Q28" s="30">
        <v>2</v>
      </c>
      <c r="R28" s="13"/>
    </row>
    <row r="29" spans="1:18">
      <c r="A29" s="28"/>
      <c r="B29" s="34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13"/>
    </row>
    <row r="30" spans="1:18">
      <c r="A30" s="31" t="s">
        <v>43</v>
      </c>
      <c r="B30" s="32">
        <f>+C30+L30</f>
        <v>36</v>
      </c>
      <c r="C30" s="36">
        <f>SUM(C32:C37)</f>
        <v>7</v>
      </c>
      <c r="D30" s="36">
        <f t="shared" ref="D30:K30" si="4">SUM(D32:D37)</f>
        <v>0</v>
      </c>
      <c r="E30" s="36">
        <f t="shared" si="4"/>
        <v>2</v>
      </c>
      <c r="F30" s="36">
        <f t="shared" si="4"/>
        <v>0</v>
      </c>
      <c r="G30" s="36">
        <f t="shared" si="4"/>
        <v>3</v>
      </c>
      <c r="H30" s="36">
        <f t="shared" si="4"/>
        <v>0</v>
      </c>
      <c r="I30" s="36">
        <f t="shared" si="4"/>
        <v>2</v>
      </c>
      <c r="J30" s="36">
        <f t="shared" si="4"/>
        <v>0</v>
      </c>
      <c r="K30" s="36">
        <f t="shared" si="4"/>
        <v>0</v>
      </c>
      <c r="L30" s="33">
        <f t="shared" ref="L30:Q30" si="5">SUM(L32:L37)</f>
        <v>29</v>
      </c>
      <c r="M30" s="33">
        <f t="shared" si="5"/>
        <v>10</v>
      </c>
      <c r="N30" s="36">
        <f t="shared" si="5"/>
        <v>0</v>
      </c>
      <c r="O30" s="33">
        <f t="shared" si="5"/>
        <v>2</v>
      </c>
      <c r="P30" s="33">
        <f t="shared" si="5"/>
        <v>3</v>
      </c>
      <c r="Q30" s="33">
        <f t="shared" si="5"/>
        <v>14</v>
      </c>
      <c r="R30" s="13"/>
    </row>
    <row r="31" spans="1:18">
      <c r="A31" s="28"/>
      <c r="B31" s="34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13"/>
    </row>
    <row r="32" spans="1:18">
      <c r="A32" s="37" t="s">
        <v>44</v>
      </c>
      <c r="B32" s="32">
        <f t="shared" ref="B32:B37" si="6">+C32+L32</f>
        <v>10</v>
      </c>
      <c r="C32" s="38">
        <f t="shared" ref="C32:C37" si="7">SUM(D32:K32)</f>
        <v>5</v>
      </c>
      <c r="D32" s="38" t="s">
        <v>28</v>
      </c>
      <c r="E32" s="30">
        <v>1</v>
      </c>
      <c r="F32" s="38" t="s">
        <v>28</v>
      </c>
      <c r="G32" s="30">
        <v>3</v>
      </c>
      <c r="H32" s="38" t="s">
        <v>28</v>
      </c>
      <c r="I32" s="30">
        <v>1</v>
      </c>
      <c r="J32" s="38" t="s">
        <v>28</v>
      </c>
      <c r="K32" s="38" t="s">
        <v>28</v>
      </c>
      <c r="L32" s="30">
        <f t="shared" ref="L32:L37" si="8">SUM(M32:Q32)</f>
        <v>5</v>
      </c>
      <c r="M32" s="30">
        <v>2</v>
      </c>
      <c r="N32" s="38" t="s">
        <v>28</v>
      </c>
      <c r="O32" s="30">
        <v>1</v>
      </c>
      <c r="P32" s="30">
        <v>1</v>
      </c>
      <c r="Q32" s="30">
        <v>1</v>
      </c>
      <c r="R32" s="13"/>
    </row>
    <row r="33" spans="1:18">
      <c r="A33" s="37" t="s">
        <v>45</v>
      </c>
      <c r="B33" s="32">
        <f t="shared" si="6"/>
        <v>1</v>
      </c>
      <c r="C33" s="38">
        <f t="shared" si="7"/>
        <v>0</v>
      </c>
      <c r="D33" s="38" t="s">
        <v>28</v>
      </c>
      <c r="E33" s="38" t="s">
        <v>28</v>
      </c>
      <c r="F33" s="38" t="s">
        <v>28</v>
      </c>
      <c r="G33" s="38" t="s">
        <v>28</v>
      </c>
      <c r="H33" s="38" t="s">
        <v>28</v>
      </c>
      <c r="I33" s="38" t="s">
        <v>28</v>
      </c>
      <c r="J33" s="38" t="s">
        <v>28</v>
      </c>
      <c r="K33" s="38" t="s">
        <v>28</v>
      </c>
      <c r="L33" s="30">
        <f t="shared" si="8"/>
        <v>1</v>
      </c>
      <c r="M33" s="30">
        <v>1</v>
      </c>
      <c r="N33" s="38" t="s">
        <v>28</v>
      </c>
      <c r="O33" s="38" t="s">
        <v>28</v>
      </c>
      <c r="P33" s="38" t="s">
        <v>28</v>
      </c>
      <c r="Q33" s="38" t="s">
        <v>28</v>
      </c>
      <c r="R33" s="13"/>
    </row>
    <row r="34" spans="1:18">
      <c r="A34" s="37" t="s">
        <v>46</v>
      </c>
      <c r="B34" s="32">
        <f t="shared" si="6"/>
        <v>6</v>
      </c>
      <c r="C34" s="38">
        <f t="shared" si="7"/>
        <v>1</v>
      </c>
      <c r="D34" s="38" t="s">
        <v>28</v>
      </c>
      <c r="E34" s="30">
        <v>1</v>
      </c>
      <c r="F34" s="38" t="s">
        <v>28</v>
      </c>
      <c r="G34" s="38" t="s">
        <v>28</v>
      </c>
      <c r="H34" s="38" t="s">
        <v>28</v>
      </c>
      <c r="I34" s="38" t="s">
        <v>28</v>
      </c>
      <c r="J34" s="38" t="s">
        <v>28</v>
      </c>
      <c r="K34" s="38" t="s">
        <v>28</v>
      </c>
      <c r="L34" s="30">
        <f t="shared" si="8"/>
        <v>5</v>
      </c>
      <c r="M34" s="30">
        <v>1</v>
      </c>
      <c r="N34" s="38" t="s">
        <v>28</v>
      </c>
      <c r="O34" s="38" t="s">
        <v>28</v>
      </c>
      <c r="P34" s="30">
        <v>1</v>
      </c>
      <c r="Q34" s="30">
        <v>3</v>
      </c>
      <c r="R34" s="13"/>
    </row>
    <row r="35" spans="1:18">
      <c r="A35" s="37" t="s">
        <v>47</v>
      </c>
      <c r="B35" s="32">
        <f t="shared" si="6"/>
        <v>6</v>
      </c>
      <c r="C35" s="38">
        <f t="shared" si="7"/>
        <v>0</v>
      </c>
      <c r="D35" s="38" t="s">
        <v>28</v>
      </c>
      <c r="E35" s="38" t="s">
        <v>28</v>
      </c>
      <c r="F35" s="38" t="s">
        <v>28</v>
      </c>
      <c r="G35" s="38" t="s">
        <v>28</v>
      </c>
      <c r="H35" s="38" t="s">
        <v>28</v>
      </c>
      <c r="I35" s="38" t="s">
        <v>28</v>
      </c>
      <c r="J35" s="38" t="s">
        <v>28</v>
      </c>
      <c r="K35" s="38" t="s">
        <v>28</v>
      </c>
      <c r="L35" s="30">
        <f t="shared" si="8"/>
        <v>6</v>
      </c>
      <c r="M35" s="30">
        <v>2</v>
      </c>
      <c r="N35" s="38" t="s">
        <v>28</v>
      </c>
      <c r="O35" s="38" t="s">
        <v>28</v>
      </c>
      <c r="P35" s="30">
        <v>1</v>
      </c>
      <c r="Q35" s="30">
        <v>3</v>
      </c>
      <c r="R35" s="13"/>
    </row>
    <row r="36" spans="1:18">
      <c r="A36" s="37" t="s">
        <v>48</v>
      </c>
      <c r="B36" s="32">
        <f t="shared" si="6"/>
        <v>8</v>
      </c>
      <c r="C36" s="38">
        <f t="shared" si="7"/>
        <v>0</v>
      </c>
      <c r="D36" s="38" t="s">
        <v>28</v>
      </c>
      <c r="E36" s="38" t="s">
        <v>28</v>
      </c>
      <c r="F36" s="38" t="s">
        <v>28</v>
      </c>
      <c r="G36" s="38" t="s">
        <v>28</v>
      </c>
      <c r="H36" s="38" t="s">
        <v>28</v>
      </c>
      <c r="I36" s="38" t="s">
        <v>28</v>
      </c>
      <c r="J36" s="38" t="s">
        <v>28</v>
      </c>
      <c r="K36" s="38" t="s">
        <v>28</v>
      </c>
      <c r="L36" s="30">
        <f t="shared" si="8"/>
        <v>8</v>
      </c>
      <c r="M36" s="30">
        <v>4</v>
      </c>
      <c r="N36" s="38" t="s">
        <v>28</v>
      </c>
      <c r="O36" s="30">
        <v>1</v>
      </c>
      <c r="P36" s="30" t="s">
        <v>28</v>
      </c>
      <c r="Q36" s="30">
        <v>3</v>
      </c>
      <c r="R36" s="13"/>
    </row>
    <row r="37" spans="1:18">
      <c r="A37" s="37" t="s">
        <v>49</v>
      </c>
      <c r="B37" s="32">
        <f t="shared" si="6"/>
        <v>5</v>
      </c>
      <c r="C37" s="38">
        <f t="shared" si="7"/>
        <v>1</v>
      </c>
      <c r="D37" s="38" t="s">
        <v>28</v>
      </c>
      <c r="E37" s="38" t="s">
        <v>28</v>
      </c>
      <c r="F37" s="38" t="s">
        <v>28</v>
      </c>
      <c r="G37" s="38" t="s">
        <v>28</v>
      </c>
      <c r="H37" s="38" t="s">
        <v>28</v>
      </c>
      <c r="I37" s="30">
        <v>1</v>
      </c>
      <c r="J37" s="38" t="s">
        <v>28</v>
      </c>
      <c r="K37" s="38" t="s">
        <v>28</v>
      </c>
      <c r="L37" s="30">
        <f t="shared" si="8"/>
        <v>4</v>
      </c>
      <c r="M37" s="38" t="s">
        <v>28</v>
      </c>
      <c r="N37" s="38" t="s">
        <v>28</v>
      </c>
      <c r="O37" s="38" t="s">
        <v>28</v>
      </c>
      <c r="P37" s="38" t="s">
        <v>28</v>
      </c>
      <c r="Q37" s="30">
        <v>4</v>
      </c>
      <c r="R37" s="13"/>
    </row>
    <row r="38" spans="1:18">
      <c r="A38" s="39" t="s">
        <v>50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13"/>
    </row>
    <row r="39" spans="1:18">
      <c r="A39" s="42" t="s">
        <v>51</v>
      </c>
      <c r="B39" s="30" t="s">
        <v>51</v>
      </c>
      <c r="C39" s="30" t="s">
        <v>51</v>
      </c>
      <c r="D39" s="30" t="s">
        <v>51</v>
      </c>
      <c r="E39" s="30" t="s">
        <v>51</v>
      </c>
      <c r="F39" s="30" t="s">
        <v>51</v>
      </c>
      <c r="G39" s="30" t="s">
        <v>51</v>
      </c>
      <c r="H39" s="30" t="s">
        <v>51</v>
      </c>
      <c r="I39" s="30" t="s">
        <v>51</v>
      </c>
      <c r="J39" s="30"/>
      <c r="K39" s="30"/>
      <c r="L39" s="30" t="s">
        <v>51</v>
      </c>
      <c r="M39" s="30"/>
      <c r="N39" s="30" t="s">
        <v>51</v>
      </c>
      <c r="O39" s="30" t="s">
        <v>51</v>
      </c>
      <c r="P39" s="30" t="s">
        <v>51</v>
      </c>
      <c r="Q39" s="30" t="s">
        <v>51</v>
      </c>
    </row>
  </sheetData>
  <sheetProtection password="CA9C" sheet="1" objects="1" scenarios="1"/>
  <mergeCells count="12">
    <mergeCell ref="A4:A8"/>
    <mergeCell ref="C5:C8"/>
    <mergeCell ref="D5:D8"/>
    <mergeCell ref="F5:F8"/>
    <mergeCell ref="G5:H6"/>
    <mergeCell ref="L5:L8"/>
    <mergeCell ref="O5:P6"/>
    <mergeCell ref="G7:G8"/>
    <mergeCell ref="H7:H8"/>
    <mergeCell ref="O7:O8"/>
    <mergeCell ref="P7:P8"/>
    <mergeCell ref="J5:J8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2017-12-08T05:16:12Z</dcterms:created>
  <dcterms:modified xsi:type="dcterms:W3CDTF">2017-12-12T05:28:31Z</dcterms:modified>
</cp:coreProperties>
</file>