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59" sheetId="1" r:id="rId1"/>
  </sheets>
  <externalReferences>
    <externalReference r:id="rId4"/>
  </externalReferences>
  <definedNames>
    <definedName name="_xlnm.Print_Area" localSheetId="0">'159'!$A$1:$F$52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<sst xmlns="http://schemas.openxmlformats.org/spreadsheetml/2006/main" count="50" uniqueCount="50">
  <si>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１５９　目的別県債現在高 </t>
  </si>
  <si>
    <t>（単位　1000円）</t>
  </si>
  <si>
    <t xml:space="preserve">              　　 県財政課，医務保険課，企業局</t>
  </si>
  <si>
    <t>平成25年度末</t>
  </si>
  <si>
    <t>平      成      26     年      度</t>
  </si>
  <si>
    <t>目            的</t>
  </si>
  <si>
    <t>償　    還 　   額</t>
  </si>
  <si>
    <t>年  度  末</t>
  </si>
  <si>
    <t>残　　　高</t>
  </si>
  <si>
    <t xml:space="preserve"> 発  行  額</t>
  </si>
  <si>
    <t>元    金</t>
  </si>
  <si>
    <t>利    子</t>
  </si>
  <si>
    <t>現  在  高</t>
  </si>
  <si>
    <t>総                  額</t>
  </si>
  <si>
    <t>普        通        債</t>
  </si>
  <si>
    <t xml:space="preserve">  総       務       債</t>
  </si>
  <si>
    <t xml:space="preserve">  民       生       債</t>
  </si>
  <si>
    <t xml:space="preserve">  衛       生       債</t>
  </si>
  <si>
    <t xml:space="preserve">  労       働       債</t>
  </si>
  <si>
    <t xml:space="preserve">  農 林 水 産 業 債</t>
  </si>
  <si>
    <t xml:space="preserve">  商       工       債</t>
  </si>
  <si>
    <t xml:space="preserve">  土       木       債</t>
  </si>
  <si>
    <t xml:space="preserve">  警       察       債</t>
  </si>
  <si>
    <t xml:space="preserve">  教       育       債</t>
  </si>
  <si>
    <t xml:space="preserve">災   害   復   旧   債 </t>
  </si>
  <si>
    <t xml:space="preserve">  単独災害復旧事業債</t>
  </si>
  <si>
    <t xml:space="preserve">  補助災害復旧事業債</t>
  </si>
  <si>
    <t xml:space="preserve">  直轄災害復旧事業債</t>
  </si>
  <si>
    <t>準  公  営  企  業  債</t>
  </si>
  <si>
    <t xml:space="preserve">  港 湾 整 備 事 業 債</t>
  </si>
  <si>
    <t xml:space="preserve">  過疎地域下水道代行事業債</t>
  </si>
  <si>
    <t xml:space="preserve">  流域下水道事業債</t>
  </si>
  <si>
    <t xml:space="preserve">  市  場  事  業  債</t>
  </si>
  <si>
    <t>母子父子寡婦福祉資金貸付金</t>
  </si>
  <si>
    <t>中小企業高度化資金</t>
  </si>
  <si>
    <t>災害援護資金貸付金</t>
  </si>
  <si>
    <t>農業改良資金貸付金</t>
  </si>
  <si>
    <t>県立病院機構整備貸付金</t>
  </si>
  <si>
    <t>　総合分</t>
  </si>
  <si>
    <t>　こころ分</t>
  </si>
  <si>
    <t>減税補てん債</t>
  </si>
  <si>
    <t>臨時税収補てん債</t>
  </si>
  <si>
    <t>臨時財政対策債</t>
  </si>
  <si>
    <t>減収補てん債</t>
  </si>
  <si>
    <t>退職手当債</t>
  </si>
  <si>
    <t>公   営   企   業   債</t>
  </si>
  <si>
    <t xml:space="preserve">  病院事業債（総合分）</t>
  </si>
  <si>
    <t xml:space="preserve">  病院事業債（こころ分）</t>
  </si>
  <si>
    <t xml:space="preserve">  電  気  事  業  債</t>
  </si>
  <si>
    <t xml:space="preserve">  工業用水道事業債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</si>
</sst>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\ ###\ ###\ ##0;\-##\ ###\ ###\ ##0;_ * &quot;－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3" fontId="18" fillId="0" borderId="0" xfId="0" applyNumberFormat="1" applyFont="1" applyAlignment="1">
      <alignment/>
    </xf>
    <xf numFmtId="3" fontId="20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3" fontId="18" fillId="0" borderId="0" xfId="0" applyNumberFormat="1" applyFont="1" applyAlignment="1">
      <alignment horizontal="right"/>
    </xf>
    <xf numFmtId="3" fontId="18" fillId="34" borderId="10" xfId="0" applyNumberFormat="1" applyFont="1" applyFill="1" applyBorder="1" applyAlignment="1">
      <alignment/>
    </xf>
    <xf numFmtId="3" fontId="18" fillId="34" borderId="10" xfId="0" applyNumberFormat="1" applyFont="1" applyFill="1" applyBorder="1" applyAlignment="1">
      <alignment horizontal="center"/>
    </xf>
    <xf numFmtId="3" fontId="18" fillId="34" borderId="11" xfId="0" applyNumberFormat="1" applyFont="1" applyFill="1" applyBorder="1" applyAlignment="1">
      <alignment horizontal="centerContinuous"/>
    </xf>
    <xf numFmtId="3" fontId="18" fillId="34" borderId="12" xfId="0" applyNumberFormat="1" applyFont="1" applyFill="1" applyBorder="1" applyAlignment="1">
      <alignment horizontal="center"/>
    </xf>
    <xf numFmtId="3" fontId="18" fillId="34" borderId="12" xfId="0" applyNumberFormat="1" applyFont="1" applyFill="1" applyBorder="1" applyAlignment="1">
      <alignment/>
    </xf>
    <xf numFmtId="3" fontId="18" fillId="34" borderId="13" xfId="0" applyNumberFormat="1" applyFont="1" applyFill="1" applyBorder="1" applyAlignment="1">
      <alignment/>
    </xf>
    <xf numFmtId="3" fontId="18" fillId="34" borderId="14" xfId="0" applyNumberFormat="1" applyFont="1" applyFill="1" applyBorder="1" applyAlignment="1">
      <alignment horizontal="centerContinuous"/>
    </xf>
    <xf numFmtId="3" fontId="18" fillId="34" borderId="15" xfId="0" applyNumberFormat="1" applyFont="1" applyFill="1" applyBorder="1" applyAlignment="1">
      <alignment horizontal="centerContinuous"/>
    </xf>
    <xf numFmtId="3" fontId="18" fillId="34" borderId="0" xfId="0" applyNumberFormat="1" applyFont="1" applyFill="1" applyBorder="1" applyAlignment="1">
      <alignment horizontal="center"/>
    </xf>
    <xf numFmtId="3" fontId="18" fillId="34" borderId="15" xfId="0" applyNumberFormat="1" applyFont="1" applyFill="1" applyBorder="1" applyAlignment="1">
      <alignment/>
    </xf>
    <xf numFmtId="3" fontId="18" fillId="34" borderId="15" xfId="0" applyNumberFormat="1" applyFont="1" applyFill="1" applyBorder="1" applyAlignment="1">
      <alignment horizontal="center"/>
    </xf>
    <xf numFmtId="3" fontId="18" fillId="34" borderId="16" xfId="0" applyNumberFormat="1" applyFont="1" applyFill="1" applyBorder="1" applyAlignment="1">
      <alignment horizontal="center"/>
    </xf>
    <xf numFmtId="3" fontId="18" fillId="34" borderId="17" xfId="0" applyNumberFormat="1" applyFont="1" applyFill="1" applyBorder="1" applyAlignment="1">
      <alignment horizontal="center"/>
    </xf>
    <xf numFmtId="3" fontId="0" fillId="34" borderId="12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3" fontId="21" fillId="34" borderId="12" xfId="0" applyNumberFormat="1" applyFont="1" applyFill="1" applyBorder="1" applyAlignment="1">
      <alignment/>
    </xf>
    <xf numFmtId="177" fontId="21" fillId="0" borderId="0" xfId="0" applyNumberFormat="1" applyFont="1" applyFill="1" applyAlignment="1">
      <alignment horizontal="right"/>
    </xf>
    <xf numFmtId="176" fontId="0" fillId="0" borderId="0" xfId="0" applyNumberFormat="1" applyAlignment="1">
      <alignment vertical="center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ill="1" applyAlignment="1">
      <alignment horizontal="right"/>
    </xf>
    <xf numFmtId="3" fontId="22" fillId="34" borderId="12" xfId="0" applyNumberFormat="1" applyFont="1" applyFill="1" applyBorder="1" applyAlignment="1">
      <alignment/>
    </xf>
    <xf numFmtId="3" fontId="18" fillId="34" borderId="12" xfId="0" applyNumberFormat="1" applyFont="1" applyFill="1" applyBorder="1" applyAlignment="1">
      <alignment shrinkToFit="1"/>
    </xf>
    <xf numFmtId="177" fontId="0" fillId="0" borderId="18" xfId="0" applyNumberFormat="1" applyFont="1" applyFill="1" applyBorder="1" applyAlignment="1">
      <alignment horizontal="right"/>
    </xf>
    <xf numFmtId="177" fontId="0" fillId="0" borderId="0" xfId="0" applyNumberForma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8\260-2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0-261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3.625" style="0" customWidth="1"/>
    <col min="2" max="6" width="18.625" style="0" customWidth="1"/>
    <col min="9" max="9" width="14.875" style="0" bestFit="1" customWidth="1"/>
    <col min="10" max="10" width="4.625" style="0" bestFit="1" customWidth="1"/>
  </cols>
  <sheetData>
    <row r="1" spans="1:6" ht="17.25">
      <c r="A1" s="1"/>
      <c r="B1" s="2" t="s">
        <v>0</v>
      </c>
      <c r="C1" s="3"/>
      <c r="D1" s="1"/>
      <c r="E1" s="1"/>
      <c r="F1" s="1"/>
    </row>
    <row r="2" spans="1:6" ht="14.25" thickBot="1">
      <c r="A2" s="1" t="s">
        <v>1</v>
      </c>
      <c r="B2" s="1"/>
      <c r="C2" s="1"/>
      <c r="D2" s="1"/>
      <c r="E2" s="1"/>
      <c r="F2" s="4" t="s">
        <v>2</v>
      </c>
    </row>
    <row r="3" spans="1:6" ht="14.25" thickTop="1">
      <c r="A3" s="5"/>
      <c r="B3" s="6" t="s">
        <v>3</v>
      </c>
      <c r="C3" s="7" t="s">
        <v>4</v>
      </c>
      <c r="D3" s="7"/>
      <c r="E3" s="7"/>
      <c r="F3" s="7"/>
    </row>
    <row r="4" spans="1:6" ht="13.5">
      <c r="A4" s="8" t="s">
        <v>5</v>
      </c>
      <c r="B4" s="9"/>
      <c r="C4" s="10"/>
      <c r="D4" s="11" t="s">
        <v>6</v>
      </c>
      <c r="E4" s="12"/>
      <c r="F4" s="13" t="s">
        <v>7</v>
      </c>
    </row>
    <row r="5" spans="1:6" ht="13.5">
      <c r="A5" s="14"/>
      <c r="B5" s="15" t="s">
        <v>8</v>
      </c>
      <c r="C5" s="15" t="s">
        <v>9</v>
      </c>
      <c r="D5" s="16" t="s">
        <v>10</v>
      </c>
      <c r="E5" s="16" t="s">
        <v>11</v>
      </c>
      <c r="F5" s="17" t="s">
        <v>12</v>
      </c>
    </row>
    <row r="6" spans="1:6" ht="13.5">
      <c r="A6" s="18"/>
      <c r="B6" s="19"/>
      <c r="C6" s="19"/>
      <c r="D6" s="19"/>
      <c r="E6" s="19"/>
      <c r="F6" s="19"/>
    </row>
    <row r="7" spans="1:6" ht="13.5">
      <c r="A7" s="20" t="s">
        <v>13</v>
      </c>
      <c r="B7" s="21">
        <f>SUM(B9,B21,B26,B32,B33,B34,B35,B37,B40,B41,B42,B43,B44,B46)</f>
        <v>1347870893</v>
      </c>
      <c r="C7" s="21">
        <f>SUM(C9,C21,C26,C32,C33,C34,C35,C37,C40,C41,C42,C43,C44,C46)</f>
        <v>101498700</v>
      </c>
      <c r="D7" s="21">
        <f>SUM(D9,D21,D26,D32,D33,D34,D35,D37,D40,D41,D42,D43,D44,D46)</f>
        <v>106998185</v>
      </c>
      <c r="E7" s="21">
        <f>SUM(E9,E21,E26,E32,E33,E34,E35,E37,E40,E41,E42,E43,E44,E46)</f>
        <v>14481089</v>
      </c>
      <c r="F7" s="21">
        <f>SUM(F9,F21,F26,F32,F33,F34,F35,F37,F40,F41,F42,F43,F44,F46)</f>
        <v>1342371408</v>
      </c>
    </row>
    <row r="8" spans="1:6" ht="13.5">
      <c r="A8" s="18"/>
      <c r="B8" s="23"/>
      <c r="C8" s="23"/>
      <c r="D8" s="23"/>
      <c r="E8" s="23"/>
      <c r="F8" s="23"/>
    </row>
    <row r="9" spans="1:6" ht="13.5">
      <c r="A9" s="9" t="s">
        <v>14</v>
      </c>
      <c r="B9" s="23">
        <v>791684316</v>
      </c>
      <c r="C9" s="23">
        <v>43843800</v>
      </c>
      <c r="D9" s="23">
        <v>80147184</v>
      </c>
      <c r="E9" s="23">
        <v>9165583</v>
      </c>
      <c r="F9" s="23">
        <f>SUM(B9:C9)-D9</f>
        <v>755380932</v>
      </c>
    </row>
    <row r="10" spans="1:6" ht="13.5">
      <c r="A10" s="9" t="s">
        <v>15</v>
      </c>
      <c r="B10" s="23">
        <v>30236077</v>
      </c>
      <c r="C10" s="23">
        <v>321100</v>
      </c>
      <c r="D10" s="23">
        <v>3903545</v>
      </c>
      <c r="E10" s="23">
        <v>408393</v>
      </c>
      <c r="F10" s="23">
        <f aca="true" t="shared" si="0" ref="F10:F50">SUM(B10:C10)-D10</f>
        <v>26653632</v>
      </c>
    </row>
    <row r="11" spans="1:6" ht="13.5">
      <c r="A11" s="9" t="s">
        <v>16</v>
      </c>
      <c r="B11" s="23">
        <v>3383157</v>
      </c>
      <c r="C11" s="24">
        <v>60000</v>
      </c>
      <c r="D11" s="23">
        <v>221727</v>
      </c>
      <c r="E11" s="23">
        <v>43385</v>
      </c>
      <c r="F11" s="23">
        <f t="shared" si="0"/>
        <v>3221430</v>
      </c>
    </row>
    <row r="12" spans="1:6" ht="13.5">
      <c r="A12" s="9" t="s">
        <v>17</v>
      </c>
      <c r="B12" s="23">
        <v>2167545</v>
      </c>
      <c r="C12" s="23">
        <v>31900</v>
      </c>
      <c r="D12" s="23">
        <v>374039</v>
      </c>
      <c r="E12" s="23">
        <v>28924</v>
      </c>
      <c r="F12" s="23">
        <f t="shared" si="0"/>
        <v>1825406</v>
      </c>
    </row>
    <row r="13" spans="1:6" ht="13.5">
      <c r="A13" s="9" t="s">
        <v>18</v>
      </c>
      <c r="B13" s="23">
        <v>169710</v>
      </c>
      <c r="C13" s="23">
        <v>0</v>
      </c>
      <c r="D13" s="23">
        <v>5702</v>
      </c>
      <c r="E13" s="23">
        <v>2616</v>
      </c>
      <c r="F13" s="23">
        <f t="shared" si="0"/>
        <v>164008</v>
      </c>
    </row>
    <row r="14" spans="1:6" ht="13.5">
      <c r="A14" s="9"/>
      <c r="B14" s="23"/>
      <c r="C14" s="24"/>
      <c r="D14" s="23"/>
      <c r="E14" s="23"/>
      <c r="F14" s="23"/>
    </row>
    <row r="15" spans="1:6" ht="13.5">
      <c r="A15" s="9" t="s">
        <v>19</v>
      </c>
      <c r="B15" s="23">
        <v>72899904</v>
      </c>
      <c r="C15" s="23">
        <v>4409400</v>
      </c>
      <c r="D15" s="23">
        <v>6720672</v>
      </c>
      <c r="E15" s="23">
        <v>784445</v>
      </c>
      <c r="F15" s="23">
        <f t="shared" si="0"/>
        <v>70588632</v>
      </c>
    </row>
    <row r="16" spans="1:6" ht="13.5">
      <c r="A16" s="9" t="s">
        <v>20</v>
      </c>
      <c r="B16" s="23">
        <v>10856381</v>
      </c>
      <c r="C16" s="24">
        <v>0</v>
      </c>
      <c r="D16" s="23">
        <v>1392592</v>
      </c>
      <c r="E16" s="23">
        <v>305606</v>
      </c>
      <c r="F16" s="23">
        <f t="shared" si="0"/>
        <v>9463789</v>
      </c>
    </row>
    <row r="17" spans="1:6" ht="13.5">
      <c r="A17" s="9" t="s">
        <v>21</v>
      </c>
      <c r="B17" s="23">
        <v>636222220</v>
      </c>
      <c r="C17" s="23">
        <v>37451100</v>
      </c>
      <c r="D17" s="23">
        <v>65263541</v>
      </c>
      <c r="E17" s="23">
        <v>7098019</v>
      </c>
      <c r="F17" s="23">
        <f t="shared" si="0"/>
        <v>608409779</v>
      </c>
    </row>
    <row r="18" spans="1:6" ht="13.5">
      <c r="A18" s="9" t="s">
        <v>22</v>
      </c>
      <c r="B18" s="23">
        <v>7529908</v>
      </c>
      <c r="C18" s="23">
        <v>849300</v>
      </c>
      <c r="D18" s="23">
        <v>369171</v>
      </c>
      <c r="E18" s="23">
        <v>93202</v>
      </c>
      <c r="F18" s="23">
        <f t="shared" si="0"/>
        <v>8010037</v>
      </c>
    </row>
    <row r="19" spans="1:6" ht="13.5">
      <c r="A19" s="9" t="s">
        <v>23</v>
      </c>
      <c r="B19" s="23">
        <v>28219414</v>
      </c>
      <c r="C19" s="23">
        <v>721000</v>
      </c>
      <c r="D19" s="23">
        <v>1896195</v>
      </c>
      <c r="E19" s="23">
        <v>400993</v>
      </c>
      <c r="F19" s="23">
        <f t="shared" si="0"/>
        <v>27044219</v>
      </c>
    </row>
    <row r="20" spans="1:6" ht="13.5">
      <c r="A20" s="9"/>
      <c r="B20" s="23"/>
      <c r="C20" s="23"/>
      <c r="D20" s="23"/>
      <c r="E20" s="23"/>
      <c r="F20" s="23"/>
    </row>
    <row r="21" spans="1:6" ht="13.5">
      <c r="A21" s="9" t="s">
        <v>24</v>
      </c>
      <c r="B21" s="23">
        <v>8410694</v>
      </c>
      <c r="C21" s="23">
        <v>3076800</v>
      </c>
      <c r="D21" s="23">
        <v>1416860</v>
      </c>
      <c r="E21" s="23">
        <v>32034</v>
      </c>
      <c r="F21" s="23">
        <f t="shared" si="0"/>
        <v>10070634</v>
      </c>
    </row>
    <row r="22" spans="1:6" ht="13.5">
      <c r="A22" s="9" t="s">
        <v>25</v>
      </c>
      <c r="B22" s="23">
        <v>1205197</v>
      </c>
      <c r="C22" s="23">
        <v>90800</v>
      </c>
      <c r="D22" s="23">
        <v>231678</v>
      </c>
      <c r="E22" s="23">
        <v>5178</v>
      </c>
      <c r="F22" s="23">
        <f t="shared" si="0"/>
        <v>1064319</v>
      </c>
    </row>
    <row r="23" spans="1:6" ht="13.5">
      <c r="A23" s="9" t="s">
        <v>26</v>
      </c>
      <c r="B23" s="23">
        <v>7085412</v>
      </c>
      <c r="C23" s="23">
        <v>2986000</v>
      </c>
      <c r="D23" s="23">
        <v>1181826</v>
      </c>
      <c r="E23" s="23">
        <v>26586</v>
      </c>
      <c r="F23" s="23">
        <f t="shared" si="0"/>
        <v>8889586</v>
      </c>
    </row>
    <row r="24" spans="1:6" ht="13.5">
      <c r="A24" s="9" t="s">
        <v>27</v>
      </c>
      <c r="B24" s="23">
        <v>120085</v>
      </c>
      <c r="C24" s="23">
        <v>0</v>
      </c>
      <c r="D24" s="23">
        <v>3356</v>
      </c>
      <c r="E24" s="23">
        <v>270</v>
      </c>
      <c r="F24" s="23">
        <f t="shared" si="0"/>
        <v>116729</v>
      </c>
    </row>
    <row r="25" spans="1:6" ht="13.5">
      <c r="A25" s="9"/>
      <c r="B25" s="23"/>
      <c r="C25" s="23"/>
      <c r="D25" s="23"/>
      <c r="E25" s="23"/>
      <c r="F25" s="23"/>
    </row>
    <row r="26" spans="1:6" ht="13.5">
      <c r="A26" s="9" t="s">
        <v>28</v>
      </c>
      <c r="B26" s="23">
        <v>25686440</v>
      </c>
      <c r="C26" s="23">
        <v>1110500</v>
      </c>
      <c r="D26" s="23">
        <v>2120817</v>
      </c>
      <c r="E26" s="23">
        <v>280575</v>
      </c>
      <c r="F26" s="23">
        <f t="shared" si="0"/>
        <v>24676123</v>
      </c>
    </row>
    <row r="27" spans="1:6" ht="13.5">
      <c r="A27" s="9" t="s">
        <v>29</v>
      </c>
      <c r="B27" s="23">
        <v>19396847</v>
      </c>
      <c r="C27" s="23">
        <v>916500</v>
      </c>
      <c r="D27" s="23">
        <v>1516792</v>
      </c>
      <c r="E27" s="23">
        <v>168219</v>
      </c>
      <c r="F27" s="23">
        <f t="shared" si="0"/>
        <v>18796555</v>
      </c>
    </row>
    <row r="28" spans="1:6" ht="13.5">
      <c r="A28" s="25" t="s">
        <v>30</v>
      </c>
      <c r="B28" s="23">
        <v>685680</v>
      </c>
      <c r="C28" s="23">
        <v>10700</v>
      </c>
      <c r="D28" s="23">
        <v>42637</v>
      </c>
      <c r="E28" s="23">
        <v>13081</v>
      </c>
      <c r="F28" s="23">
        <f t="shared" si="0"/>
        <v>653743</v>
      </c>
    </row>
    <row r="29" spans="1:6" ht="13.5">
      <c r="A29" s="9" t="s">
        <v>31</v>
      </c>
      <c r="B29" s="23">
        <v>3583045</v>
      </c>
      <c r="C29" s="23">
        <v>183300</v>
      </c>
      <c r="D29" s="23">
        <v>379839</v>
      </c>
      <c r="E29" s="23">
        <v>80373</v>
      </c>
      <c r="F29" s="23">
        <f t="shared" si="0"/>
        <v>3386506</v>
      </c>
    </row>
    <row r="30" spans="1:6" ht="13.5">
      <c r="A30" s="9" t="s">
        <v>32</v>
      </c>
      <c r="B30" s="23">
        <v>2020868</v>
      </c>
      <c r="C30" s="24">
        <v>0</v>
      </c>
      <c r="D30" s="23">
        <v>181549</v>
      </c>
      <c r="E30" s="23">
        <v>18902</v>
      </c>
      <c r="F30" s="23">
        <f t="shared" si="0"/>
        <v>1839319</v>
      </c>
    </row>
    <row r="31" spans="1:6" ht="13.5">
      <c r="A31" s="9"/>
      <c r="B31" s="23"/>
      <c r="C31" s="24"/>
      <c r="D31" s="23"/>
      <c r="E31" s="23"/>
      <c r="F31" s="23"/>
    </row>
    <row r="32" spans="1:6" ht="13.5">
      <c r="A32" s="26" t="s">
        <v>33</v>
      </c>
      <c r="B32" s="23">
        <v>1431285</v>
      </c>
      <c r="C32" s="23">
        <v>0</v>
      </c>
      <c r="D32" s="23">
        <v>357522</v>
      </c>
      <c r="E32" s="23">
        <v>0</v>
      </c>
      <c r="F32" s="23">
        <f t="shared" si="0"/>
        <v>1073763</v>
      </c>
    </row>
    <row r="33" spans="1:6" ht="13.5">
      <c r="A33" s="9" t="s">
        <v>34</v>
      </c>
      <c r="B33" s="23">
        <v>8258516</v>
      </c>
      <c r="C33" s="24">
        <v>0</v>
      </c>
      <c r="D33" s="23">
        <v>149335</v>
      </c>
      <c r="E33" s="23">
        <v>106</v>
      </c>
      <c r="F33" s="23">
        <f t="shared" si="0"/>
        <v>8109181</v>
      </c>
    </row>
    <row r="34" spans="1:6" ht="13.5">
      <c r="A34" s="9" t="s">
        <v>35</v>
      </c>
      <c r="B34" s="23">
        <v>52851</v>
      </c>
      <c r="C34" s="23">
        <v>0</v>
      </c>
      <c r="D34" s="23">
        <v>7452</v>
      </c>
      <c r="E34" s="23">
        <v>0</v>
      </c>
      <c r="F34" s="23">
        <f t="shared" si="0"/>
        <v>45399</v>
      </c>
    </row>
    <row r="35" spans="1:6" ht="13.5">
      <c r="A35" s="9" t="s">
        <v>36</v>
      </c>
      <c r="B35" s="23">
        <v>171400</v>
      </c>
      <c r="C35" s="24">
        <v>0</v>
      </c>
      <c r="D35" s="23">
        <v>10908</v>
      </c>
      <c r="E35" s="24">
        <v>0</v>
      </c>
      <c r="F35" s="23">
        <f t="shared" si="0"/>
        <v>160492</v>
      </c>
    </row>
    <row r="36" spans="1:6" ht="13.5">
      <c r="A36" s="9"/>
      <c r="B36" s="23"/>
      <c r="C36" s="24"/>
      <c r="D36" s="23"/>
      <c r="E36" s="24"/>
      <c r="F36" s="23"/>
    </row>
    <row r="37" spans="1:6" ht="13.5">
      <c r="A37" s="9" t="s">
        <v>37</v>
      </c>
      <c r="B37" s="23">
        <v>2397790</v>
      </c>
      <c r="C37" s="23">
        <v>1178000</v>
      </c>
      <c r="D37" s="23">
        <v>519070</v>
      </c>
      <c r="E37" s="23">
        <v>6685</v>
      </c>
      <c r="F37" s="23">
        <v>3056720</v>
      </c>
    </row>
    <row r="38" spans="1:6" ht="13.5">
      <c r="A38" s="9" t="s">
        <v>38</v>
      </c>
      <c r="B38" s="23">
        <v>2294790</v>
      </c>
      <c r="C38" s="23">
        <v>1178000</v>
      </c>
      <c r="D38" s="23">
        <v>515820</v>
      </c>
      <c r="E38" s="23">
        <v>6492</v>
      </c>
      <c r="F38" s="23">
        <f t="shared" si="0"/>
        <v>2956970</v>
      </c>
    </row>
    <row r="39" spans="1:6" ht="13.5">
      <c r="A39" s="9" t="s">
        <v>39</v>
      </c>
      <c r="B39" s="23">
        <v>103000</v>
      </c>
      <c r="C39" s="23">
        <v>0</v>
      </c>
      <c r="D39" s="24">
        <v>3250</v>
      </c>
      <c r="E39" s="23">
        <v>193</v>
      </c>
      <c r="F39" s="23">
        <f t="shared" si="0"/>
        <v>99750</v>
      </c>
    </row>
    <row r="40" spans="1:6" ht="13.5">
      <c r="A40" s="9" t="s">
        <v>40</v>
      </c>
      <c r="B40" s="23">
        <v>10988212</v>
      </c>
      <c r="C40" s="24">
        <v>0</v>
      </c>
      <c r="D40" s="23">
        <v>1122878</v>
      </c>
      <c r="E40" s="23">
        <v>148536</v>
      </c>
      <c r="F40" s="23">
        <f t="shared" si="0"/>
        <v>9865334</v>
      </c>
    </row>
    <row r="41" spans="1:6" ht="13.5">
      <c r="A41" s="9" t="s">
        <v>41</v>
      </c>
      <c r="B41" s="23">
        <v>1528327</v>
      </c>
      <c r="C41" s="24">
        <v>0</v>
      </c>
      <c r="D41" s="23">
        <v>370753</v>
      </c>
      <c r="E41" s="23">
        <v>28722</v>
      </c>
      <c r="F41" s="23">
        <f t="shared" si="0"/>
        <v>1157574</v>
      </c>
    </row>
    <row r="42" spans="1:6" ht="13.5">
      <c r="A42" s="9" t="s">
        <v>42</v>
      </c>
      <c r="B42" s="23">
        <v>398503931</v>
      </c>
      <c r="C42" s="23">
        <v>44665500</v>
      </c>
      <c r="D42" s="23">
        <v>15439517</v>
      </c>
      <c r="E42" s="23">
        <v>3497116</v>
      </c>
      <c r="F42" s="23">
        <f t="shared" si="0"/>
        <v>427729914</v>
      </c>
    </row>
    <row r="43" spans="1:6" ht="13.5">
      <c r="A43" s="9" t="s">
        <v>43</v>
      </c>
      <c r="B43" s="23">
        <v>22945416</v>
      </c>
      <c r="C43" s="23">
        <v>135000</v>
      </c>
      <c r="D43" s="23">
        <v>1184636</v>
      </c>
      <c r="E43" s="23">
        <v>290194</v>
      </c>
      <c r="F43" s="23">
        <f t="shared" si="0"/>
        <v>21895780</v>
      </c>
    </row>
    <row r="44" spans="1:6" ht="13.5">
      <c r="A44" s="9" t="s">
        <v>44</v>
      </c>
      <c r="B44" s="23">
        <v>48529008</v>
      </c>
      <c r="C44" s="23">
        <v>6900100</v>
      </c>
      <c r="D44" s="23">
        <v>1583332</v>
      </c>
      <c r="E44" s="23">
        <v>531212</v>
      </c>
      <c r="F44" s="23">
        <f t="shared" si="0"/>
        <v>53845776</v>
      </c>
    </row>
    <row r="45" spans="1:6" ht="13.5">
      <c r="A45" s="9"/>
      <c r="B45" s="23"/>
      <c r="C45" s="23"/>
      <c r="D45" s="23"/>
      <c r="E45" s="23"/>
      <c r="F45" s="23"/>
    </row>
    <row r="46" spans="1:10" ht="13.5">
      <c r="A46" s="9" t="s">
        <v>45</v>
      </c>
      <c r="B46" s="23">
        <v>27282707</v>
      </c>
      <c r="C46" s="23">
        <v>589000</v>
      </c>
      <c r="D46" s="23">
        <v>2567921</v>
      </c>
      <c r="E46" s="23">
        <v>500326</v>
      </c>
      <c r="F46" s="23">
        <v>25303786</v>
      </c>
      <c r="I46" s="22"/>
      <c r="J46" s="22"/>
    </row>
    <row r="47" spans="1:6" ht="13.5">
      <c r="A47" s="9" t="s">
        <v>46</v>
      </c>
      <c r="B47" s="23">
        <v>1977761</v>
      </c>
      <c r="C47" s="24">
        <v>0</v>
      </c>
      <c r="D47" s="23">
        <v>328643</v>
      </c>
      <c r="E47" s="23">
        <v>33649</v>
      </c>
      <c r="F47" s="23">
        <f t="shared" si="0"/>
        <v>1649118</v>
      </c>
    </row>
    <row r="48" spans="1:6" ht="13.5">
      <c r="A48" s="9" t="s">
        <v>47</v>
      </c>
      <c r="B48" s="23">
        <v>4022860</v>
      </c>
      <c r="C48" s="24">
        <v>0</v>
      </c>
      <c r="D48" s="23">
        <v>164261</v>
      </c>
      <c r="E48" s="23">
        <v>33971</v>
      </c>
      <c r="F48" s="23">
        <f t="shared" si="0"/>
        <v>3858599</v>
      </c>
    </row>
    <row r="49" spans="1:6" ht="13.5">
      <c r="A49" s="9" t="s">
        <v>48</v>
      </c>
      <c r="B49" s="23">
        <v>1284564</v>
      </c>
      <c r="C49" s="24">
        <v>0</v>
      </c>
      <c r="D49" s="23">
        <v>184334</v>
      </c>
      <c r="E49" s="23">
        <v>41632</v>
      </c>
      <c r="F49" s="23">
        <f t="shared" si="0"/>
        <v>1100230</v>
      </c>
    </row>
    <row r="50" spans="1:6" ht="13.5">
      <c r="A50" s="14" t="s">
        <v>49</v>
      </c>
      <c r="B50" s="27">
        <v>19997522</v>
      </c>
      <c r="C50" s="27">
        <v>589000</v>
      </c>
      <c r="D50" s="27">
        <v>1890683</v>
      </c>
      <c r="E50" s="27">
        <v>391074</v>
      </c>
      <c r="F50" s="27">
        <f t="shared" si="0"/>
        <v>18695839</v>
      </c>
    </row>
    <row r="51" spans="2:6" ht="13.5">
      <c r="B51" s="28"/>
      <c r="C51" s="28"/>
      <c r="D51" s="28"/>
      <c r="E51" s="28"/>
      <c r="F51" s="28"/>
    </row>
    <row r="53" spans="3:5" ht="13.5">
      <c r="C53" s="22"/>
      <c r="D53" s="22"/>
      <c r="E53" s="22"/>
    </row>
    <row r="54" spans="3:5" ht="13.5">
      <c r="C54" s="22"/>
      <c r="D54" s="22"/>
      <c r="E54" s="22"/>
    </row>
    <row r="56" spans="3:5" ht="13.5">
      <c r="C56" s="22"/>
      <c r="D56" s="22"/>
      <c r="E56" s="22"/>
    </row>
  </sheetData>
  <sheetProtection password="EE7F" sheet="1"/>
  <printOptions horizontalCentered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2016-12-07T00:38:09Z</dcterms:created>
  <dcterms:modified xsi:type="dcterms:W3CDTF">2016-12-07T00:39:06Z</dcterms:modified>
  <cp:category/>
  <cp:version/>
  <cp:contentType/>
  <cp:contentStatus/>
</cp:coreProperties>
</file>