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163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<sst xmlns="http://schemas.openxmlformats.org/spreadsheetml/2006/main" count="48" uniqueCount="31">
  <si>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１６３　県       税       徴       収       状       況</t>
  </si>
  <si>
    <t>（単位　1000円，％）</t>
  </si>
  <si>
    <t>　　　　県税務課「山口県税務統計」</t>
  </si>
  <si>
    <t>年         度</t>
  </si>
  <si>
    <t>調 定 額</t>
  </si>
  <si>
    <t>収 入 額</t>
  </si>
  <si>
    <t>不納欠損額</t>
  </si>
  <si>
    <t>未収入額</t>
  </si>
  <si>
    <t>徴 収 率 1)</t>
  </si>
  <si>
    <t>税         目</t>
  </si>
  <si>
    <t>現年度分</t>
  </si>
  <si>
    <t>平成</t>
  </si>
  <si>
    <t>年度</t>
  </si>
  <si>
    <t>　</t>
  </si>
  <si>
    <t xml:space="preserve"> 普      通      税</t>
  </si>
  <si>
    <t xml:space="preserve">   県     民     税</t>
  </si>
  <si>
    <t xml:space="preserve">   事     業     税</t>
  </si>
  <si>
    <t xml:space="preserve"> 　地 方 消 費 税</t>
  </si>
  <si>
    <t>－</t>
  </si>
  <si>
    <t xml:space="preserve">   不 動 産 取 得 税</t>
  </si>
  <si>
    <t xml:space="preserve">   県 た ば こ 税</t>
  </si>
  <si>
    <t xml:space="preserve">   ゴルフ場利用税</t>
  </si>
  <si>
    <t xml:space="preserve"> 　自  動  車  税</t>
  </si>
  <si>
    <t xml:space="preserve"> 　鉱     区     税</t>
  </si>
  <si>
    <t xml:space="preserve">   旧法による税</t>
  </si>
  <si>
    <t xml:space="preserve"> 目      的      税</t>
  </si>
  <si>
    <t xml:space="preserve">   自 動 車 取 得 税</t>
  </si>
  <si>
    <t xml:space="preserve">   軽 油 引 取 税</t>
  </si>
  <si>
    <t>　 狩     猟     税</t>
  </si>
  <si>
    <t>　 産 業 廃 棄 物 税</t>
  </si>
  <si>
    <t>注　１）徴収率＝収入額／調定額×１００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</si>
</sst>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right"/>
    </xf>
    <xf numFmtId="3" fontId="0" fillId="33" borderId="10" xfId="0" applyNumberFormat="1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/>
    </xf>
    <xf numFmtId="3" fontId="0" fillId="33" borderId="14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 horizontal="center"/>
    </xf>
    <xf numFmtId="0" fontId="0" fillId="33" borderId="21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20" fillId="33" borderId="0" xfId="0" applyNumberFormat="1" applyFont="1" applyFill="1" applyAlignment="1">
      <alignment/>
    </xf>
    <xf numFmtId="0" fontId="20" fillId="33" borderId="21" xfId="0" applyFont="1" applyFill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right"/>
    </xf>
    <xf numFmtId="3" fontId="0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7" fontId="0" fillId="0" borderId="2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D10">
      <selection activeCell="K18" sqref="K18"/>
    </sheetView>
  </sheetViews>
  <sheetFormatPr defaultColWidth="9.00390625" defaultRowHeight="13.5"/>
  <cols>
    <col min="1" max="1" width="5.00390625" style="0" customWidth="1"/>
    <col min="2" max="2" width="3.375" style="0" customWidth="1"/>
    <col min="3" max="3" width="9.75390625" style="0" customWidth="1"/>
    <col min="4" max="10" width="15.125" style="0" customWidth="1"/>
  </cols>
  <sheetData>
    <row r="1" spans="1:10" ht="17.25">
      <c r="A1" s="1"/>
      <c r="B1" s="1"/>
      <c r="C1" s="2"/>
      <c r="D1" s="3" t="s">
        <v>0</v>
      </c>
      <c r="E1" s="2"/>
      <c r="F1" s="2"/>
      <c r="G1" s="1"/>
      <c r="H1" s="2"/>
      <c r="I1" s="2"/>
      <c r="J1" s="2"/>
    </row>
    <row r="2" spans="1:10" ht="14.25" thickBot="1">
      <c r="A2" s="2" t="s">
        <v>1</v>
      </c>
      <c r="B2" s="1"/>
      <c r="C2" s="1"/>
      <c r="D2" s="2"/>
      <c r="E2" s="2"/>
      <c r="F2" s="2"/>
      <c r="G2" s="2"/>
      <c r="H2" s="1"/>
      <c r="I2" s="2"/>
      <c r="J2" s="4" t="s">
        <v>2</v>
      </c>
    </row>
    <row r="3" spans="1:10" ht="14.25" thickTop="1">
      <c r="A3" s="5" t="s">
        <v>3</v>
      </c>
      <c r="B3" s="6"/>
      <c r="C3" s="7"/>
      <c r="D3" s="8" t="s">
        <v>4</v>
      </c>
      <c r="E3" s="9"/>
      <c r="F3" s="8" t="s">
        <v>5</v>
      </c>
      <c r="G3" s="9"/>
      <c r="H3" s="10" t="s">
        <v>6</v>
      </c>
      <c r="I3" s="8" t="s">
        <v>7</v>
      </c>
      <c r="J3" s="11" t="s">
        <v>8</v>
      </c>
    </row>
    <row r="4" spans="1:10" ht="13.5" customHeight="1">
      <c r="A4" s="12" t="s">
        <v>9</v>
      </c>
      <c r="B4" s="13"/>
      <c r="C4" s="14"/>
      <c r="D4" s="15"/>
      <c r="E4" s="16" t="s">
        <v>10</v>
      </c>
      <c r="F4" s="15"/>
      <c r="G4" s="16" t="s">
        <v>10</v>
      </c>
      <c r="H4" s="17"/>
      <c r="I4" s="15"/>
      <c r="J4" s="18"/>
    </row>
    <row r="5" spans="1:10" ht="13.5" customHeight="1">
      <c r="A5" s="19"/>
      <c r="B5" s="20"/>
      <c r="C5" s="21"/>
      <c r="D5" s="22"/>
      <c r="E5" s="23"/>
      <c r="F5" s="23"/>
      <c r="G5" s="23"/>
      <c r="H5" s="23"/>
      <c r="I5" s="23"/>
      <c r="J5" s="24"/>
    </row>
    <row r="6" spans="1:10" ht="13.5" customHeight="1">
      <c r="A6" s="25" t="s">
        <v>11</v>
      </c>
      <c r="B6" s="19">
        <v>14</v>
      </c>
      <c r="C6" s="26" t="s">
        <v>12</v>
      </c>
      <c r="D6" s="27">
        <v>147517041</v>
      </c>
      <c r="E6" s="23">
        <v>135341044</v>
      </c>
      <c r="F6" s="23">
        <v>143193474</v>
      </c>
      <c r="G6" s="23">
        <v>134220119</v>
      </c>
      <c r="H6" s="23">
        <v>447300</v>
      </c>
      <c r="I6" s="23">
        <v>3876268</v>
      </c>
      <c r="J6" s="24">
        <v>97.1</v>
      </c>
    </row>
    <row r="7" spans="1:10" ht="13.5" customHeight="1">
      <c r="A7" s="19"/>
      <c r="B7" s="19">
        <v>15</v>
      </c>
      <c r="C7" s="26"/>
      <c r="D7" s="27">
        <v>142155011</v>
      </c>
      <c r="E7" s="23">
        <v>138344317</v>
      </c>
      <c r="F7" s="23">
        <v>138027371</v>
      </c>
      <c r="G7" s="23">
        <v>137318531</v>
      </c>
      <c r="H7" s="23">
        <v>420348</v>
      </c>
      <c r="I7" s="23">
        <v>3707292</v>
      </c>
      <c r="J7" s="24">
        <v>97.1</v>
      </c>
    </row>
    <row r="8" spans="1:10" ht="13.5" customHeight="1">
      <c r="A8" s="19"/>
      <c r="B8" s="19">
        <v>16</v>
      </c>
      <c r="C8" s="26"/>
      <c r="D8" s="27">
        <v>155589117</v>
      </c>
      <c r="E8" s="23">
        <v>151941249</v>
      </c>
      <c r="F8" s="23">
        <v>151663157</v>
      </c>
      <c r="G8" s="23">
        <v>150936542</v>
      </c>
      <c r="H8" s="23">
        <v>368046</v>
      </c>
      <c r="I8" s="23">
        <v>3557915</v>
      </c>
      <c r="J8" s="24">
        <v>97.5</v>
      </c>
    </row>
    <row r="9" spans="1:10" ht="13.5" customHeight="1">
      <c r="A9" s="19"/>
      <c r="B9" s="19">
        <v>17</v>
      </c>
      <c r="C9" s="26"/>
      <c r="D9" s="27">
        <v>169021833</v>
      </c>
      <c r="E9" s="23">
        <v>165498639</v>
      </c>
      <c r="F9" s="23">
        <v>165321075</v>
      </c>
      <c r="G9" s="23">
        <v>164591526</v>
      </c>
      <c r="H9" s="23">
        <v>371308</v>
      </c>
      <c r="I9" s="23">
        <v>3329451</v>
      </c>
      <c r="J9" s="24">
        <v>97.8</v>
      </c>
    </row>
    <row r="10" spans="1:10" ht="13.5" customHeight="1">
      <c r="A10" s="19"/>
      <c r="B10" s="19">
        <v>18</v>
      </c>
      <c r="C10" s="26"/>
      <c r="D10" s="28">
        <v>181255573</v>
      </c>
      <c r="E10" s="29">
        <v>177930728</v>
      </c>
      <c r="F10" s="29">
        <v>177498484</v>
      </c>
      <c r="G10" s="29">
        <v>176753229</v>
      </c>
      <c r="H10" s="29">
        <v>294811</v>
      </c>
      <c r="I10" s="29">
        <v>3462277</v>
      </c>
      <c r="J10" s="30">
        <v>97.9</v>
      </c>
    </row>
    <row r="11" spans="1:10" ht="13.5" customHeight="1">
      <c r="A11" s="19"/>
      <c r="B11" s="19"/>
      <c r="C11" s="26"/>
      <c r="D11" s="27"/>
      <c r="E11" s="23"/>
      <c r="F11" s="23"/>
      <c r="G11" s="23"/>
      <c r="H11" s="23"/>
      <c r="I11" s="23"/>
      <c r="J11" s="24" t="s">
        <v>13</v>
      </c>
    </row>
    <row r="12" spans="1:10" ht="13.5" customHeight="1">
      <c r="A12" s="31"/>
      <c r="B12" s="31">
        <v>19</v>
      </c>
      <c r="C12" s="32"/>
      <c r="D12" s="33">
        <v>205550387</v>
      </c>
      <c r="E12" s="34">
        <v>202084988</v>
      </c>
      <c r="F12" s="34">
        <v>201290833</v>
      </c>
      <c r="G12" s="34">
        <v>200285393</v>
      </c>
      <c r="H12" s="34">
        <v>295812</v>
      </c>
      <c r="I12" s="34">
        <v>3963742</v>
      </c>
      <c r="J12" s="35">
        <v>97.9</v>
      </c>
    </row>
    <row r="13" spans="1:10" ht="13.5" customHeight="1">
      <c r="A13" s="19"/>
      <c r="B13" s="36"/>
      <c r="C13" s="26"/>
      <c r="D13" s="37"/>
      <c r="E13" s="23"/>
      <c r="F13" s="23"/>
      <c r="G13" s="23"/>
      <c r="H13" s="23"/>
      <c r="I13" s="23"/>
      <c r="J13" s="24" t="s">
        <v>13</v>
      </c>
    </row>
    <row r="14" spans="1:10" ht="13.5" customHeight="1">
      <c r="A14" s="19" t="s">
        <v>14</v>
      </c>
      <c r="B14" s="36"/>
      <c r="C14" s="26"/>
      <c r="D14" s="38">
        <v>183486334</v>
      </c>
      <c r="E14" s="38">
        <v>180229882</v>
      </c>
      <c r="F14" s="38">
        <v>179449181</v>
      </c>
      <c r="G14" s="38">
        <v>178652682</v>
      </c>
      <c r="H14" s="38">
        <v>295811</v>
      </c>
      <c r="I14" s="38">
        <v>3741342</v>
      </c>
      <c r="J14" s="24">
        <f>F14/D14*100</f>
        <v>97.79975275978863</v>
      </c>
    </row>
    <row r="15" spans="1:10" ht="13.5" customHeight="1">
      <c r="A15" s="19"/>
      <c r="B15" s="36"/>
      <c r="C15" s="26"/>
      <c r="D15" s="37"/>
      <c r="E15" s="23"/>
      <c r="F15" s="23"/>
      <c r="G15" s="23"/>
      <c r="H15" s="23"/>
      <c r="I15" s="23"/>
      <c r="J15" s="24" t="s">
        <v>13</v>
      </c>
    </row>
    <row r="16" spans="1:10" ht="13.5" customHeight="1">
      <c r="A16" s="19" t="s">
        <v>15</v>
      </c>
      <c r="B16" s="36"/>
      <c r="C16" s="26"/>
      <c r="D16" s="27">
        <v>61868998</v>
      </c>
      <c r="E16" s="23">
        <v>59760382</v>
      </c>
      <c r="F16" s="23">
        <v>58989216</v>
      </c>
      <c r="G16" s="23">
        <v>58572627</v>
      </c>
      <c r="H16" s="23">
        <v>193396</v>
      </c>
      <c r="I16" s="23">
        <v>2686386</v>
      </c>
      <c r="J16" s="24">
        <v>95.3</v>
      </c>
    </row>
    <row r="17" spans="1:10" ht="13.5" customHeight="1">
      <c r="A17" s="19" t="s">
        <v>16</v>
      </c>
      <c r="B17" s="36"/>
      <c r="C17" s="26"/>
      <c r="D17" s="27">
        <v>59419708</v>
      </c>
      <c r="E17" s="23">
        <v>59079354</v>
      </c>
      <c r="F17" s="23">
        <v>59115722</v>
      </c>
      <c r="G17" s="23">
        <v>58998517</v>
      </c>
      <c r="H17" s="23">
        <v>51331</v>
      </c>
      <c r="I17" s="23">
        <v>252655</v>
      </c>
      <c r="J17" s="24">
        <v>99.5</v>
      </c>
    </row>
    <row r="18" spans="1:10" ht="13.5" customHeight="1">
      <c r="A18" s="19" t="s">
        <v>17</v>
      </c>
      <c r="B18" s="36"/>
      <c r="C18" s="26"/>
      <c r="D18" s="27">
        <v>34019340</v>
      </c>
      <c r="E18" s="23">
        <v>34019340</v>
      </c>
      <c r="F18" s="23">
        <v>34019340</v>
      </c>
      <c r="G18" s="23">
        <v>34019340</v>
      </c>
      <c r="H18" s="39" t="s">
        <v>18</v>
      </c>
      <c r="I18" s="39" t="str">
        <f>H18</f>
        <v>－</v>
      </c>
      <c r="J18" s="24">
        <v>100</v>
      </c>
    </row>
    <row r="19" spans="1:10" ht="13.5" customHeight="1">
      <c r="A19" s="19" t="s">
        <v>19</v>
      </c>
      <c r="B19" s="36"/>
      <c r="C19" s="26"/>
      <c r="D19" s="27">
        <v>3943734</v>
      </c>
      <c r="E19" s="23">
        <v>3743022</v>
      </c>
      <c r="F19" s="23">
        <v>3682849</v>
      </c>
      <c r="G19" s="23">
        <v>3628168</v>
      </c>
      <c r="H19" s="23">
        <v>5719</v>
      </c>
      <c r="I19" s="23">
        <v>255165</v>
      </c>
      <c r="J19" s="24">
        <v>93.4</v>
      </c>
    </row>
    <row r="20" spans="1:10" ht="13.5" customHeight="1">
      <c r="A20" s="19" t="s">
        <v>20</v>
      </c>
      <c r="B20" s="36"/>
      <c r="C20" s="26"/>
      <c r="D20" s="27">
        <v>2904475</v>
      </c>
      <c r="E20" s="23">
        <v>2904465</v>
      </c>
      <c r="F20" s="23">
        <v>2904474</v>
      </c>
      <c r="G20" s="23">
        <v>2904465</v>
      </c>
      <c r="H20" s="39">
        <v>0</v>
      </c>
      <c r="I20" s="39" t="s">
        <v>18</v>
      </c>
      <c r="J20" s="24">
        <v>99.9</v>
      </c>
    </row>
    <row r="21" spans="1:10" ht="13.5" customHeight="1">
      <c r="A21" s="19"/>
      <c r="B21" s="36"/>
      <c r="C21" s="26"/>
      <c r="D21" s="27"/>
      <c r="E21" s="27"/>
      <c r="F21" s="27"/>
      <c r="G21" s="27"/>
      <c r="H21" s="39"/>
      <c r="I21" s="39"/>
      <c r="J21" s="24"/>
    </row>
    <row r="22" spans="1:10" ht="13.5" customHeight="1">
      <c r="A22" s="19" t="s">
        <v>21</v>
      </c>
      <c r="B22" s="36"/>
      <c r="C22" s="26"/>
      <c r="D22" s="37">
        <v>696168</v>
      </c>
      <c r="E22" s="23">
        <v>696168</v>
      </c>
      <c r="F22" s="23">
        <v>696168</v>
      </c>
      <c r="G22" s="23">
        <v>696168</v>
      </c>
      <c r="H22" s="39" t="s">
        <v>18</v>
      </c>
      <c r="I22" s="39" t="s">
        <v>18</v>
      </c>
      <c r="J22" s="24">
        <v>100</v>
      </c>
    </row>
    <row r="23" spans="1:10" ht="13.5" customHeight="1">
      <c r="A23" s="19" t="s">
        <v>22</v>
      </c>
      <c r="B23" s="36"/>
      <c r="C23" s="26"/>
      <c r="D23" s="27">
        <v>20622749</v>
      </c>
      <c r="E23" s="23">
        <v>20017383</v>
      </c>
      <c r="F23" s="23">
        <v>20031713</v>
      </c>
      <c r="G23" s="23">
        <v>19823701</v>
      </c>
      <c r="H23" s="23">
        <v>45324</v>
      </c>
      <c r="I23" s="23">
        <v>545713</v>
      </c>
      <c r="J23" s="24">
        <v>97.1</v>
      </c>
    </row>
    <row r="24" spans="1:10" ht="13.5" customHeight="1">
      <c r="A24" s="19" t="s">
        <v>23</v>
      </c>
      <c r="B24" s="36"/>
      <c r="C24" s="26"/>
      <c r="D24" s="27">
        <v>10017</v>
      </c>
      <c r="E24" s="23">
        <v>9768</v>
      </c>
      <c r="F24" s="23">
        <v>9696</v>
      </c>
      <c r="G24" s="23">
        <v>9696</v>
      </c>
      <c r="H24" s="39" t="s">
        <v>18</v>
      </c>
      <c r="I24" s="39">
        <v>321</v>
      </c>
      <c r="J24" s="24">
        <v>96.8</v>
      </c>
    </row>
    <row r="25" spans="1:10" ht="13.5" customHeight="1">
      <c r="A25" s="19" t="s">
        <v>24</v>
      </c>
      <c r="B25" s="36"/>
      <c r="C25" s="26"/>
      <c r="D25" s="27">
        <v>1145</v>
      </c>
      <c r="E25" s="39" t="s">
        <v>18</v>
      </c>
      <c r="F25" s="23">
        <v>3</v>
      </c>
      <c r="G25" s="39" t="s">
        <v>18</v>
      </c>
      <c r="H25" s="39">
        <v>41</v>
      </c>
      <c r="I25" s="39">
        <v>1102</v>
      </c>
      <c r="J25" s="24">
        <v>0.3</v>
      </c>
    </row>
    <row r="26" spans="1:10" ht="13.5" customHeight="1">
      <c r="A26" s="19"/>
      <c r="B26" s="36"/>
      <c r="C26" s="26"/>
      <c r="D26" s="27"/>
      <c r="E26" s="39"/>
      <c r="F26" s="23"/>
      <c r="G26" s="39"/>
      <c r="H26" s="23"/>
      <c r="I26" s="23"/>
      <c r="J26" s="24"/>
    </row>
    <row r="27" spans="1:10" ht="13.5" customHeight="1">
      <c r="A27" s="19" t="s">
        <v>25</v>
      </c>
      <c r="B27" s="36"/>
      <c r="C27" s="26"/>
      <c r="D27" s="38">
        <v>22064052</v>
      </c>
      <c r="E27" s="38">
        <v>21855106</v>
      </c>
      <c r="F27" s="38">
        <v>21841652</v>
      </c>
      <c r="G27" s="38">
        <v>21632712</v>
      </c>
      <c r="H27" s="39" t="s">
        <v>18</v>
      </c>
      <c r="I27" s="38">
        <v>222400</v>
      </c>
      <c r="J27" s="24">
        <v>98.9920255807954</v>
      </c>
    </row>
    <row r="28" spans="1:10" ht="13.5" customHeight="1">
      <c r="A28" s="19"/>
      <c r="B28" s="36"/>
      <c r="C28" s="26"/>
      <c r="D28" s="27"/>
      <c r="E28" s="23"/>
      <c r="F28" s="23"/>
      <c r="G28" s="23"/>
      <c r="H28" s="39"/>
      <c r="I28" s="23"/>
      <c r="J28" s="24"/>
    </row>
    <row r="29" spans="1:10" ht="13.5" customHeight="1">
      <c r="A29" s="19" t="s">
        <v>26</v>
      </c>
      <c r="B29" s="36"/>
      <c r="C29" s="26"/>
      <c r="D29" s="37">
        <v>4906747</v>
      </c>
      <c r="E29" s="23">
        <v>4906747</v>
      </c>
      <c r="F29" s="23">
        <v>4906747</v>
      </c>
      <c r="G29" s="23">
        <v>4906747</v>
      </c>
      <c r="H29" s="39" t="s">
        <v>18</v>
      </c>
      <c r="I29" s="39" t="s">
        <v>18</v>
      </c>
      <c r="J29" s="24">
        <v>100</v>
      </c>
    </row>
    <row r="30" spans="1:10" ht="13.5" customHeight="1">
      <c r="A30" s="19" t="s">
        <v>27</v>
      </c>
      <c r="B30" s="36"/>
      <c r="C30" s="26"/>
      <c r="D30" s="27">
        <v>16823283</v>
      </c>
      <c r="E30" s="27">
        <v>16614337</v>
      </c>
      <c r="F30" s="27">
        <v>16600883</v>
      </c>
      <c r="G30" s="27">
        <v>16391943</v>
      </c>
      <c r="H30" s="39" t="s">
        <v>18</v>
      </c>
      <c r="I30" s="39">
        <v>222400</v>
      </c>
      <c r="J30" s="24">
        <v>98.7</v>
      </c>
    </row>
    <row r="31" spans="1:10" ht="13.5" customHeight="1">
      <c r="A31" s="19" t="s">
        <v>28</v>
      </c>
      <c r="B31" s="36"/>
      <c r="C31" s="26"/>
      <c r="D31" s="27">
        <v>39412</v>
      </c>
      <c r="E31" s="27">
        <v>39412</v>
      </c>
      <c r="F31" s="27">
        <v>39412</v>
      </c>
      <c r="G31" s="23">
        <v>39412</v>
      </c>
      <c r="H31" s="39" t="s">
        <v>18</v>
      </c>
      <c r="I31" s="39" t="s">
        <v>18</v>
      </c>
      <c r="J31" s="24">
        <v>100</v>
      </c>
    </row>
    <row r="32" spans="1:10" ht="13.5" customHeight="1">
      <c r="A32" s="19" t="s">
        <v>29</v>
      </c>
      <c r="B32" s="36"/>
      <c r="C32" s="26"/>
      <c r="D32" s="27">
        <v>294610</v>
      </c>
      <c r="E32" s="27">
        <v>294610</v>
      </c>
      <c r="F32" s="27">
        <v>294610</v>
      </c>
      <c r="G32" s="27">
        <v>294610</v>
      </c>
      <c r="H32" s="39" t="s">
        <v>18</v>
      </c>
      <c r="I32" s="39" t="s">
        <v>18</v>
      </c>
      <c r="J32" s="24">
        <v>100</v>
      </c>
    </row>
    <row r="33" spans="1:10" ht="13.5" customHeight="1">
      <c r="A33" s="40"/>
      <c r="B33" s="41"/>
      <c r="C33" s="42"/>
      <c r="D33" s="43"/>
      <c r="E33" s="43"/>
      <c r="F33" s="43"/>
      <c r="G33" s="43"/>
      <c r="H33" s="44"/>
      <c r="I33" s="44"/>
      <c r="J33" s="45"/>
    </row>
    <row r="34" spans="1:10" ht="13.5">
      <c r="A34" s="46" t="s">
        <v>30</v>
      </c>
      <c r="B34" s="1"/>
      <c r="C34" s="47"/>
      <c r="D34" s="48"/>
      <c r="E34" s="48"/>
      <c r="F34" s="48"/>
      <c r="G34" s="48"/>
      <c r="H34" s="48"/>
      <c r="I34" s="48"/>
      <c r="J34" s="48"/>
    </row>
    <row r="38" spans="4:9" ht="13.5">
      <c r="D38" s="38">
        <f>D16++D17+D18+D19+D20+D22+D23+D24+D25</f>
        <v>183486334</v>
      </c>
      <c r="E38" s="38">
        <f>E16+E17+E18+E19+E20+E22+E23+E24</f>
        <v>180229882</v>
      </c>
      <c r="F38" s="38">
        <f>F16++F17+F18+F19+F20+F22+F23+F24+F25</f>
        <v>179449181</v>
      </c>
      <c r="G38" s="38">
        <f>G16+G17+G18+G19+G20+G22+G23+G24</f>
        <v>178652682</v>
      </c>
      <c r="H38" s="38">
        <f>H16+H17+H19+H23+H25</f>
        <v>295811</v>
      </c>
      <c r="I38" s="38">
        <f>I16+I17+I19+I23+I24+I25</f>
        <v>3741342</v>
      </c>
    </row>
    <row r="39" spans="4:9" ht="13.5">
      <c r="D39" s="38">
        <v>22064052</v>
      </c>
      <c r="E39" s="38">
        <f>E29+E30+E31+E32</f>
        <v>21855106</v>
      </c>
      <c r="F39" s="38">
        <v>21841652</v>
      </c>
      <c r="G39" s="38">
        <v>21632712</v>
      </c>
      <c r="H39" s="38">
        <v>0</v>
      </c>
      <c r="I39" s="38">
        <v>222400</v>
      </c>
    </row>
    <row r="40" spans="4:9" ht="13.5">
      <c r="D40" s="38">
        <f aca="true" t="shared" si="0" ref="D40:I40">D38+D39</f>
        <v>205550386</v>
      </c>
      <c r="E40" s="38">
        <f t="shared" si="0"/>
        <v>202084988</v>
      </c>
      <c r="F40" s="38">
        <f t="shared" si="0"/>
        <v>201290833</v>
      </c>
      <c r="G40" s="38">
        <f t="shared" si="0"/>
        <v>200285394</v>
      </c>
      <c r="H40" s="38">
        <f t="shared" si="0"/>
        <v>295811</v>
      </c>
      <c r="I40" s="38">
        <f t="shared" si="0"/>
        <v>3963742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2009-10-13T02:30:07Z</dcterms:created>
  <dcterms:modified xsi:type="dcterms:W3CDTF">2009-10-13T02:30:29Z</dcterms:modified>
  <cp:category/>
  <cp:version/>
  <cp:contentType/>
  <cp:contentStatus/>
</cp:coreProperties>
</file>