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activeTab="0"/>
  </bookViews>
  <sheets>
    <sheet name="P10" sheetId="1" r:id="rId1"/>
    <sheet name="P11" sheetId="2" r:id="rId2"/>
    <sheet name="P12" sheetId="3" r:id="rId3"/>
    <sheet name="P13" sheetId="4" r:id="rId4"/>
    <sheet name="P14" sheetId="5" r:id="rId5"/>
    <sheet name="P15" sheetId="6" r:id="rId6"/>
  </sheets>
  <definedNames>
    <definedName name="_xlnm.Print_Area" localSheetId="0">'P10'!$A$1:$K$47</definedName>
    <definedName name="_xlnm.Print_Area" localSheetId="1">'P11'!$A$1:$M$47</definedName>
    <definedName name="_xlnm.Print_Area" localSheetId="2">'P12'!$A$1:$P$47</definedName>
    <definedName name="_xlnm.Print_Area" localSheetId="3">'P13'!$A$1:$P$47</definedName>
    <definedName name="_xlnm.Print_Area" localSheetId="4">'P14'!$A$1:$N$47</definedName>
    <definedName name="_xlnm.Print_Titles" localSheetId="4">'P14'!$A:$A</definedName>
  </definedNames>
  <calcPr fullCalcOnLoad="1"/>
</workbook>
</file>

<file path=xl/sharedStrings.xml><?xml version="1.0" encoding="utf-8"?>
<sst xmlns="http://schemas.openxmlformats.org/spreadsheetml/2006/main" count="337" uniqueCount="81">
  <si>
    <t>男</t>
  </si>
  <si>
    <t>女</t>
  </si>
  <si>
    <t>世帯数</t>
  </si>
  <si>
    <t>男</t>
  </si>
  <si>
    <t>女</t>
  </si>
  <si>
    <t>計</t>
  </si>
  <si>
    <t>日本人増減（１）</t>
  </si>
  <si>
    <t>総人口増減（１）＋（２）</t>
  </si>
  <si>
    <t>平成１７年１０月１日現在（国調速報）</t>
  </si>
  <si>
    <t>山陽小野田市</t>
  </si>
  <si>
    <t>人                        口</t>
  </si>
  <si>
    <t>世 帯 数</t>
  </si>
  <si>
    <t>市   町   村</t>
  </si>
  <si>
    <t>県            計</t>
  </si>
  <si>
    <t>市            計</t>
  </si>
  <si>
    <t>下    関    市</t>
  </si>
  <si>
    <t>宇    部    市</t>
  </si>
  <si>
    <t>山    口    市</t>
  </si>
  <si>
    <t>防    府    市</t>
  </si>
  <si>
    <t>萩           市</t>
  </si>
  <si>
    <t>下    松    市</t>
  </si>
  <si>
    <t>岩    国    市</t>
  </si>
  <si>
    <t>光           市</t>
  </si>
  <si>
    <t>長    門    市</t>
  </si>
  <si>
    <t>柳    井    市</t>
  </si>
  <si>
    <t>美    祢    市</t>
  </si>
  <si>
    <t>周    南    市</t>
  </si>
  <si>
    <t>町    村    計</t>
  </si>
  <si>
    <t>和    木    町</t>
  </si>
  <si>
    <t>由    宇    町</t>
  </si>
  <si>
    <t>玖    珂    町</t>
  </si>
  <si>
    <t>本    郷    村</t>
  </si>
  <si>
    <t>周    東    町</t>
  </si>
  <si>
    <t>錦           町</t>
  </si>
  <si>
    <t>美    川    町</t>
  </si>
  <si>
    <t>美    和    町</t>
  </si>
  <si>
    <t>上    関    町</t>
  </si>
  <si>
    <t>平    生    町</t>
  </si>
  <si>
    <t>美    東    町</t>
  </si>
  <si>
    <t>秋    芳    町</t>
  </si>
  <si>
    <t>阿    武    町</t>
  </si>
  <si>
    <t>阿    東    町</t>
  </si>
  <si>
    <t>田  布 施  町</t>
  </si>
  <si>
    <t>人                                  口</t>
  </si>
  <si>
    <t>平成１８年１月１日現在（推計）</t>
  </si>
  <si>
    <t>市    町    村</t>
  </si>
  <si>
    <t>第１表　　市町村別人口　及び　人口動態（自然動態）</t>
  </si>
  <si>
    <t>総　　　数</t>
  </si>
  <si>
    <t>総     数</t>
  </si>
  <si>
    <t>そ   の   他   　　　　　　　（職権記載）</t>
  </si>
  <si>
    <t>総       数</t>
  </si>
  <si>
    <t>転                                                  入</t>
  </si>
  <si>
    <t>人              口</t>
  </si>
  <si>
    <t>総    数</t>
  </si>
  <si>
    <t>第１表　　市町村別人口　及び　人口動態（社会動態）</t>
  </si>
  <si>
    <t>転入率
（‰）</t>
  </si>
  <si>
    <t>転出率
（‰）</t>
  </si>
  <si>
    <r>
      <t>出生率
（</t>
    </r>
    <r>
      <rPr>
        <sz val="11"/>
        <rFont val="ＭＳ Ｐゴシック"/>
        <family val="3"/>
      </rPr>
      <t>‰）</t>
    </r>
  </si>
  <si>
    <t>死亡率
（‰）</t>
  </si>
  <si>
    <t>増減率
（‰）</t>
  </si>
  <si>
    <t>社　　　会　　　増　　　減</t>
  </si>
  <si>
    <t>第１表　　市町村別人口　及び　人口動態（総人口増減）</t>
  </si>
  <si>
    <t>（　社　会　増　減　の　内　訳　）</t>
  </si>
  <si>
    <t>増減率
（‰）</t>
  </si>
  <si>
    <t>総　　　　数</t>
  </si>
  <si>
    <t>総　　　数</t>
  </si>
  <si>
    <t>出 　　　　　　    生</t>
  </si>
  <si>
    <t>死　　　　　　　　　亡</t>
  </si>
  <si>
    <t>自　　然　　増　　減</t>
  </si>
  <si>
    <t>県       　　　外</t>
  </si>
  <si>
    <t>県       　　　内</t>
  </si>
  <si>
    <t>転                                                  出</t>
  </si>
  <si>
    <t>そ   の   他   　　　　　　　（職権消除）</t>
  </si>
  <si>
    <t>県　      　　　外</t>
  </si>
  <si>
    <t xml:space="preserve">そ  　 の　   他   </t>
  </si>
  <si>
    <t>平成１７年１月１日現在（推計）＊</t>
  </si>
  <si>
    <t>外 国 人 増 減（２）</t>
  </si>
  <si>
    <t>周防大島町</t>
  </si>
  <si>
    <t>　　注）  人口・世帯数は、山口県人口移動統計調査により平成17年国勢調査速報値を基に推計したもの。諸率（出生、死亡、自然増減、転入、転出、社会増減、日本人増減、</t>
  </si>
  <si>
    <t>外国人増減、総人口増減）は、平成17年10月1日現在の人口（平成17年国勢調査速報値）を基に、人口千対（‰）で算出したもの。</t>
  </si>
  <si>
    <t>　　注）　＊は、平成12年国勢調査結果を基に推計したもの。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</si>
</sst>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&quot;－&quot;;@"/>
    <numFmt numFmtId="177" formatCode="#,##0.0;[Red]\-#,##0.0"/>
    <numFmt numFmtId="178" formatCode="#,##0_ ;[Red]\-#,##0\ "/>
    <numFmt numFmtId="179" formatCode="##0.0"/>
    <numFmt numFmtId="180" formatCode="#.0\ ###\ ##0;&quot;△&quot;#.0\ ###\ ##0;&quot;－&quot;;@"/>
    <numFmt numFmtId="181" formatCode="#.\ ###\ ##0;&quot;△&quot;#.\ ###\ ##0;&quot;－&quot;;@"/>
    <numFmt numFmtId="182" formatCode="##.\ ###\ ##0;&quot;△&quot;##.\ ###\ ##0;&quot;－&quot;;@"/>
    <numFmt numFmtId="183" formatCode="###.\ ###\ ##0;&quot;△&quot;###.\ ###\ ##0;&quot;－&quot;;@"/>
    <numFmt numFmtId="184" formatCode="0.0000000_);[Red]\(0.0000000\)"/>
    <numFmt numFmtId="185" formatCode="#.00\ ###\ ##0;&quot;△&quot;#.00\ ###\ ##0;&quot;－&quot;;@"/>
    <numFmt numFmtId="186" formatCode="#\ ###\ ##0;"/>
    <numFmt numFmtId="187" formatCode="#.0\ ###\ ##0;&quot;△&quot;#0\ ###\ ##0;&quot;－&quot;;@"/>
    <numFmt numFmtId="188" formatCode="#\ ###\ ##0;&quot;△&quot;#0\ ###\ ##0;&quot;－&quot;;@"/>
    <numFmt numFmtId="189" formatCode="0_ "/>
    <numFmt numFmtId="190" formatCode="0.0_ "/>
    <numFmt numFmtId="191" formatCode="0.00_ "/>
    <numFmt numFmtId="192" formatCode="0.000_ "/>
    <numFmt numFmtId="193" formatCode="0.0000_ "/>
    <numFmt numFmtId="194" formatCode="0.000000_ "/>
    <numFmt numFmtId="195" formatCode="0.00000_ "/>
    <numFmt numFmtId="196" formatCode="0;&quot;△ &quot;0"/>
    <numFmt numFmtId="197" formatCode="0.0;&quot;△ &quot;0.0"/>
    <numFmt numFmtId="198" formatCode="0.00000000_ "/>
    <numFmt numFmtId="199" formatCode="0.0000000_ "/>
    <numFmt numFmtId="200" formatCode="##\ ###0;&quot;△&quot;##\ ###0;&quot;－&quot;;@"/>
    <numFmt numFmtId="201" formatCode="###\ ###0;&quot;△&quot;###\ ###0;&quot;－&quot;;@"/>
    <numFmt numFmtId="202" formatCode="#\ ###\ ###0;&quot;△&quot;#\ ###\ ###0;&quot;－&quot;;@"/>
    <numFmt numFmtId="203" formatCode="##\ ###0;&quot;△&quot;##\ ###0;&quot;-&quot;;@"/>
    <numFmt numFmtId="204" formatCode="###\ ##0;&quot;△&quot;###\ ##0;&quot;-&quot;;@"/>
    <numFmt numFmtId="205" formatCode="###\ ##0;&quot;△&quot;###\ ##0;&quot;－&quot;;@"/>
    <numFmt numFmtId="206" formatCode="#.0\ ###\ ##;&quot;△&quot;#.0\ ###\ ##;&quot;－&quot;;@"/>
    <numFmt numFmtId="207" formatCode="#.0\ ###\ ##;&quot;△&quot;#0\ ###\ ##;&quot;－&quot;;@"/>
    <numFmt numFmtId="208" formatCode="#0.0\ ###\ ##;&quot;△&quot;#0.0\ ###\ ##;&quot;－&quot;;@"/>
    <numFmt numFmtId="209" formatCode="###\ ##0.00;&quot;△&quot;###\ ##0.00;&quot;-&quot;;@"/>
    <numFmt numFmtId="210" formatCode="[&lt;=999]000;[&lt;=99999]000\-00;000\-0000"/>
    <numFmt numFmtId="211" formatCode="#,##0_ "/>
    <numFmt numFmtId="212" formatCode="#.0\ ###\ ##;&quot;△&quot;#.0\ ###\ ##.0;&quot;－&quot;;@"/>
    <numFmt numFmtId="213" formatCode="0.0\ ###\ ##;&quot;△&quot;#.0\ ###\ ##;&quot;－&quot;;@"/>
    <numFmt numFmtId="214" formatCode="#.0\ ###\ ##;&quot;△&quot;0.0\ ###\ ##;&quot;－&quot;;@"/>
    <numFmt numFmtId="215" formatCode="#0.0;&quot;△&quot;#0.0;&quot;－&quot;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sz val="16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16" applyNumberFormat="1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20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208" fontId="0" fillId="0" borderId="2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Border="1" applyAlignment="1">
      <alignment vertical="center"/>
    </xf>
    <xf numFmtId="176" fontId="2" fillId="0" borderId="4" xfId="16" applyNumberFormat="1" applyFont="1" applyFill="1" applyBorder="1" applyAlignment="1">
      <alignment/>
    </xf>
    <xf numFmtId="176" fontId="2" fillId="0" borderId="2" xfId="16" applyNumberFormat="1" applyFont="1" applyFill="1" applyBorder="1" applyAlignment="1">
      <alignment/>
    </xf>
    <xf numFmtId="176" fontId="2" fillId="0" borderId="2" xfId="16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6" fontId="2" fillId="0" borderId="2" xfId="16" applyNumberFormat="1" applyFont="1" applyFill="1" applyBorder="1" applyAlignment="1">
      <alignment/>
    </xf>
    <xf numFmtId="176" fontId="2" fillId="0" borderId="2" xfId="16" applyNumberFormat="1" applyFont="1" applyFill="1" applyBorder="1" applyAlignment="1">
      <alignment/>
    </xf>
    <xf numFmtId="176" fontId="0" fillId="0" borderId="4" xfId="0" applyNumberForma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205" fontId="0" fillId="0" borderId="4" xfId="0" applyNumberFormat="1" applyBorder="1" applyAlignment="1">
      <alignment vertical="center"/>
    </xf>
    <xf numFmtId="205" fontId="0" fillId="0" borderId="2" xfId="0" applyNumberFormat="1" applyBorder="1" applyAlignment="1">
      <alignment vertical="center"/>
    </xf>
    <xf numFmtId="205" fontId="0" fillId="0" borderId="3" xfId="0" applyNumberFormat="1" applyBorder="1" applyAlignment="1">
      <alignment vertical="center"/>
    </xf>
    <xf numFmtId="0" fontId="0" fillId="1" borderId="3" xfId="0" applyFill="1" applyBorder="1" applyAlignment="1">
      <alignment vertical="center"/>
    </xf>
    <xf numFmtId="0" fontId="0" fillId="1" borderId="1" xfId="0" applyFill="1" applyBorder="1" applyAlignment="1">
      <alignment horizontal="center" vertical="center"/>
    </xf>
    <xf numFmtId="0" fontId="0" fillId="1" borderId="1" xfId="0" applyFill="1" applyBorder="1" applyAlignment="1">
      <alignment vertical="center"/>
    </xf>
    <xf numFmtId="0" fontId="0" fillId="1" borderId="5" xfId="0" applyFill="1" applyBorder="1" applyAlignment="1">
      <alignment horizontal="center" vertical="center"/>
    </xf>
    <xf numFmtId="0" fontId="0" fillId="1" borderId="6" xfId="0" applyFill="1" applyBorder="1" applyAlignment="1">
      <alignment horizontal="center" vertical="center"/>
    </xf>
    <xf numFmtId="0" fontId="0" fillId="1" borderId="7" xfId="0" applyFill="1" applyBorder="1" applyAlignment="1">
      <alignment horizontal="center" vertical="center"/>
    </xf>
    <xf numFmtId="0" fontId="0" fillId="1" borderId="8" xfId="0" applyFill="1" applyBorder="1" applyAlignment="1">
      <alignment horizontal="center" vertical="center"/>
    </xf>
    <xf numFmtId="0" fontId="0" fillId="1" borderId="9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2" fillId="1" borderId="5" xfId="0" applyFont="1" applyFill="1" applyBorder="1" applyAlignment="1">
      <alignment horizontal="center" vertical="center"/>
    </xf>
    <xf numFmtId="0" fontId="2" fillId="1" borderId="6" xfId="0" applyFont="1" applyFill="1" applyBorder="1" applyAlignment="1">
      <alignment horizontal="center" vertical="center"/>
    </xf>
    <xf numFmtId="0" fontId="0" fillId="1" borderId="5" xfId="0" applyFill="1" applyBorder="1" applyAlignment="1">
      <alignment vertical="center"/>
    </xf>
    <xf numFmtId="0" fontId="2" fillId="1" borderId="6" xfId="0" applyFont="1" applyFill="1" applyBorder="1" applyAlignment="1">
      <alignment horizontal="center" vertical="center" wrapText="1"/>
    </xf>
    <xf numFmtId="0" fontId="2" fillId="1" borderId="2" xfId="0" applyFont="1" applyFill="1" applyBorder="1" applyAlignment="1">
      <alignment horizontal="center" vertical="center"/>
    </xf>
    <xf numFmtId="0" fontId="0" fillId="1" borderId="0" xfId="0" applyFill="1" applyBorder="1" applyAlignment="1">
      <alignment vertical="center"/>
    </xf>
    <xf numFmtId="0" fontId="0" fillId="1" borderId="4" xfId="0" applyFill="1" applyBorder="1" applyAlignment="1">
      <alignment vertical="center"/>
    </xf>
    <xf numFmtId="0" fontId="0" fillId="1" borderId="5" xfId="0" applyFill="1" applyBorder="1" applyAlignment="1">
      <alignment vertical="center"/>
    </xf>
    <xf numFmtId="192" fontId="2" fillId="1" borderId="6" xfId="0" applyNumberFormat="1" applyFont="1" applyFill="1" applyBorder="1" applyAlignment="1">
      <alignment horizontal="center" vertical="center" wrapText="1"/>
    </xf>
    <xf numFmtId="0" fontId="2" fillId="1" borderId="1" xfId="0" applyFont="1" applyFill="1" applyBorder="1" applyAlignment="1">
      <alignment horizontal="center" vertical="center"/>
    </xf>
    <xf numFmtId="0" fontId="2" fillId="1" borderId="7" xfId="0" applyFont="1" applyFill="1" applyBorder="1" applyAlignment="1">
      <alignment horizontal="center" vertical="center"/>
    </xf>
    <xf numFmtId="0" fontId="2" fillId="1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88" fontId="0" fillId="0" borderId="2" xfId="0" applyNumberFormat="1" applyFont="1" applyFill="1" applyBorder="1" applyAlignment="1">
      <alignment vertical="center"/>
    </xf>
    <xf numFmtId="0" fontId="2" fillId="1" borderId="10" xfId="0" applyFont="1" applyFill="1" applyBorder="1" applyAlignment="1">
      <alignment horizontal="center" vertical="center"/>
    </xf>
    <xf numFmtId="0" fontId="0" fillId="1" borderId="0" xfId="0" applyFill="1" applyBorder="1" applyAlignment="1">
      <alignment horizontal="center" vertical="center"/>
    </xf>
    <xf numFmtId="0" fontId="0" fillId="1" borderId="9" xfId="0" applyFill="1" applyBorder="1" applyAlignment="1">
      <alignment vertical="center"/>
    </xf>
    <xf numFmtId="0" fontId="2" fillId="1" borderId="9" xfId="0" applyFont="1" applyFill="1" applyBorder="1" applyAlignment="1">
      <alignment vertical="center"/>
    </xf>
    <xf numFmtId="0" fontId="0" fillId="1" borderId="2" xfId="0" applyFill="1" applyBorder="1" applyAlignment="1">
      <alignment vertical="center"/>
    </xf>
    <xf numFmtId="0" fontId="0" fillId="1" borderId="11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0" fillId="0" borderId="5" xfId="16" applyNumberFormat="1" applyFont="1" applyFill="1" applyBorder="1" applyAlignment="1">
      <alignment horizontal="right" vertical="center"/>
    </xf>
    <xf numFmtId="176" fontId="0" fillId="0" borderId="0" xfId="16" applyNumberFormat="1" applyFont="1" applyFill="1" applyBorder="1" applyAlignment="1">
      <alignment horizontal="right" vertical="center"/>
    </xf>
    <xf numFmtId="176" fontId="0" fillId="0" borderId="1" xfId="16" applyNumberFormat="1" applyFont="1" applyFill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0" fontId="2" fillId="1" borderId="12" xfId="0" applyFont="1" applyFill="1" applyBorder="1" applyAlignment="1">
      <alignment horizontal="center" vertical="center" wrapText="1"/>
    </xf>
    <xf numFmtId="177" fontId="0" fillId="0" borderId="5" xfId="16" applyNumberFormat="1" applyFont="1" applyFill="1" applyBorder="1" applyAlignment="1">
      <alignment horizontal="right" vertical="center"/>
    </xf>
    <xf numFmtId="177" fontId="0" fillId="0" borderId="0" xfId="16" applyNumberFormat="1" applyFont="1" applyFill="1" applyBorder="1" applyAlignment="1">
      <alignment horizontal="right" vertical="center"/>
    </xf>
    <xf numFmtId="177" fontId="0" fillId="0" borderId="1" xfId="16" applyNumberFormat="1" applyFont="1" applyFill="1" applyBorder="1" applyAlignment="1">
      <alignment horizontal="right" vertical="center"/>
    </xf>
    <xf numFmtId="0" fontId="0" fillId="1" borderId="1" xfId="0" applyFill="1" applyBorder="1" applyAlignment="1">
      <alignment horizontal="distributed" vertical="center"/>
    </xf>
    <xf numFmtId="0" fontId="0" fillId="1" borderId="1" xfId="0" applyFont="1" applyFill="1" applyBorder="1" applyAlignment="1">
      <alignment horizontal="distributed" vertical="center"/>
    </xf>
    <xf numFmtId="0" fontId="0" fillId="1" borderId="5" xfId="0" applyFill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176" fontId="6" fillId="0" borderId="5" xfId="16" applyNumberFormat="1" applyFont="1" applyFill="1" applyBorder="1" applyAlignment="1">
      <alignment horizontal="right" vertical="center"/>
    </xf>
    <xf numFmtId="176" fontId="6" fillId="0" borderId="0" xfId="16" applyNumberFormat="1" applyFont="1" applyFill="1" applyBorder="1" applyAlignment="1">
      <alignment horizontal="right" vertical="center"/>
    </xf>
    <xf numFmtId="176" fontId="0" fillId="0" borderId="5" xfId="16" applyNumberFormat="1" applyFont="1" applyFill="1" applyBorder="1" applyAlignment="1">
      <alignment horizontal="right" vertical="center"/>
    </xf>
    <xf numFmtId="176" fontId="0" fillId="0" borderId="0" xfId="16" applyNumberFormat="1" applyFont="1" applyFill="1" applyBorder="1" applyAlignment="1">
      <alignment horizontal="right" vertical="center"/>
    </xf>
    <xf numFmtId="176" fontId="0" fillId="0" borderId="9" xfId="16" applyNumberFormat="1" applyFont="1" applyFill="1" applyBorder="1" applyAlignment="1">
      <alignment horizontal="right" vertical="center"/>
    </xf>
    <xf numFmtId="176" fontId="0" fillId="0" borderId="11" xfId="16" applyNumberFormat="1" applyFont="1" applyFill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97" fontId="0" fillId="0" borderId="0" xfId="0" applyNumberFormat="1" applyFont="1" applyBorder="1" applyAlignment="1">
      <alignment horizontal="right" vertical="center"/>
    </xf>
    <xf numFmtId="177" fontId="0" fillId="0" borderId="0" xfId="16" applyNumberFormat="1" applyFont="1" applyFill="1" applyBorder="1" applyAlignment="1">
      <alignment horizontal="right" vertical="center"/>
    </xf>
    <xf numFmtId="177" fontId="0" fillId="0" borderId="1" xfId="16" applyNumberFormat="1" applyFont="1" applyFill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97" fontId="0" fillId="0" borderId="0" xfId="0" applyNumberFormat="1" applyFont="1" applyBorder="1" applyAlignment="1">
      <alignment horizontal="right" vertical="center"/>
    </xf>
    <xf numFmtId="176" fontId="0" fillId="0" borderId="1" xfId="16" applyNumberFormat="1" applyFont="1" applyFill="1" applyBorder="1" applyAlignment="1">
      <alignment horizontal="right" vertical="center"/>
    </xf>
    <xf numFmtId="190" fontId="0" fillId="0" borderId="11" xfId="0" applyNumberFormat="1" applyFont="1" applyBorder="1" applyAlignment="1">
      <alignment horizontal="right" vertical="center"/>
    </xf>
    <xf numFmtId="197" fontId="0" fillId="0" borderId="11" xfId="0" applyNumberFormat="1" applyFont="1" applyBorder="1" applyAlignment="1">
      <alignment horizontal="right" vertical="center"/>
    </xf>
    <xf numFmtId="176" fontId="0" fillId="0" borderId="10" xfId="16" applyNumberFormat="1" applyFont="1" applyFill="1" applyBorder="1" applyAlignment="1">
      <alignment horizontal="right" vertical="center"/>
    </xf>
    <xf numFmtId="177" fontId="6" fillId="0" borderId="5" xfId="16" applyNumberFormat="1" applyFont="1" applyFill="1" applyBorder="1" applyAlignment="1">
      <alignment horizontal="right" vertical="center"/>
    </xf>
    <xf numFmtId="177" fontId="6" fillId="0" borderId="0" xfId="16" applyNumberFormat="1" applyFont="1" applyFill="1" applyBorder="1" applyAlignment="1">
      <alignment horizontal="right" vertical="center"/>
    </xf>
    <xf numFmtId="186" fontId="0" fillId="0" borderId="0" xfId="16" applyNumberFormat="1" applyFont="1" applyFill="1" applyBorder="1" applyAlignment="1">
      <alignment horizontal="right" vertical="center"/>
    </xf>
    <xf numFmtId="188" fontId="0" fillId="0" borderId="0" xfId="16" applyNumberFormat="1" applyFont="1" applyFill="1" applyBorder="1" applyAlignment="1">
      <alignment horizontal="right" vertical="center"/>
    </xf>
    <xf numFmtId="186" fontId="0" fillId="0" borderId="11" xfId="16" applyNumberFormat="1" applyFont="1" applyFill="1" applyBorder="1" applyAlignment="1">
      <alignment horizontal="right" vertical="center"/>
    </xf>
    <xf numFmtId="188" fontId="0" fillId="0" borderId="11" xfId="16" applyNumberFormat="1" applyFont="1" applyFill="1" applyBorder="1" applyAlignment="1">
      <alignment horizontal="right" vertical="center"/>
    </xf>
    <xf numFmtId="208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203" fontId="0" fillId="0" borderId="0" xfId="0" applyNumberFormat="1" applyFont="1" applyBorder="1" applyAlignment="1">
      <alignment horizontal="right" vertical="center"/>
    </xf>
    <xf numFmtId="203" fontId="0" fillId="0" borderId="1" xfId="0" applyNumberFormat="1" applyFont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5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200" fontId="0" fillId="0" borderId="1" xfId="0" applyNumberFormat="1" applyFont="1" applyBorder="1" applyAlignment="1">
      <alignment horizontal="right" vertical="center"/>
    </xf>
    <xf numFmtId="186" fontId="0" fillId="0" borderId="11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203" fontId="0" fillId="0" borderId="11" xfId="0" applyNumberFormat="1" applyFont="1" applyBorder="1" applyAlignment="1">
      <alignment horizontal="right" vertical="center"/>
    </xf>
    <xf numFmtId="208" fontId="0" fillId="0" borderId="11" xfId="0" applyNumberFormat="1" applyFont="1" applyBorder="1" applyAlignment="1">
      <alignment horizontal="right" vertical="center"/>
    </xf>
    <xf numFmtId="203" fontId="0" fillId="0" borderId="10" xfId="0" applyNumberFormat="1" applyFont="1" applyBorder="1" applyAlignment="1">
      <alignment horizontal="right" vertical="center"/>
    </xf>
    <xf numFmtId="205" fontId="0" fillId="0" borderId="5" xfId="0" applyNumberFormat="1" applyFont="1" applyBorder="1" applyAlignment="1">
      <alignment horizontal="right" vertical="center"/>
    </xf>
    <xf numFmtId="205" fontId="0" fillId="0" borderId="0" xfId="0" applyNumberFormat="1" applyFont="1" applyBorder="1" applyAlignment="1">
      <alignment horizontal="right" vertical="center"/>
    </xf>
    <xf numFmtId="205" fontId="0" fillId="0" borderId="1" xfId="0" applyNumberFormat="1" applyFont="1" applyBorder="1" applyAlignment="1">
      <alignment horizontal="right" vertical="center"/>
    </xf>
    <xf numFmtId="205" fontId="0" fillId="0" borderId="9" xfId="0" applyNumberFormat="1" applyFont="1" applyBorder="1" applyAlignment="1">
      <alignment horizontal="right" vertical="center"/>
    </xf>
    <xf numFmtId="205" fontId="0" fillId="0" borderId="11" xfId="0" applyNumberFormat="1" applyFont="1" applyBorder="1" applyAlignment="1">
      <alignment horizontal="right" vertical="center"/>
    </xf>
    <xf numFmtId="205" fontId="0" fillId="0" borderId="10" xfId="0" applyNumberFormat="1" applyFont="1" applyBorder="1" applyAlignment="1">
      <alignment horizontal="right" vertical="center"/>
    </xf>
    <xf numFmtId="206" fontId="0" fillId="0" borderId="0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214" fontId="0" fillId="0" borderId="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206" fontId="0" fillId="0" borderId="11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 vertical="center"/>
    </xf>
    <xf numFmtId="215" fontId="0" fillId="0" borderId="11" xfId="0" applyNumberFormat="1" applyFont="1" applyBorder="1" applyAlignment="1">
      <alignment horizontal="right" vertical="center"/>
    </xf>
    <xf numFmtId="0" fontId="0" fillId="1" borderId="3" xfId="0" applyFill="1" applyBorder="1" applyAlignment="1">
      <alignment horizontal="center" vertical="center"/>
    </xf>
    <xf numFmtId="0" fontId="0" fillId="1" borderId="1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13" xfId="0" applyFill="1" applyBorder="1" applyAlignment="1">
      <alignment horizontal="center" vertical="center"/>
    </xf>
    <xf numFmtId="0" fontId="0" fillId="1" borderId="4" xfId="0" applyFill="1" applyBorder="1" applyAlignment="1">
      <alignment horizontal="center" vertical="center"/>
    </xf>
    <xf numFmtId="0" fontId="0" fillId="1" borderId="14" xfId="0" applyFill="1" applyBorder="1" applyAlignment="1">
      <alignment horizontal="center" vertical="center"/>
    </xf>
    <xf numFmtId="0" fontId="0" fillId="1" borderId="9" xfId="0" applyFill="1" applyBorder="1" applyAlignment="1">
      <alignment horizontal="center" vertical="center"/>
    </xf>
    <xf numFmtId="0" fontId="0" fillId="1" borderId="5" xfId="0" applyFill="1" applyBorder="1" applyAlignment="1">
      <alignment horizontal="center" vertical="center"/>
    </xf>
    <xf numFmtId="0" fontId="2" fillId="1" borderId="4" xfId="0" applyFont="1" applyFill="1" applyBorder="1" applyAlignment="1">
      <alignment horizontal="center" vertical="center"/>
    </xf>
    <xf numFmtId="0" fontId="0" fillId="1" borderId="2" xfId="0" applyFill="1" applyBorder="1" applyAlignment="1">
      <alignment horizontal="center" vertical="center"/>
    </xf>
    <xf numFmtId="0" fontId="2" fillId="1" borderId="5" xfId="0" applyFont="1" applyFill="1" applyBorder="1" applyAlignment="1">
      <alignment horizontal="center" vertical="center"/>
    </xf>
    <xf numFmtId="0" fontId="0" fillId="1" borderId="1" xfId="0" applyFill="1" applyBorder="1" applyAlignment="1">
      <alignment vertical="center"/>
    </xf>
    <xf numFmtId="0" fontId="2" fillId="1" borderId="6" xfId="0" applyFont="1" applyFill="1" applyBorder="1" applyAlignment="1">
      <alignment horizontal="center" vertical="center"/>
    </xf>
    <xf numFmtId="0" fontId="0" fillId="1" borderId="15" xfId="0" applyFill="1" applyBorder="1" applyAlignment="1">
      <alignment vertical="center"/>
    </xf>
    <xf numFmtId="0" fontId="2" fillId="1" borderId="2" xfId="0" applyFont="1" applyFill="1" applyBorder="1" applyAlignment="1">
      <alignment horizontal="center" vertical="center"/>
    </xf>
    <xf numFmtId="0" fontId="2" fillId="1" borderId="0" xfId="0" applyFont="1" applyFill="1" applyBorder="1" applyAlignment="1">
      <alignment horizontal="center" vertical="center"/>
    </xf>
    <xf numFmtId="0" fontId="0" fillId="1" borderId="0" xfId="0" applyFill="1" applyBorder="1" applyAlignment="1">
      <alignment vertical="center"/>
    </xf>
    <xf numFmtId="0" fontId="2" fillId="1" borderId="4" xfId="0" applyFont="1" applyFill="1" applyBorder="1" applyAlignment="1">
      <alignment horizontal="center" vertical="center" wrapText="1"/>
    </xf>
    <xf numFmtId="0" fontId="2" fillId="1" borderId="2" xfId="0" applyFont="1" applyFill="1" applyBorder="1" applyAlignment="1">
      <alignment horizontal="center" vertical="center" wrapText="1"/>
    </xf>
    <xf numFmtId="0" fontId="2" fillId="1" borderId="3" xfId="0" applyFont="1" applyFill="1" applyBorder="1" applyAlignment="1">
      <alignment horizontal="center" vertical="center" wrapText="1"/>
    </xf>
    <xf numFmtId="0" fontId="2" fillId="1" borderId="13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center"/>
    </xf>
    <xf numFmtId="0" fontId="2" fillId="1" borderId="7" xfId="0" applyFont="1" applyFill="1" applyBorder="1" applyAlignment="1">
      <alignment horizontal="center" vertical="center"/>
    </xf>
    <xf numFmtId="0" fontId="0" fillId="1" borderId="0" xfId="0" applyFill="1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1" borderId="6" xfId="0" applyFill="1" applyBorder="1" applyAlignment="1">
      <alignment horizontal="center" vertical="center"/>
    </xf>
    <xf numFmtId="0" fontId="0" fillId="1" borderId="7" xfId="0" applyFill="1" applyBorder="1" applyAlignment="1">
      <alignment horizontal="center" vertical="center"/>
    </xf>
    <xf numFmtId="0" fontId="2" fillId="1" borderId="3" xfId="0" applyFont="1" applyFill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0" fillId="1" borderId="7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114300</xdr:rowOff>
    </xdr:from>
    <xdr:ext cx="1876425" cy="542925"/>
    <xdr:sp>
      <xdr:nvSpPr>
        <xdr:cNvPr id="1" name="AutoShape 9"/>
        <xdr:cNvSpPr>
          <a:spLocks/>
        </xdr:cNvSpPr>
      </xdr:nvSpPr>
      <xdr:spPr>
        <a:xfrm>
          <a:off x="152400" y="114300"/>
          <a:ext cx="1876425" cy="542925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476250</xdr:colOff>
      <xdr:row>0</xdr:row>
      <xdr:rowOff>114300</xdr:rowOff>
    </xdr:from>
    <xdr:ext cx="2009775" cy="571500"/>
    <xdr:sp>
      <xdr:nvSpPr>
        <xdr:cNvPr id="1" name="AutoShape 1"/>
        <xdr:cNvSpPr>
          <a:spLocks/>
        </xdr:cNvSpPr>
      </xdr:nvSpPr>
      <xdr:spPr>
        <a:xfrm>
          <a:off x="7134225" y="114300"/>
          <a:ext cx="2009775" cy="5715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95250</xdr:rowOff>
    </xdr:from>
    <xdr:ext cx="2019300" cy="571500"/>
    <xdr:sp>
      <xdr:nvSpPr>
        <xdr:cNvPr id="1" name="AutoShape 1"/>
        <xdr:cNvSpPr>
          <a:spLocks/>
        </xdr:cNvSpPr>
      </xdr:nvSpPr>
      <xdr:spPr>
        <a:xfrm>
          <a:off x="95250" y="95250"/>
          <a:ext cx="2019300" cy="5715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438150</xdr:colOff>
      <xdr:row>0</xdr:row>
      <xdr:rowOff>104775</xdr:rowOff>
    </xdr:from>
    <xdr:ext cx="2019300" cy="571500"/>
    <xdr:sp>
      <xdr:nvSpPr>
        <xdr:cNvPr id="1" name="AutoShape 1"/>
        <xdr:cNvSpPr>
          <a:spLocks/>
        </xdr:cNvSpPr>
      </xdr:nvSpPr>
      <xdr:spPr>
        <a:xfrm>
          <a:off x="8839200" y="104775"/>
          <a:ext cx="2019300" cy="5715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76200</xdr:rowOff>
    </xdr:from>
    <xdr:ext cx="2019300" cy="571500"/>
    <xdr:sp>
      <xdr:nvSpPr>
        <xdr:cNvPr id="1" name="AutoShape 1"/>
        <xdr:cNvSpPr>
          <a:spLocks/>
        </xdr:cNvSpPr>
      </xdr:nvSpPr>
      <xdr:spPr>
        <a:xfrm>
          <a:off x="85725" y="76200"/>
          <a:ext cx="2019300" cy="5715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0</xdr:row>
      <xdr:rowOff>114300</xdr:rowOff>
    </xdr:from>
    <xdr:ext cx="2019300" cy="571500"/>
    <xdr:sp>
      <xdr:nvSpPr>
        <xdr:cNvPr id="1" name="AutoShape 1"/>
        <xdr:cNvSpPr>
          <a:spLocks/>
        </xdr:cNvSpPr>
      </xdr:nvSpPr>
      <xdr:spPr>
        <a:xfrm>
          <a:off x="7391400" y="114300"/>
          <a:ext cx="2019300" cy="571500"/>
        </a:xfrm>
        <a:prstGeom prst="flowChartTerminator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山口県人口移動
統   計   調　 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4" bestFit="1" customWidth="1"/>
    <col min="2" max="4" width="11.625" style="0" customWidth="1"/>
    <col min="5" max="5" width="10.125" style="0" customWidth="1"/>
    <col min="6" max="6" width="2.25390625" style="0" customWidth="1"/>
    <col min="7" max="7" width="13.00390625" style="4" bestFit="1" customWidth="1"/>
    <col min="8" max="8" width="11.625" style="4" customWidth="1"/>
    <col min="9" max="10" width="11.625" style="0" customWidth="1"/>
    <col min="11" max="11" width="10.125" style="0" customWidth="1"/>
  </cols>
  <sheetData>
    <row r="1" ht="13.5" customHeight="1"/>
    <row r="2" ht="36.75" customHeight="1"/>
    <row r="3" ht="10.5" customHeight="1"/>
    <row r="4" ht="24" customHeight="1">
      <c r="A4" s="16" t="s">
        <v>46</v>
      </c>
    </row>
    <row r="5" spans="1:11" ht="21" customHeight="1">
      <c r="A5" s="126" t="s">
        <v>12</v>
      </c>
      <c r="B5" s="129" t="s">
        <v>8</v>
      </c>
      <c r="C5" s="130"/>
      <c r="D5" s="130"/>
      <c r="E5" s="130"/>
      <c r="F5" s="4"/>
      <c r="G5" s="126" t="s">
        <v>45</v>
      </c>
      <c r="H5" s="129" t="s">
        <v>44</v>
      </c>
      <c r="I5" s="130"/>
      <c r="J5" s="130"/>
      <c r="K5" s="130"/>
    </row>
    <row r="6" spans="1:11" ht="25.5" customHeight="1">
      <c r="A6" s="127"/>
      <c r="B6" s="131" t="s">
        <v>10</v>
      </c>
      <c r="C6" s="130"/>
      <c r="D6" s="130"/>
      <c r="E6" s="131" t="s">
        <v>11</v>
      </c>
      <c r="F6" s="4"/>
      <c r="G6" s="127"/>
      <c r="H6" s="131" t="s">
        <v>43</v>
      </c>
      <c r="I6" s="130"/>
      <c r="J6" s="132"/>
      <c r="K6" s="131" t="s">
        <v>11</v>
      </c>
    </row>
    <row r="7" spans="1:11" ht="33" customHeight="1">
      <c r="A7" s="128"/>
      <c r="B7" s="32" t="s">
        <v>65</v>
      </c>
      <c r="C7" s="33" t="s">
        <v>0</v>
      </c>
      <c r="D7" s="33" t="s">
        <v>1</v>
      </c>
      <c r="E7" s="133"/>
      <c r="F7" s="4"/>
      <c r="G7" s="128"/>
      <c r="H7" s="34" t="s">
        <v>65</v>
      </c>
      <c r="I7" s="35" t="s">
        <v>0</v>
      </c>
      <c r="J7" s="35" t="s">
        <v>1</v>
      </c>
      <c r="K7" s="133"/>
    </row>
    <row r="8" spans="1:11" ht="24" customHeight="1">
      <c r="A8" s="29"/>
      <c r="B8" s="17"/>
      <c r="C8" s="19"/>
      <c r="D8" s="19"/>
      <c r="E8" s="19"/>
      <c r="G8" s="29"/>
      <c r="H8" s="25"/>
      <c r="I8" s="20"/>
      <c r="J8" s="20"/>
      <c r="K8" s="39"/>
    </row>
    <row r="9" spans="1:11" ht="24" customHeight="1">
      <c r="A9" s="30" t="s">
        <v>13</v>
      </c>
      <c r="B9" s="62">
        <f>B11+B27</f>
        <v>1492575</v>
      </c>
      <c r="C9" s="63">
        <f>C11+C27</f>
        <v>703648</v>
      </c>
      <c r="D9" s="63">
        <f>D11+D27</f>
        <v>788927</v>
      </c>
      <c r="E9" s="63">
        <f>E11+E27</f>
        <v>591232</v>
      </c>
      <c r="G9" s="30" t="s">
        <v>13</v>
      </c>
      <c r="H9" s="62">
        <f>H11+H27</f>
        <v>1491233</v>
      </c>
      <c r="I9" s="63">
        <f>I11+I27</f>
        <v>702732</v>
      </c>
      <c r="J9" s="63">
        <f>J11+J27</f>
        <v>788501</v>
      </c>
      <c r="K9" s="63">
        <f>K11+K27</f>
        <v>591611</v>
      </c>
    </row>
    <row r="10" spans="1:11" ht="24" customHeight="1">
      <c r="A10" s="30"/>
      <c r="B10" s="68"/>
      <c r="C10" s="69"/>
      <c r="D10" s="69"/>
      <c r="E10" s="69"/>
      <c r="G10" s="30"/>
      <c r="H10" s="68"/>
      <c r="I10" s="69"/>
      <c r="J10" s="69"/>
      <c r="K10" s="69"/>
    </row>
    <row r="11" spans="1:11" ht="24" customHeight="1">
      <c r="A11" s="30" t="s">
        <v>14</v>
      </c>
      <c r="B11" s="62">
        <f>SUM(B13:B25)</f>
        <v>1360551</v>
      </c>
      <c r="C11" s="63">
        <f>SUM(C13:C25)</f>
        <v>642619</v>
      </c>
      <c r="D11" s="63">
        <f>SUM(D13:D25)</f>
        <v>717932</v>
      </c>
      <c r="E11" s="63">
        <f>SUM(E13:E25)</f>
        <v>539926</v>
      </c>
      <c r="G11" s="30" t="s">
        <v>14</v>
      </c>
      <c r="H11" s="62">
        <f>SUM(H13:H25)</f>
        <v>1359535</v>
      </c>
      <c r="I11" s="63">
        <f>SUM(I13:I25)</f>
        <v>641846</v>
      </c>
      <c r="J11" s="63">
        <f>SUM(J13:J25)</f>
        <v>717689</v>
      </c>
      <c r="K11" s="63">
        <f>SUM(K13:K25)</f>
        <v>540339</v>
      </c>
    </row>
    <row r="12" spans="1:11" ht="24" customHeight="1">
      <c r="A12" s="31"/>
      <c r="B12" s="75"/>
      <c r="C12" s="76"/>
      <c r="D12" s="76"/>
      <c r="E12" s="76"/>
      <c r="G12" s="31"/>
      <c r="H12" s="75"/>
      <c r="I12" s="76"/>
      <c r="J12" s="76"/>
      <c r="K12" s="76"/>
    </row>
    <row r="13" spans="1:11" ht="24" customHeight="1">
      <c r="A13" s="30" t="s">
        <v>15</v>
      </c>
      <c r="B13" s="77">
        <v>290693</v>
      </c>
      <c r="C13" s="78">
        <v>134719</v>
      </c>
      <c r="D13" s="78">
        <v>155974</v>
      </c>
      <c r="E13" s="78">
        <v>117360</v>
      </c>
      <c r="G13" s="30" t="s">
        <v>15</v>
      </c>
      <c r="H13" s="77">
        <v>290454</v>
      </c>
      <c r="I13" s="78">
        <v>134567</v>
      </c>
      <c r="J13" s="78">
        <v>155887</v>
      </c>
      <c r="K13" s="78">
        <v>117532</v>
      </c>
    </row>
    <row r="14" spans="1:11" ht="24" customHeight="1">
      <c r="A14" s="30" t="s">
        <v>16</v>
      </c>
      <c r="B14" s="77">
        <v>178952</v>
      </c>
      <c r="C14" s="78">
        <v>85448</v>
      </c>
      <c r="D14" s="78">
        <v>93504</v>
      </c>
      <c r="E14" s="78">
        <v>71288</v>
      </c>
      <c r="G14" s="30" t="s">
        <v>16</v>
      </c>
      <c r="H14" s="77">
        <v>178808</v>
      </c>
      <c r="I14" s="78">
        <v>85343</v>
      </c>
      <c r="J14" s="78">
        <v>93465</v>
      </c>
      <c r="K14" s="78">
        <v>71333</v>
      </c>
    </row>
    <row r="15" spans="1:11" ht="24" customHeight="1">
      <c r="A15" s="30" t="s">
        <v>17</v>
      </c>
      <c r="B15" s="77">
        <v>191682</v>
      </c>
      <c r="C15" s="78">
        <v>91255</v>
      </c>
      <c r="D15" s="78">
        <v>100427</v>
      </c>
      <c r="E15" s="78">
        <v>76990</v>
      </c>
      <c r="G15" s="30" t="s">
        <v>17</v>
      </c>
      <c r="H15" s="77">
        <v>191775</v>
      </c>
      <c r="I15" s="78">
        <v>91317</v>
      </c>
      <c r="J15" s="78">
        <v>100458</v>
      </c>
      <c r="K15" s="78">
        <v>77154</v>
      </c>
    </row>
    <row r="16" spans="1:11" ht="24" customHeight="1">
      <c r="A16" s="30" t="s">
        <v>19</v>
      </c>
      <c r="B16" s="77">
        <v>57989</v>
      </c>
      <c r="C16" s="78">
        <v>26541</v>
      </c>
      <c r="D16" s="78">
        <v>31448</v>
      </c>
      <c r="E16" s="78">
        <v>23096</v>
      </c>
      <c r="G16" s="30" t="s">
        <v>19</v>
      </c>
      <c r="H16" s="77">
        <v>57846</v>
      </c>
      <c r="I16" s="78">
        <v>26463</v>
      </c>
      <c r="J16" s="78">
        <v>31383</v>
      </c>
      <c r="K16" s="78">
        <v>23089</v>
      </c>
    </row>
    <row r="17" spans="1:11" ht="24" customHeight="1">
      <c r="A17" s="30" t="s">
        <v>18</v>
      </c>
      <c r="B17" s="77">
        <v>116816</v>
      </c>
      <c r="C17" s="78">
        <v>56331</v>
      </c>
      <c r="D17" s="78">
        <v>60485</v>
      </c>
      <c r="E17" s="78">
        <v>44936</v>
      </c>
      <c r="G17" s="30" t="s">
        <v>18</v>
      </c>
      <c r="H17" s="77">
        <v>116493</v>
      </c>
      <c r="I17" s="78">
        <v>55964</v>
      </c>
      <c r="J17" s="78">
        <v>60529</v>
      </c>
      <c r="K17" s="78">
        <v>44655</v>
      </c>
    </row>
    <row r="18" spans="1:11" ht="24" customHeight="1">
      <c r="A18" s="30" t="s">
        <v>20</v>
      </c>
      <c r="B18" s="77">
        <v>53513</v>
      </c>
      <c r="C18" s="78">
        <v>25706</v>
      </c>
      <c r="D18" s="78">
        <v>27807</v>
      </c>
      <c r="E18" s="78">
        <v>21114</v>
      </c>
      <c r="G18" s="30" t="s">
        <v>20</v>
      </c>
      <c r="H18" s="77">
        <v>53550</v>
      </c>
      <c r="I18" s="78">
        <v>25721</v>
      </c>
      <c r="J18" s="78">
        <v>27829</v>
      </c>
      <c r="K18" s="78">
        <v>21158</v>
      </c>
    </row>
    <row r="19" spans="1:11" ht="24" customHeight="1">
      <c r="A19" s="30" t="s">
        <v>21</v>
      </c>
      <c r="B19" s="77">
        <v>103495</v>
      </c>
      <c r="C19" s="78">
        <v>49232</v>
      </c>
      <c r="D19" s="78">
        <v>54263</v>
      </c>
      <c r="E19" s="78">
        <v>42238</v>
      </c>
      <c r="G19" s="30" t="s">
        <v>21</v>
      </c>
      <c r="H19" s="77">
        <v>103537</v>
      </c>
      <c r="I19" s="78">
        <v>49246</v>
      </c>
      <c r="J19" s="78">
        <v>54291</v>
      </c>
      <c r="K19" s="78">
        <v>42305</v>
      </c>
    </row>
    <row r="20" spans="1:11" ht="24" customHeight="1">
      <c r="A20" s="30" t="s">
        <v>22</v>
      </c>
      <c r="B20" s="77">
        <v>53968</v>
      </c>
      <c r="C20" s="78">
        <v>25536</v>
      </c>
      <c r="D20" s="78">
        <v>28432</v>
      </c>
      <c r="E20" s="78">
        <v>20512</v>
      </c>
      <c r="G20" s="30" t="s">
        <v>22</v>
      </c>
      <c r="H20" s="77">
        <v>53952</v>
      </c>
      <c r="I20" s="78">
        <v>25540</v>
      </c>
      <c r="J20" s="78">
        <v>28412</v>
      </c>
      <c r="K20" s="78">
        <v>20561</v>
      </c>
    </row>
    <row r="21" spans="1:11" ht="24" customHeight="1">
      <c r="A21" s="30" t="s">
        <v>23</v>
      </c>
      <c r="B21" s="77">
        <v>41131</v>
      </c>
      <c r="C21" s="78">
        <v>18788</v>
      </c>
      <c r="D21" s="78">
        <v>22343</v>
      </c>
      <c r="E21" s="78">
        <v>15393</v>
      </c>
      <c r="G21" s="30" t="s">
        <v>23</v>
      </c>
      <c r="H21" s="77">
        <v>40999</v>
      </c>
      <c r="I21" s="78">
        <v>18715</v>
      </c>
      <c r="J21" s="78">
        <v>22284</v>
      </c>
      <c r="K21" s="78">
        <v>15401</v>
      </c>
    </row>
    <row r="22" spans="1:11" ht="24" customHeight="1">
      <c r="A22" s="30" t="s">
        <v>24</v>
      </c>
      <c r="B22" s="77">
        <v>35927</v>
      </c>
      <c r="C22" s="78">
        <v>16552</v>
      </c>
      <c r="D22" s="78">
        <v>19375</v>
      </c>
      <c r="E22" s="78">
        <v>14498</v>
      </c>
      <c r="G22" s="30" t="s">
        <v>24</v>
      </c>
      <c r="H22" s="77">
        <v>35920</v>
      </c>
      <c r="I22" s="78">
        <v>16530</v>
      </c>
      <c r="J22" s="78">
        <v>19390</v>
      </c>
      <c r="K22" s="78">
        <v>14512</v>
      </c>
    </row>
    <row r="23" spans="1:11" ht="24" customHeight="1">
      <c r="A23" s="30" t="s">
        <v>25</v>
      </c>
      <c r="B23" s="77">
        <v>17754</v>
      </c>
      <c r="C23" s="78">
        <v>8289</v>
      </c>
      <c r="D23" s="78">
        <v>9465</v>
      </c>
      <c r="E23" s="78">
        <v>6507</v>
      </c>
      <c r="G23" s="30" t="s">
        <v>25</v>
      </c>
      <c r="H23" s="77">
        <v>17699</v>
      </c>
      <c r="I23" s="78">
        <v>8265</v>
      </c>
      <c r="J23" s="78">
        <v>9434</v>
      </c>
      <c r="K23" s="78">
        <v>6507</v>
      </c>
    </row>
    <row r="24" spans="1:11" ht="24" customHeight="1">
      <c r="A24" s="30" t="s">
        <v>26</v>
      </c>
      <c r="B24" s="77">
        <v>152372</v>
      </c>
      <c r="C24" s="78">
        <v>73046</v>
      </c>
      <c r="D24" s="78">
        <v>79326</v>
      </c>
      <c r="E24" s="78">
        <v>60661</v>
      </c>
      <c r="G24" s="30" t="s">
        <v>26</v>
      </c>
      <c r="H24" s="77">
        <v>152313</v>
      </c>
      <c r="I24" s="78">
        <v>72988</v>
      </c>
      <c r="J24" s="78">
        <v>79325</v>
      </c>
      <c r="K24" s="78">
        <v>60720</v>
      </c>
    </row>
    <row r="25" spans="1:11" ht="24" customHeight="1">
      <c r="A25" s="30" t="s">
        <v>9</v>
      </c>
      <c r="B25" s="77">
        <v>66259</v>
      </c>
      <c r="C25" s="78">
        <v>31176</v>
      </c>
      <c r="D25" s="78">
        <v>35083</v>
      </c>
      <c r="E25" s="78">
        <v>25333</v>
      </c>
      <c r="G25" s="30" t="s">
        <v>9</v>
      </c>
      <c r="H25" s="77">
        <v>66189</v>
      </c>
      <c r="I25" s="78">
        <v>31187</v>
      </c>
      <c r="J25" s="78">
        <v>35002</v>
      </c>
      <c r="K25" s="78">
        <v>25412</v>
      </c>
    </row>
    <row r="26" spans="1:11" ht="24" customHeight="1">
      <c r="A26" s="31"/>
      <c r="B26" s="77"/>
      <c r="C26" s="78"/>
      <c r="D26" s="78"/>
      <c r="E26" s="78"/>
      <c r="G26" s="31"/>
      <c r="H26" s="77"/>
      <c r="I26" s="78"/>
      <c r="J26" s="78"/>
      <c r="K26" s="78"/>
    </row>
    <row r="27" spans="1:11" ht="24" customHeight="1">
      <c r="A27" s="30" t="s">
        <v>27</v>
      </c>
      <c r="B27" s="77">
        <f>SUM(B28:B45)</f>
        <v>132024</v>
      </c>
      <c r="C27" s="78">
        <f>SUM(C28:C45)</f>
        <v>61029</v>
      </c>
      <c r="D27" s="78">
        <f>SUM(D28:D45)</f>
        <v>70995</v>
      </c>
      <c r="E27" s="78">
        <f>SUM(E28:E45)</f>
        <v>51306</v>
      </c>
      <c r="G27" s="30" t="s">
        <v>27</v>
      </c>
      <c r="H27" s="77">
        <f>SUM(H28:H45)</f>
        <v>131698</v>
      </c>
      <c r="I27" s="78">
        <f>SUM(I28:I45)</f>
        <v>60886</v>
      </c>
      <c r="J27" s="78">
        <f>SUM(J28:J45)</f>
        <v>70812</v>
      </c>
      <c r="K27" s="78">
        <f>SUM(K28:K45)</f>
        <v>51272</v>
      </c>
    </row>
    <row r="28" spans="1:11" ht="24" customHeight="1">
      <c r="A28" s="31"/>
      <c r="B28" s="75"/>
      <c r="C28" s="76"/>
      <c r="D28" s="76"/>
      <c r="E28" s="76"/>
      <c r="G28" s="31"/>
      <c r="H28" s="75"/>
      <c r="I28" s="76"/>
      <c r="J28" s="76"/>
      <c r="K28" s="76"/>
    </row>
    <row r="29" spans="1:11" ht="24" customHeight="1">
      <c r="A29" s="71" t="s">
        <v>77</v>
      </c>
      <c r="B29" s="77">
        <v>21389</v>
      </c>
      <c r="C29" s="78">
        <v>9550</v>
      </c>
      <c r="D29" s="78">
        <v>11839</v>
      </c>
      <c r="E29" s="78">
        <v>9576</v>
      </c>
      <c r="F29" s="13"/>
      <c r="G29" s="72" t="s">
        <v>77</v>
      </c>
      <c r="H29" s="77">
        <v>21291</v>
      </c>
      <c r="I29" s="78">
        <v>9502</v>
      </c>
      <c r="J29" s="78">
        <v>11789</v>
      </c>
      <c r="K29" s="78">
        <v>9531</v>
      </c>
    </row>
    <row r="30" spans="1:11" ht="24" customHeight="1">
      <c r="A30" s="30" t="s">
        <v>28</v>
      </c>
      <c r="B30" s="77">
        <v>6442</v>
      </c>
      <c r="C30" s="78">
        <v>3202</v>
      </c>
      <c r="D30" s="78">
        <v>3240</v>
      </c>
      <c r="E30" s="78">
        <v>2471</v>
      </c>
      <c r="G30" s="30" t="s">
        <v>28</v>
      </c>
      <c r="H30" s="77">
        <v>6402</v>
      </c>
      <c r="I30" s="78">
        <v>3183</v>
      </c>
      <c r="J30" s="78">
        <v>3219</v>
      </c>
      <c r="K30" s="78">
        <v>2462</v>
      </c>
    </row>
    <row r="31" spans="1:11" ht="24" customHeight="1">
      <c r="A31" s="30" t="s">
        <v>29</v>
      </c>
      <c r="B31" s="77">
        <v>9451</v>
      </c>
      <c r="C31" s="78">
        <v>4374</v>
      </c>
      <c r="D31" s="78">
        <v>5077</v>
      </c>
      <c r="E31" s="78">
        <v>3328</v>
      </c>
      <c r="G31" s="30" t="s">
        <v>29</v>
      </c>
      <c r="H31" s="77">
        <v>9435</v>
      </c>
      <c r="I31" s="78">
        <v>4377</v>
      </c>
      <c r="J31" s="78">
        <v>5058</v>
      </c>
      <c r="K31" s="78">
        <v>3340</v>
      </c>
    </row>
    <row r="32" spans="1:11" ht="24" customHeight="1">
      <c r="A32" s="30" t="s">
        <v>30</v>
      </c>
      <c r="B32" s="77">
        <v>11118</v>
      </c>
      <c r="C32" s="78">
        <v>5232</v>
      </c>
      <c r="D32" s="78">
        <v>5886</v>
      </c>
      <c r="E32" s="78">
        <v>4055</v>
      </c>
      <c r="G32" s="30" t="s">
        <v>30</v>
      </c>
      <c r="H32" s="77">
        <v>11127</v>
      </c>
      <c r="I32" s="78">
        <v>5231</v>
      </c>
      <c r="J32" s="78">
        <v>5896</v>
      </c>
      <c r="K32" s="78">
        <v>4055</v>
      </c>
    </row>
    <row r="33" spans="1:11" ht="24" customHeight="1">
      <c r="A33" s="30" t="s">
        <v>31</v>
      </c>
      <c r="B33" s="77">
        <v>1239</v>
      </c>
      <c r="C33" s="78">
        <v>556</v>
      </c>
      <c r="D33" s="78">
        <v>683</v>
      </c>
      <c r="E33" s="78">
        <v>539</v>
      </c>
      <c r="G33" s="30" t="s">
        <v>31</v>
      </c>
      <c r="H33" s="77">
        <v>1230</v>
      </c>
      <c r="I33" s="78">
        <v>554</v>
      </c>
      <c r="J33" s="78">
        <v>676</v>
      </c>
      <c r="K33" s="78">
        <v>538</v>
      </c>
    </row>
    <row r="34" spans="1:11" ht="24" customHeight="1">
      <c r="A34" s="30" t="s">
        <v>32</v>
      </c>
      <c r="B34" s="77">
        <v>14101</v>
      </c>
      <c r="C34" s="78">
        <v>6592</v>
      </c>
      <c r="D34" s="78">
        <v>7509</v>
      </c>
      <c r="E34" s="78">
        <v>5348</v>
      </c>
      <c r="G34" s="30" t="s">
        <v>32</v>
      </c>
      <c r="H34" s="77">
        <v>14076</v>
      </c>
      <c r="I34" s="78">
        <v>6581</v>
      </c>
      <c r="J34" s="78">
        <v>7495</v>
      </c>
      <c r="K34" s="78">
        <v>5352</v>
      </c>
    </row>
    <row r="35" spans="1:11" ht="24" customHeight="1">
      <c r="A35" s="30" t="s">
        <v>33</v>
      </c>
      <c r="B35" s="77">
        <v>3793</v>
      </c>
      <c r="C35" s="78">
        <v>1676</v>
      </c>
      <c r="D35" s="78">
        <v>2117</v>
      </c>
      <c r="E35" s="78">
        <v>1717</v>
      </c>
      <c r="G35" s="30" t="s">
        <v>33</v>
      </c>
      <c r="H35" s="77">
        <v>3763</v>
      </c>
      <c r="I35" s="78">
        <v>1677</v>
      </c>
      <c r="J35" s="78">
        <v>2086</v>
      </c>
      <c r="K35" s="78">
        <v>1713</v>
      </c>
    </row>
    <row r="36" spans="1:11" ht="24" customHeight="1">
      <c r="A36" s="30" t="s">
        <v>34</v>
      </c>
      <c r="B36" s="77">
        <v>1637</v>
      </c>
      <c r="C36" s="78">
        <v>755</v>
      </c>
      <c r="D36" s="78">
        <v>882</v>
      </c>
      <c r="E36" s="78">
        <v>743</v>
      </c>
      <c r="G36" s="30" t="s">
        <v>34</v>
      </c>
      <c r="H36" s="77">
        <v>1626</v>
      </c>
      <c r="I36" s="78">
        <v>754</v>
      </c>
      <c r="J36" s="78">
        <v>872</v>
      </c>
      <c r="K36" s="78">
        <v>744</v>
      </c>
    </row>
    <row r="37" spans="1:11" ht="24" customHeight="1">
      <c r="A37" s="30" t="s">
        <v>35</v>
      </c>
      <c r="B37" s="77">
        <v>4854</v>
      </c>
      <c r="C37" s="78">
        <v>2280</v>
      </c>
      <c r="D37" s="78">
        <v>2574</v>
      </c>
      <c r="E37" s="78">
        <v>1869</v>
      </c>
      <c r="G37" s="30" t="s">
        <v>35</v>
      </c>
      <c r="H37" s="77">
        <v>4847</v>
      </c>
      <c r="I37" s="78">
        <v>2278</v>
      </c>
      <c r="J37" s="78">
        <v>2569</v>
      </c>
      <c r="K37" s="78">
        <v>1868</v>
      </c>
    </row>
    <row r="38" spans="1:11" ht="24" customHeight="1">
      <c r="A38" s="30" t="s">
        <v>36</v>
      </c>
      <c r="B38" s="77">
        <v>3706</v>
      </c>
      <c r="C38" s="78">
        <v>1672</v>
      </c>
      <c r="D38" s="78">
        <v>2034</v>
      </c>
      <c r="E38" s="78">
        <v>1787</v>
      </c>
      <c r="G38" s="30" t="s">
        <v>36</v>
      </c>
      <c r="H38" s="77">
        <v>3673</v>
      </c>
      <c r="I38" s="78">
        <v>1655</v>
      </c>
      <c r="J38" s="78">
        <v>2018</v>
      </c>
      <c r="K38" s="78">
        <v>1785</v>
      </c>
    </row>
    <row r="39" spans="1:11" ht="24" customHeight="1">
      <c r="A39" s="31"/>
      <c r="B39" s="77"/>
      <c r="C39" s="78"/>
      <c r="D39" s="78"/>
      <c r="E39" s="78"/>
      <c r="G39" s="31"/>
      <c r="H39" s="77"/>
      <c r="I39" s="78"/>
      <c r="J39" s="78"/>
      <c r="K39" s="78"/>
    </row>
    <row r="40" spans="1:11" ht="24" customHeight="1">
      <c r="A40" s="30" t="s">
        <v>42</v>
      </c>
      <c r="B40" s="77">
        <v>16286</v>
      </c>
      <c r="C40" s="78">
        <v>7708</v>
      </c>
      <c r="D40" s="78">
        <v>8578</v>
      </c>
      <c r="E40" s="78">
        <v>6030</v>
      </c>
      <c r="G40" s="30" t="s">
        <v>42</v>
      </c>
      <c r="H40" s="77">
        <v>16281</v>
      </c>
      <c r="I40" s="78">
        <v>7698</v>
      </c>
      <c r="J40" s="78">
        <v>8583</v>
      </c>
      <c r="K40" s="78">
        <v>6031</v>
      </c>
    </row>
    <row r="41" spans="1:11" ht="24" customHeight="1">
      <c r="A41" s="30" t="s">
        <v>37</v>
      </c>
      <c r="B41" s="77">
        <v>14203</v>
      </c>
      <c r="C41" s="78">
        <v>6576</v>
      </c>
      <c r="D41" s="78">
        <v>7627</v>
      </c>
      <c r="E41" s="78">
        <v>5164</v>
      </c>
      <c r="G41" s="30" t="s">
        <v>37</v>
      </c>
      <c r="H41" s="77">
        <v>14253</v>
      </c>
      <c r="I41" s="78">
        <v>6607</v>
      </c>
      <c r="J41" s="78">
        <v>7646</v>
      </c>
      <c r="K41" s="78">
        <v>5182</v>
      </c>
    </row>
    <row r="42" spans="1:11" ht="24" customHeight="1">
      <c r="A42" s="30" t="s">
        <v>38</v>
      </c>
      <c r="B42" s="77">
        <v>6114</v>
      </c>
      <c r="C42" s="78">
        <v>2802</v>
      </c>
      <c r="D42" s="78">
        <v>3312</v>
      </c>
      <c r="E42" s="78">
        <v>2017</v>
      </c>
      <c r="G42" s="30" t="s">
        <v>38</v>
      </c>
      <c r="H42" s="77">
        <v>6096</v>
      </c>
      <c r="I42" s="78">
        <v>2798</v>
      </c>
      <c r="J42" s="78">
        <v>3298</v>
      </c>
      <c r="K42" s="78">
        <v>2016</v>
      </c>
    </row>
    <row r="43" spans="1:11" ht="24" customHeight="1">
      <c r="A43" s="30" t="s">
        <v>39</v>
      </c>
      <c r="B43" s="77">
        <v>5971</v>
      </c>
      <c r="C43" s="78">
        <v>2734</v>
      </c>
      <c r="D43" s="78">
        <v>3237</v>
      </c>
      <c r="E43" s="78">
        <v>2119</v>
      </c>
      <c r="G43" s="30" t="s">
        <v>39</v>
      </c>
      <c r="H43" s="77">
        <v>5943</v>
      </c>
      <c r="I43" s="78">
        <v>2712</v>
      </c>
      <c r="J43" s="78">
        <v>3231</v>
      </c>
      <c r="K43" s="78">
        <v>2125</v>
      </c>
    </row>
    <row r="44" spans="1:11" ht="24" customHeight="1">
      <c r="A44" s="30" t="s">
        <v>40</v>
      </c>
      <c r="B44" s="77">
        <v>4100</v>
      </c>
      <c r="C44" s="78">
        <v>1826</v>
      </c>
      <c r="D44" s="78">
        <v>2274</v>
      </c>
      <c r="E44" s="78">
        <v>1608</v>
      </c>
      <c r="G44" s="30" t="s">
        <v>40</v>
      </c>
      <c r="H44" s="77">
        <v>4082</v>
      </c>
      <c r="I44" s="78">
        <v>1813</v>
      </c>
      <c r="J44" s="78">
        <v>2269</v>
      </c>
      <c r="K44" s="78">
        <v>1604</v>
      </c>
    </row>
    <row r="45" spans="1:11" ht="24" customHeight="1">
      <c r="A45" s="37" t="s">
        <v>41</v>
      </c>
      <c r="B45" s="79">
        <v>7620</v>
      </c>
      <c r="C45" s="80">
        <v>3494</v>
      </c>
      <c r="D45" s="80">
        <v>4126</v>
      </c>
      <c r="E45" s="80">
        <v>2935</v>
      </c>
      <c r="G45" s="37" t="s">
        <v>41</v>
      </c>
      <c r="H45" s="79">
        <v>7573</v>
      </c>
      <c r="I45" s="80">
        <v>3466</v>
      </c>
      <c r="J45" s="80">
        <v>4107</v>
      </c>
      <c r="K45" s="80">
        <v>2926</v>
      </c>
    </row>
    <row r="46" spans="1:8" ht="13.5">
      <c r="A46" s="38" t="s">
        <v>78</v>
      </c>
      <c r="H46" s="14"/>
    </row>
    <row r="290" s="4" customFormat="1" ht="13.5"/>
  </sheetData>
  <mergeCells count="8">
    <mergeCell ref="A5:A7"/>
    <mergeCell ref="G5:G7"/>
    <mergeCell ref="B5:E5"/>
    <mergeCell ref="H5:K5"/>
    <mergeCell ref="B6:D6"/>
    <mergeCell ref="H6:J6"/>
    <mergeCell ref="E6:E7"/>
    <mergeCell ref="K6:K7"/>
  </mergeCells>
  <printOptions/>
  <pageMargins left="0.55" right="0.16" top="0.57" bottom="0.48" header="0.512" footer="0.512"/>
  <pageSetup orientation="portrait" paperSize="9" scale="75" r:id="rId2"/>
  <headerFooter alignWithMargins="0">
    <oddFooter>&amp;C&amp;12&amp;[- 10 -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47"/>
  <sheetViews>
    <sheetView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6.75390625" style="1" customWidth="1"/>
    <col min="3" max="5" width="9.125" style="1" customWidth="1"/>
    <col min="6" max="6" width="6.625" style="1" customWidth="1"/>
    <col min="7" max="8" width="10.25390625" style="1" customWidth="1"/>
    <col min="9" max="9" width="10.25390625" style="5" customWidth="1"/>
    <col min="10" max="10" width="6.75390625" style="5" customWidth="1"/>
    <col min="11" max="12" width="10.375" style="5" customWidth="1"/>
    <col min="13" max="13" width="13.00390625" style="0" bestFit="1" customWidth="1"/>
  </cols>
  <sheetData>
    <row r="1" ht="14.25"/>
    <row r="2" ht="36.75" customHeight="1"/>
    <row r="3" spans="1:12" ht="10.5" customHeight="1">
      <c r="A3" s="4"/>
      <c r="B3"/>
      <c r="C3"/>
      <c r="D3"/>
      <c r="E3"/>
      <c r="F3"/>
      <c r="G3" s="4"/>
      <c r="H3" s="4"/>
      <c r="I3"/>
      <c r="J3"/>
      <c r="K3"/>
      <c r="L3"/>
    </row>
    <row r="4" spans="1:13" ht="24" customHeight="1">
      <c r="A4"/>
      <c r="B4"/>
      <c r="C4"/>
      <c r="D4"/>
      <c r="E4"/>
      <c r="F4" s="4"/>
      <c r="G4" s="4"/>
      <c r="H4"/>
      <c r="I4"/>
      <c r="J4"/>
      <c r="K4"/>
      <c r="L4"/>
      <c r="M4" s="4"/>
    </row>
    <row r="5" spans="1:13" ht="21" customHeight="1">
      <c r="A5" s="141" t="s">
        <v>66</v>
      </c>
      <c r="B5" s="136"/>
      <c r="C5" s="130"/>
      <c r="D5" s="132"/>
      <c r="E5" s="135" t="s">
        <v>67</v>
      </c>
      <c r="F5" s="136"/>
      <c r="G5" s="130"/>
      <c r="H5" s="132"/>
      <c r="I5" s="135" t="s">
        <v>68</v>
      </c>
      <c r="J5" s="136"/>
      <c r="K5" s="130"/>
      <c r="L5" s="132"/>
      <c r="M5" s="131" t="s">
        <v>12</v>
      </c>
    </row>
    <row r="6" spans="1:13" ht="25.5" customHeight="1">
      <c r="A6" s="142" t="s">
        <v>47</v>
      </c>
      <c r="B6" s="138"/>
      <c r="C6" s="139" t="s">
        <v>3</v>
      </c>
      <c r="D6" s="139" t="s">
        <v>4</v>
      </c>
      <c r="E6" s="137" t="s">
        <v>47</v>
      </c>
      <c r="F6" s="138"/>
      <c r="G6" s="139" t="s">
        <v>3</v>
      </c>
      <c r="H6" s="139" t="s">
        <v>4</v>
      </c>
      <c r="I6" s="137" t="s">
        <v>47</v>
      </c>
      <c r="J6" s="138"/>
      <c r="K6" s="139" t="s">
        <v>3</v>
      </c>
      <c r="L6" s="139" t="s">
        <v>4</v>
      </c>
      <c r="M6" s="134"/>
    </row>
    <row r="7" spans="1:13" ht="33" customHeight="1">
      <c r="A7" s="45"/>
      <c r="B7" s="43" t="s">
        <v>57</v>
      </c>
      <c r="C7" s="140"/>
      <c r="D7" s="140"/>
      <c r="E7" s="42"/>
      <c r="F7" s="43" t="s">
        <v>58</v>
      </c>
      <c r="G7" s="140"/>
      <c r="H7" s="140"/>
      <c r="I7" s="42"/>
      <c r="J7" s="43" t="s">
        <v>59</v>
      </c>
      <c r="K7" s="140"/>
      <c r="L7" s="140"/>
      <c r="M7" s="133"/>
    </row>
    <row r="8" spans="1:13" ht="24" customHeight="1">
      <c r="A8" s="18"/>
      <c r="B8" s="18"/>
      <c r="C8" s="19"/>
      <c r="D8" s="19"/>
      <c r="E8" s="18"/>
      <c r="F8" s="18"/>
      <c r="G8" s="19"/>
      <c r="H8" s="19"/>
      <c r="I8" s="20"/>
      <c r="J8" s="20"/>
      <c r="K8" s="20"/>
      <c r="L8" s="21"/>
      <c r="M8" s="46"/>
    </row>
    <row r="9" spans="1:13" ht="24" customHeight="1">
      <c r="A9" s="63">
        <f>A11+A27</f>
        <v>11566</v>
      </c>
      <c r="B9" s="81">
        <v>7.7</v>
      </c>
      <c r="C9" s="63">
        <f>C11+C27</f>
        <v>5906</v>
      </c>
      <c r="D9" s="63">
        <f>D11+D27</f>
        <v>5660</v>
      </c>
      <c r="E9" s="63">
        <f>E11+E27</f>
        <v>16516</v>
      </c>
      <c r="F9" s="81">
        <v>11.1</v>
      </c>
      <c r="G9" s="63">
        <f>G11+G27</f>
        <v>8677</v>
      </c>
      <c r="H9" s="63">
        <f>H11+H27</f>
        <v>7839</v>
      </c>
      <c r="I9" s="63">
        <f>I11+I27</f>
        <v>-4950</v>
      </c>
      <c r="J9" s="82">
        <v>-3.3</v>
      </c>
      <c r="K9" s="63">
        <f>K11+K27</f>
        <v>-2771</v>
      </c>
      <c r="L9" s="64">
        <f>L11+L27</f>
        <v>-2179</v>
      </c>
      <c r="M9" s="32" t="s">
        <v>13</v>
      </c>
    </row>
    <row r="10" spans="1:13" ht="24" customHeight="1">
      <c r="A10" s="69"/>
      <c r="B10" s="65"/>
      <c r="C10" s="83"/>
      <c r="D10" s="83"/>
      <c r="E10" s="83"/>
      <c r="F10" s="65"/>
      <c r="G10" s="83"/>
      <c r="H10" s="83"/>
      <c r="I10" s="83"/>
      <c r="J10" s="66"/>
      <c r="K10" s="83"/>
      <c r="L10" s="84"/>
      <c r="M10" s="32"/>
    </row>
    <row r="11" spans="1:13" ht="24" customHeight="1">
      <c r="A11" s="78">
        <f>SUM(A13:A25)</f>
        <v>10763</v>
      </c>
      <c r="B11" s="85">
        <v>7.9</v>
      </c>
      <c r="C11" s="78">
        <f>SUM(C13:C25)</f>
        <v>5511</v>
      </c>
      <c r="D11" s="78">
        <f>SUM(D13:D25)</f>
        <v>5252</v>
      </c>
      <c r="E11" s="78">
        <f>SUM(E13:E25)</f>
        <v>14510</v>
      </c>
      <c r="F11" s="85">
        <v>10.7</v>
      </c>
      <c r="G11" s="78">
        <f>SUM(G13:G25)</f>
        <v>7656</v>
      </c>
      <c r="H11" s="78">
        <f>SUM(H13:H25)</f>
        <v>6854</v>
      </c>
      <c r="I11" s="78">
        <f>SUM(I13:I25)</f>
        <v>-3747</v>
      </c>
      <c r="J11" s="86">
        <v>-2.8</v>
      </c>
      <c r="K11" s="78">
        <f>SUM(K13:K25)</f>
        <v>-2145</v>
      </c>
      <c r="L11" s="87">
        <f>SUM(L13:L25)</f>
        <v>-1602</v>
      </c>
      <c r="M11" s="32" t="s">
        <v>14</v>
      </c>
    </row>
    <row r="12" spans="1:13" ht="24" customHeight="1">
      <c r="A12" s="76"/>
      <c r="B12" s="85"/>
      <c r="C12" s="76"/>
      <c r="D12" s="76"/>
      <c r="E12" s="76"/>
      <c r="F12" s="85"/>
      <c r="G12" s="76"/>
      <c r="H12" s="76"/>
      <c r="I12" s="78"/>
      <c r="J12" s="86"/>
      <c r="K12" s="78"/>
      <c r="L12" s="87"/>
      <c r="M12" s="47"/>
    </row>
    <row r="13" spans="1:13" ht="24" customHeight="1">
      <c r="A13" s="78">
        <v>2111</v>
      </c>
      <c r="B13" s="85">
        <v>7.3</v>
      </c>
      <c r="C13" s="78">
        <v>1088</v>
      </c>
      <c r="D13" s="78">
        <v>1023</v>
      </c>
      <c r="E13" s="78">
        <v>3199</v>
      </c>
      <c r="F13" s="85">
        <v>11</v>
      </c>
      <c r="G13" s="78">
        <v>1695</v>
      </c>
      <c r="H13" s="78">
        <v>1504</v>
      </c>
      <c r="I13" s="78">
        <v>-1088</v>
      </c>
      <c r="J13" s="86">
        <v>-3.7</v>
      </c>
      <c r="K13" s="78">
        <v>-607</v>
      </c>
      <c r="L13" s="87">
        <v>-481</v>
      </c>
      <c r="M13" s="32" t="s">
        <v>15</v>
      </c>
    </row>
    <row r="14" spans="1:13" ht="24" customHeight="1">
      <c r="A14" s="78">
        <v>1462</v>
      </c>
      <c r="B14" s="85">
        <v>8.2</v>
      </c>
      <c r="C14" s="78">
        <v>753</v>
      </c>
      <c r="D14" s="78">
        <v>709</v>
      </c>
      <c r="E14" s="78">
        <v>1706</v>
      </c>
      <c r="F14" s="85">
        <v>9.5</v>
      </c>
      <c r="G14" s="78">
        <v>906</v>
      </c>
      <c r="H14" s="78">
        <v>800</v>
      </c>
      <c r="I14" s="78">
        <v>-244</v>
      </c>
      <c r="J14" s="86">
        <v>-1.4</v>
      </c>
      <c r="K14" s="78">
        <v>-153</v>
      </c>
      <c r="L14" s="87">
        <v>-91</v>
      </c>
      <c r="M14" s="32" t="s">
        <v>16</v>
      </c>
    </row>
    <row r="15" spans="1:13" ht="24" customHeight="1">
      <c r="A15" s="78">
        <v>1609</v>
      </c>
      <c r="B15" s="85">
        <v>8.4</v>
      </c>
      <c r="C15" s="78">
        <v>827</v>
      </c>
      <c r="D15" s="78">
        <v>782</v>
      </c>
      <c r="E15" s="78">
        <v>1815</v>
      </c>
      <c r="F15" s="85">
        <v>9.5</v>
      </c>
      <c r="G15" s="78">
        <v>950</v>
      </c>
      <c r="H15" s="78">
        <v>865</v>
      </c>
      <c r="I15" s="78">
        <v>-206</v>
      </c>
      <c r="J15" s="86">
        <v>-1.1</v>
      </c>
      <c r="K15" s="78">
        <v>-123</v>
      </c>
      <c r="L15" s="87">
        <v>-83</v>
      </c>
      <c r="M15" s="32" t="s">
        <v>17</v>
      </c>
    </row>
    <row r="16" spans="1:13" ht="24" customHeight="1">
      <c r="A16" s="78">
        <v>385</v>
      </c>
      <c r="B16" s="85">
        <v>6.6</v>
      </c>
      <c r="C16" s="78">
        <v>200</v>
      </c>
      <c r="D16" s="78">
        <v>185</v>
      </c>
      <c r="E16" s="78">
        <v>803</v>
      </c>
      <c r="F16" s="85">
        <v>13.8</v>
      </c>
      <c r="G16" s="78">
        <v>422</v>
      </c>
      <c r="H16" s="78">
        <v>381</v>
      </c>
      <c r="I16" s="78">
        <v>-418</v>
      </c>
      <c r="J16" s="86">
        <v>-7.2</v>
      </c>
      <c r="K16" s="78">
        <v>-222</v>
      </c>
      <c r="L16" s="87">
        <v>-196</v>
      </c>
      <c r="M16" s="32" t="s">
        <v>19</v>
      </c>
    </row>
    <row r="17" spans="1:13" ht="24" customHeight="1">
      <c r="A17" s="78">
        <v>969</v>
      </c>
      <c r="B17" s="85">
        <v>8.3</v>
      </c>
      <c r="C17" s="78">
        <v>506</v>
      </c>
      <c r="D17" s="78">
        <v>463</v>
      </c>
      <c r="E17" s="78">
        <v>1184</v>
      </c>
      <c r="F17" s="85">
        <v>10.1</v>
      </c>
      <c r="G17" s="78">
        <v>638</v>
      </c>
      <c r="H17" s="78">
        <v>546</v>
      </c>
      <c r="I17" s="78">
        <v>-215</v>
      </c>
      <c r="J17" s="86">
        <v>-1.8</v>
      </c>
      <c r="K17" s="78">
        <v>-132</v>
      </c>
      <c r="L17" s="87">
        <v>-83</v>
      </c>
      <c r="M17" s="32" t="s">
        <v>18</v>
      </c>
    </row>
    <row r="18" spans="1:13" ht="24" customHeight="1">
      <c r="A18" s="78">
        <v>492</v>
      </c>
      <c r="B18" s="85">
        <v>9.2</v>
      </c>
      <c r="C18" s="78">
        <v>235</v>
      </c>
      <c r="D18" s="78">
        <v>257</v>
      </c>
      <c r="E18" s="78">
        <v>554</v>
      </c>
      <c r="F18" s="85">
        <v>10.4</v>
      </c>
      <c r="G18" s="78">
        <v>293</v>
      </c>
      <c r="H18" s="78">
        <v>261</v>
      </c>
      <c r="I18" s="78">
        <v>-62</v>
      </c>
      <c r="J18" s="86">
        <v>-1.2</v>
      </c>
      <c r="K18" s="78">
        <v>-58</v>
      </c>
      <c r="L18" s="87">
        <v>-4</v>
      </c>
      <c r="M18" s="32" t="s">
        <v>20</v>
      </c>
    </row>
    <row r="19" spans="1:13" ht="24" customHeight="1">
      <c r="A19" s="78">
        <v>918</v>
      </c>
      <c r="B19" s="85">
        <v>8.9</v>
      </c>
      <c r="C19" s="78">
        <v>486</v>
      </c>
      <c r="D19" s="78">
        <v>432</v>
      </c>
      <c r="E19" s="78">
        <v>1035</v>
      </c>
      <c r="F19" s="85">
        <v>10</v>
      </c>
      <c r="G19" s="78">
        <v>551</v>
      </c>
      <c r="H19" s="78">
        <v>484</v>
      </c>
      <c r="I19" s="78">
        <v>-117</v>
      </c>
      <c r="J19" s="86">
        <v>-1.1</v>
      </c>
      <c r="K19" s="78">
        <v>-65</v>
      </c>
      <c r="L19" s="87">
        <v>-52</v>
      </c>
      <c r="M19" s="32" t="s">
        <v>21</v>
      </c>
    </row>
    <row r="20" spans="1:13" ht="24" customHeight="1">
      <c r="A20" s="78">
        <v>431</v>
      </c>
      <c r="B20" s="85">
        <v>8</v>
      </c>
      <c r="C20" s="78">
        <v>220</v>
      </c>
      <c r="D20" s="78">
        <v>211</v>
      </c>
      <c r="E20" s="78">
        <v>553</v>
      </c>
      <c r="F20" s="85">
        <v>10.2</v>
      </c>
      <c r="G20" s="78">
        <v>267</v>
      </c>
      <c r="H20" s="78">
        <v>286</v>
      </c>
      <c r="I20" s="78">
        <v>-122</v>
      </c>
      <c r="J20" s="86">
        <v>-2.3</v>
      </c>
      <c r="K20" s="78">
        <v>-47</v>
      </c>
      <c r="L20" s="87">
        <v>-75</v>
      </c>
      <c r="M20" s="32" t="s">
        <v>22</v>
      </c>
    </row>
    <row r="21" spans="1:13" ht="24" customHeight="1">
      <c r="A21" s="78">
        <v>227</v>
      </c>
      <c r="B21" s="85">
        <v>5.5</v>
      </c>
      <c r="C21" s="78">
        <v>114</v>
      </c>
      <c r="D21" s="78">
        <v>113</v>
      </c>
      <c r="E21" s="78">
        <v>577</v>
      </c>
      <c r="F21" s="85">
        <v>14</v>
      </c>
      <c r="G21" s="78">
        <v>307</v>
      </c>
      <c r="H21" s="78">
        <v>270</v>
      </c>
      <c r="I21" s="78">
        <v>-350</v>
      </c>
      <c r="J21" s="86">
        <v>-8.5</v>
      </c>
      <c r="K21" s="78">
        <v>-193</v>
      </c>
      <c r="L21" s="87">
        <v>-157</v>
      </c>
      <c r="M21" s="32" t="s">
        <v>23</v>
      </c>
    </row>
    <row r="22" spans="1:13" ht="24" customHeight="1">
      <c r="A22" s="78">
        <v>229</v>
      </c>
      <c r="B22" s="85">
        <v>6.4</v>
      </c>
      <c r="C22" s="78">
        <v>112</v>
      </c>
      <c r="D22" s="78">
        <v>117</v>
      </c>
      <c r="E22" s="78">
        <v>497</v>
      </c>
      <c r="F22" s="85">
        <v>13.8</v>
      </c>
      <c r="G22" s="78">
        <v>257</v>
      </c>
      <c r="H22" s="78">
        <v>240</v>
      </c>
      <c r="I22" s="78">
        <v>-268</v>
      </c>
      <c r="J22" s="86">
        <v>-7.5</v>
      </c>
      <c r="K22" s="78">
        <v>-145</v>
      </c>
      <c r="L22" s="87">
        <v>-123</v>
      </c>
      <c r="M22" s="32" t="s">
        <v>24</v>
      </c>
    </row>
    <row r="23" spans="1:13" ht="24" customHeight="1">
      <c r="A23" s="78">
        <v>141</v>
      </c>
      <c r="B23" s="85">
        <v>7.9</v>
      </c>
      <c r="C23" s="78">
        <v>70</v>
      </c>
      <c r="D23" s="78">
        <v>71</v>
      </c>
      <c r="E23" s="78">
        <v>262</v>
      </c>
      <c r="F23" s="85">
        <v>14.8</v>
      </c>
      <c r="G23" s="78">
        <v>130</v>
      </c>
      <c r="H23" s="78">
        <v>132</v>
      </c>
      <c r="I23" s="78">
        <v>-121</v>
      </c>
      <c r="J23" s="86">
        <v>-6.8</v>
      </c>
      <c r="K23" s="78">
        <v>-60</v>
      </c>
      <c r="L23" s="87">
        <v>-61</v>
      </c>
      <c r="M23" s="32" t="s">
        <v>25</v>
      </c>
    </row>
    <row r="24" spans="1:13" ht="24" customHeight="1">
      <c r="A24" s="78">
        <v>1267</v>
      </c>
      <c r="B24" s="85">
        <v>8.3</v>
      </c>
      <c r="C24" s="78">
        <v>636</v>
      </c>
      <c r="D24" s="78">
        <v>631</v>
      </c>
      <c r="E24" s="78">
        <v>1625</v>
      </c>
      <c r="F24" s="85">
        <v>10.7</v>
      </c>
      <c r="G24" s="78">
        <v>872</v>
      </c>
      <c r="H24" s="78">
        <v>753</v>
      </c>
      <c r="I24" s="78">
        <v>-358</v>
      </c>
      <c r="J24" s="86">
        <v>-2.3</v>
      </c>
      <c r="K24" s="78">
        <v>-236</v>
      </c>
      <c r="L24" s="87">
        <v>-122</v>
      </c>
      <c r="M24" s="32" t="s">
        <v>26</v>
      </c>
    </row>
    <row r="25" spans="1:13" ht="24" customHeight="1">
      <c r="A25" s="78">
        <v>522</v>
      </c>
      <c r="B25" s="85">
        <v>7.9</v>
      </c>
      <c r="C25" s="78">
        <v>264</v>
      </c>
      <c r="D25" s="78">
        <v>258</v>
      </c>
      <c r="E25" s="78">
        <v>700</v>
      </c>
      <c r="F25" s="85">
        <v>10.6</v>
      </c>
      <c r="G25" s="78">
        <v>368</v>
      </c>
      <c r="H25" s="78">
        <v>332</v>
      </c>
      <c r="I25" s="78">
        <v>-178</v>
      </c>
      <c r="J25" s="86">
        <v>-2.7</v>
      </c>
      <c r="K25" s="78">
        <v>-104</v>
      </c>
      <c r="L25" s="87">
        <v>-74</v>
      </c>
      <c r="M25" s="32" t="s">
        <v>9</v>
      </c>
    </row>
    <row r="26" spans="1:13" ht="24" customHeight="1">
      <c r="A26" s="78"/>
      <c r="B26" s="85"/>
      <c r="C26" s="76"/>
      <c r="D26" s="76"/>
      <c r="E26" s="78"/>
      <c r="F26" s="85"/>
      <c r="G26" s="78"/>
      <c r="H26" s="78"/>
      <c r="I26" s="78"/>
      <c r="J26" s="86"/>
      <c r="K26" s="78"/>
      <c r="L26" s="87"/>
      <c r="M26" s="47"/>
    </row>
    <row r="27" spans="1:13" ht="24" customHeight="1">
      <c r="A27" s="78">
        <f>SUM(A28:A45)</f>
        <v>803</v>
      </c>
      <c r="B27" s="85">
        <v>6.1</v>
      </c>
      <c r="C27" s="78">
        <f>SUM(C28:C45)</f>
        <v>395</v>
      </c>
      <c r="D27" s="78">
        <f>SUM(D28:D45)</f>
        <v>408</v>
      </c>
      <c r="E27" s="78">
        <f>SUM(E28:E45)</f>
        <v>2006</v>
      </c>
      <c r="F27" s="85">
        <v>15.2</v>
      </c>
      <c r="G27" s="78">
        <f>SUM(G28:G45)</f>
        <v>1021</v>
      </c>
      <c r="H27" s="78">
        <f>SUM(H28:H45)</f>
        <v>985</v>
      </c>
      <c r="I27" s="78">
        <f>SUM(I28:I45)</f>
        <v>-1203</v>
      </c>
      <c r="J27" s="86">
        <v>-9.1</v>
      </c>
      <c r="K27" s="78">
        <f>SUM(K28:K45)</f>
        <v>-626</v>
      </c>
      <c r="L27" s="87">
        <f>SUM(L28:L45)</f>
        <v>-577</v>
      </c>
      <c r="M27" s="32" t="s">
        <v>27</v>
      </c>
    </row>
    <row r="28" spans="1:13" ht="24" customHeight="1">
      <c r="A28" s="76"/>
      <c r="B28" s="85"/>
      <c r="C28" s="76"/>
      <c r="D28" s="76"/>
      <c r="E28" s="76"/>
      <c r="F28" s="85"/>
      <c r="G28" s="76"/>
      <c r="H28" s="76"/>
      <c r="I28" s="78"/>
      <c r="J28" s="86"/>
      <c r="K28" s="78"/>
      <c r="L28" s="87"/>
      <c r="M28" s="47"/>
    </row>
    <row r="29" spans="1:13" ht="24" customHeight="1">
      <c r="A29" s="78">
        <v>73</v>
      </c>
      <c r="B29" s="85">
        <v>3.4</v>
      </c>
      <c r="C29" s="78">
        <v>35</v>
      </c>
      <c r="D29" s="78">
        <v>38</v>
      </c>
      <c r="E29" s="78">
        <v>441</v>
      </c>
      <c r="F29" s="85">
        <v>20.6</v>
      </c>
      <c r="G29" s="78">
        <v>206</v>
      </c>
      <c r="H29" s="78">
        <v>235</v>
      </c>
      <c r="I29" s="78">
        <v>-368</v>
      </c>
      <c r="J29" s="86">
        <v>-17.2</v>
      </c>
      <c r="K29" s="78">
        <v>-171</v>
      </c>
      <c r="L29" s="87">
        <v>-197</v>
      </c>
      <c r="M29" s="73" t="s">
        <v>77</v>
      </c>
    </row>
    <row r="30" spans="1:13" ht="24" customHeight="1">
      <c r="A30" s="78">
        <v>61</v>
      </c>
      <c r="B30" s="85">
        <v>9.5</v>
      </c>
      <c r="C30" s="78">
        <v>26</v>
      </c>
      <c r="D30" s="78">
        <v>35</v>
      </c>
      <c r="E30" s="78">
        <v>60</v>
      </c>
      <c r="F30" s="85">
        <v>9.3</v>
      </c>
      <c r="G30" s="78">
        <v>30</v>
      </c>
      <c r="H30" s="78">
        <v>30</v>
      </c>
      <c r="I30" s="78">
        <v>1</v>
      </c>
      <c r="J30" s="86">
        <v>0.2</v>
      </c>
      <c r="K30" s="78">
        <v>-4</v>
      </c>
      <c r="L30" s="87">
        <v>5</v>
      </c>
      <c r="M30" s="32" t="s">
        <v>28</v>
      </c>
    </row>
    <row r="31" spans="1:13" ht="24" customHeight="1">
      <c r="A31" s="78">
        <v>55</v>
      </c>
      <c r="B31" s="85">
        <v>5.8</v>
      </c>
      <c r="C31" s="78">
        <v>28</v>
      </c>
      <c r="D31" s="78">
        <v>27</v>
      </c>
      <c r="E31" s="78">
        <v>115</v>
      </c>
      <c r="F31" s="85">
        <v>12.2</v>
      </c>
      <c r="G31" s="78">
        <v>51</v>
      </c>
      <c r="H31" s="78">
        <v>64</v>
      </c>
      <c r="I31" s="78">
        <v>-60</v>
      </c>
      <c r="J31" s="86">
        <v>-6.3</v>
      </c>
      <c r="K31" s="78">
        <v>-23</v>
      </c>
      <c r="L31" s="87">
        <v>-37</v>
      </c>
      <c r="M31" s="32" t="s">
        <v>29</v>
      </c>
    </row>
    <row r="32" spans="1:13" ht="24" customHeight="1">
      <c r="A32" s="78">
        <v>82</v>
      </c>
      <c r="B32" s="85">
        <v>7.4</v>
      </c>
      <c r="C32" s="78">
        <v>41</v>
      </c>
      <c r="D32" s="78">
        <v>41</v>
      </c>
      <c r="E32" s="78">
        <v>140</v>
      </c>
      <c r="F32" s="85">
        <v>12.6</v>
      </c>
      <c r="G32" s="78">
        <v>67</v>
      </c>
      <c r="H32" s="78">
        <v>73</v>
      </c>
      <c r="I32" s="78">
        <v>-58</v>
      </c>
      <c r="J32" s="86">
        <v>-5.2</v>
      </c>
      <c r="K32" s="78">
        <v>-26</v>
      </c>
      <c r="L32" s="87">
        <v>-32</v>
      </c>
      <c r="M32" s="32" t="s">
        <v>30</v>
      </c>
    </row>
    <row r="33" spans="1:13" ht="24" customHeight="1">
      <c r="A33" s="78">
        <v>2</v>
      </c>
      <c r="B33" s="85">
        <v>1.6</v>
      </c>
      <c r="C33" s="78">
        <v>2</v>
      </c>
      <c r="D33" s="78">
        <v>0</v>
      </c>
      <c r="E33" s="78">
        <v>23</v>
      </c>
      <c r="F33" s="85">
        <v>18.6</v>
      </c>
      <c r="G33" s="78">
        <v>14</v>
      </c>
      <c r="H33" s="78">
        <v>9</v>
      </c>
      <c r="I33" s="78">
        <v>-21</v>
      </c>
      <c r="J33" s="86">
        <v>-16.9</v>
      </c>
      <c r="K33" s="78">
        <v>-12</v>
      </c>
      <c r="L33" s="87">
        <v>-9</v>
      </c>
      <c r="M33" s="32" t="s">
        <v>31</v>
      </c>
    </row>
    <row r="34" spans="1:13" ht="24" customHeight="1">
      <c r="A34" s="78">
        <v>86</v>
      </c>
      <c r="B34" s="85">
        <v>6.1</v>
      </c>
      <c r="C34" s="78">
        <v>45</v>
      </c>
      <c r="D34" s="78">
        <v>41</v>
      </c>
      <c r="E34" s="78">
        <v>203</v>
      </c>
      <c r="F34" s="85">
        <v>14.4</v>
      </c>
      <c r="G34" s="78">
        <v>105</v>
      </c>
      <c r="H34" s="78">
        <v>98</v>
      </c>
      <c r="I34" s="78">
        <v>-117</v>
      </c>
      <c r="J34" s="86">
        <v>-8.3</v>
      </c>
      <c r="K34" s="78">
        <v>-60</v>
      </c>
      <c r="L34" s="87">
        <v>-57</v>
      </c>
      <c r="M34" s="32" t="s">
        <v>32</v>
      </c>
    </row>
    <row r="35" spans="1:13" ht="24" customHeight="1">
      <c r="A35" s="78">
        <v>14</v>
      </c>
      <c r="B35" s="85">
        <v>3.7</v>
      </c>
      <c r="C35" s="78">
        <v>6</v>
      </c>
      <c r="D35" s="78">
        <v>8</v>
      </c>
      <c r="E35" s="78">
        <v>74</v>
      </c>
      <c r="F35" s="85">
        <v>19.5</v>
      </c>
      <c r="G35" s="78">
        <v>43</v>
      </c>
      <c r="H35" s="78">
        <v>31</v>
      </c>
      <c r="I35" s="78">
        <v>-60</v>
      </c>
      <c r="J35" s="86">
        <v>-15.8</v>
      </c>
      <c r="K35" s="78">
        <v>-37</v>
      </c>
      <c r="L35" s="87">
        <v>-23</v>
      </c>
      <c r="M35" s="32" t="s">
        <v>33</v>
      </c>
    </row>
    <row r="36" spans="1:13" ht="24" customHeight="1">
      <c r="A36" s="78">
        <v>8</v>
      </c>
      <c r="B36" s="85">
        <v>4.9</v>
      </c>
      <c r="C36" s="78">
        <v>7</v>
      </c>
      <c r="D36" s="78">
        <v>1</v>
      </c>
      <c r="E36" s="78">
        <v>33</v>
      </c>
      <c r="F36" s="85">
        <v>20.2</v>
      </c>
      <c r="G36" s="78">
        <v>17</v>
      </c>
      <c r="H36" s="78">
        <v>16</v>
      </c>
      <c r="I36" s="78">
        <v>-25</v>
      </c>
      <c r="J36" s="86">
        <v>-15.3</v>
      </c>
      <c r="K36" s="78">
        <v>-10</v>
      </c>
      <c r="L36" s="87">
        <v>-15</v>
      </c>
      <c r="M36" s="32" t="s">
        <v>34</v>
      </c>
    </row>
    <row r="37" spans="1:13" ht="24" customHeight="1">
      <c r="A37" s="78">
        <v>20</v>
      </c>
      <c r="B37" s="85">
        <v>4.1</v>
      </c>
      <c r="C37" s="78">
        <v>12</v>
      </c>
      <c r="D37" s="78">
        <v>8</v>
      </c>
      <c r="E37" s="78">
        <v>83</v>
      </c>
      <c r="F37" s="85">
        <v>17.1</v>
      </c>
      <c r="G37" s="78">
        <v>43</v>
      </c>
      <c r="H37" s="78">
        <v>40</v>
      </c>
      <c r="I37" s="78">
        <v>-63</v>
      </c>
      <c r="J37" s="86">
        <v>-13</v>
      </c>
      <c r="K37" s="78">
        <v>-31</v>
      </c>
      <c r="L37" s="87">
        <v>-32</v>
      </c>
      <c r="M37" s="32" t="s">
        <v>35</v>
      </c>
    </row>
    <row r="38" spans="1:13" ht="24" customHeight="1">
      <c r="A38" s="78">
        <v>11</v>
      </c>
      <c r="B38" s="85">
        <v>3</v>
      </c>
      <c r="C38" s="78">
        <v>5</v>
      </c>
      <c r="D38" s="78">
        <v>6</v>
      </c>
      <c r="E38" s="78">
        <v>97</v>
      </c>
      <c r="F38" s="85">
        <v>26.2</v>
      </c>
      <c r="G38" s="78">
        <v>47</v>
      </c>
      <c r="H38" s="78">
        <v>50</v>
      </c>
      <c r="I38" s="78">
        <v>-86</v>
      </c>
      <c r="J38" s="86">
        <v>-23.2</v>
      </c>
      <c r="K38" s="78">
        <v>-42</v>
      </c>
      <c r="L38" s="87">
        <v>-44</v>
      </c>
      <c r="M38" s="32" t="s">
        <v>36</v>
      </c>
    </row>
    <row r="39" spans="1:13" ht="24" customHeight="1">
      <c r="A39" s="78"/>
      <c r="B39" s="85"/>
      <c r="C39" s="78"/>
      <c r="D39" s="78"/>
      <c r="E39" s="78"/>
      <c r="F39" s="85"/>
      <c r="G39" s="78"/>
      <c r="H39" s="78"/>
      <c r="I39" s="78"/>
      <c r="J39" s="86"/>
      <c r="K39" s="78"/>
      <c r="L39" s="87"/>
      <c r="M39" s="47"/>
    </row>
    <row r="40" spans="1:13" ht="24" customHeight="1">
      <c r="A40" s="78">
        <v>143</v>
      </c>
      <c r="B40" s="85">
        <v>8.8</v>
      </c>
      <c r="C40" s="78">
        <v>68</v>
      </c>
      <c r="D40" s="78">
        <v>75</v>
      </c>
      <c r="E40" s="78">
        <v>169</v>
      </c>
      <c r="F40" s="85">
        <v>10.4</v>
      </c>
      <c r="G40" s="78">
        <v>85</v>
      </c>
      <c r="H40" s="78">
        <v>84</v>
      </c>
      <c r="I40" s="78">
        <v>-26</v>
      </c>
      <c r="J40" s="86">
        <v>-1.6</v>
      </c>
      <c r="K40" s="78">
        <v>-17</v>
      </c>
      <c r="L40" s="87">
        <v>-9</v>
      </c>
      <c r="M40" s="32" t="s">
        <v>42</v>
      </c>
    </row>
    <row r="41" spans="1:13" ht="24" customHeight="1">
      <c r="A41" s="78">
        <v>123</v>
      </c>
      <c r="B41" s="85">
        <v>8.7</v>
      </c>
      <c r="C41" s="78">
        <v>60</v>
      </c>
      <c r="D41" s="78">
        <v>63</v>
      </c>
      <c r="E41" s="78">
        <v>149</v>
      </c>
      <c r="F41" s="85">
        <v>10.5</v>
      </c>
      <c r="G41" s="78">
        <v>78</v>
      </c>
      <c r="H41" s="78">
        <v>71</v>
      </c>
      <c r="I41" s="78">
        <v>-26</v>
      </c>
      <c r="J41" s="86">
        <v>-1.8</v>
      </c>
      <c r="K41" s="78">
        <v>-18</v>
      </c>
      <c r="L41" s="87">
        <v>-8</v>
      </c>
      <c r="M41" s="32" t="s">
        <v>37</v>
      </c>
    </row>
    <row r="42" spans="1:13" ht="24" customHeight="1">
      <c r="A42" s="78">
        <v>40</v>
      </c>
      <c r="B42" s="85">
        <v>6.5</v>
      </c>
      <c r="C42" s="78">
        <v>19</v>
      </c>
      <c r="D42" s="78">
        <v>21</v>
      </c>
      <c r="E42" s="78">
        <v>87</v>
      </c>
      <c r="F42" s="85">
        <v>14.2</v>
      </c>
      <c r="G42" s="78">
        <v>50</v>
      </c>
      <c r="H42" s="78">
        <v>37</v>
      </c>
      <c r="I42" s="78">
        <v>-47</v>
      </c>
      <c r="J42" s="86">
        <v>-7.7</v>
      </c>
      <c r="K42" s="78">
        <v>-31</v>
      </c>
      <c r="L42" s="87">
        <v>-16</v>
      </c>
      <c r="M42" s="32" t="s">
        <v>38</v>
      </c>
    </row>
    <row r="43" spans="1:13" ht="24" customHeight="1">
      <c r="A43" s="78">
        <v>30</v>
      </c>
      <c r="B43" s="85">
        <v>5</v>
      </c>
      <c r="C43" s="78">
        <v>16</v>
      </c>
      <c r="D43" s="78">
        <v>14</v>
      </c>
      <c r="E43" s="78">
        <v>96</v>
      </c>
      <c r="F43" s="85">
        <v>16.1</v>
      </c>
      <c r="G43" s="78">
        <v>56</v>
      </c>
      <c r="H43" s="78">
        <v>40</v>
      </c>
      <c r="I43" s="78">
        <v>-66</v>
      </c>
      <c r="J43" s="86">
        <v>-11.1</v>
      </c>
      <c r="K43" s="78">
        <v>-40</v>
      </c>
      <c r="L43" s="87">
        <v>-26</v>
      </c>
      <c r="M43" s="32" t="s">
        <v>39</v>
      </c>
    </row>
    <row r="44" spans="1:13" ht="24" customHeight="1">
      <c r="A44" s="78">
        <v>20</v>
      </c>
      <c r="B44" s="85">
        <v>4.9</v>
      </c>
      <c r="C44" s="78">
        <v>9</v>
      </c>
      <c r="D44" s="78">
        <v>11</v>
      </c>
      <c r="E44" s="78">
        <v>97</v>
      </c>
      <c r="F44" s="85">
        <v>23.7</v>
      </c>
      <c r="G44" s="78">
        <v>48</v>
      </c>
      <c r="H44" s="78">
        <v>49</v>
      </c>
      <c r="I44" s="78">
        <v>-77</v>
      </c>
      <c r="J44" s="86">
        <v>-18.8</v>
      </c>
      <c r="K44" s="78">
        <v>-39</v>
      </c>
      <c r="L44" s="87">
        <v>-38</v>
      </c>
      <c r="M44" s="32" t="s">
        <v>40</v>
      </c>
    </row>
    <row r="45" spans="1:13" ht="24" customHeight="1">
      <c r="A45" s="80">
        <v>35</v>
      </c>
      <c r="B45" s="88">
        <v>4.6</v>
      </c>
      <c r="C45" s="80">
        <v>16</v>
      </c>
      <c r="D45" s="80">
        <v>19</v>
      </c>
      <c r="E45" s="80">
        <v>139</v>
      </c>
      <c r="F45" s="88">
        <v>18.2</v>
      </c>
      <c r="G45" s="80">
        <v>81</v>
      </c>
      <c r="H45" s="80">
        <v>58</v>
      </c>
      <c r="I45" s="80">
        <v>-104</v>
      </c>
      <c r="J45" s="89">
        <v>-13.6</v>
      </c>
      <c r="K45" s="80">
        <v>-65</v>
      </c>
      <c r="L45" s="90">
        <v>-39</v>
      </c>
      <c r="M45" s="36" t="s">
        <v>41</v>
      </c>
    </row>
    <row r="46" spans="1:6" ht="18" customHeight="1">
      <c r="A46" s="61" t="s">
        <v>79</v>
      </c>
      <c r="C46" s="7"/>
      <c r="D46" s="7"/>
      <c r="E46" s="2"/>
      <c r="F46" s="2"/>
    </row>
    <row r="47" spans="3:6" ht="18" customHeight="1">
      <c r="C47" s="7"/>
      <c r="D47" s="7"/>
      <c r="E47" s="2"/>
      <c r="F47" s="2"/>
    </row>
  </sheetData>
  <mergeCells count="13">
    <mergeCell ref="C6:C7"/>
    <mergeCell ref="D6:D7"/>
    <mergeCell ref="E5:H5"/>
    <mergeCell ref="E6:F6"/>
    <mergeCell ref="G6:G7"/>
    <mergeCell ref="H6:H7"/>
    <mergeCell ref="A5:D5"/>
    <mergeCell ref="A6:B6"/>
    <mergeCell ref="M5:M7"/>
    <mergeCell ref="I5:L5"/>
    <mergeCell ref="I6:J6"/>
    <mergeCell ref="K6:K7"/>
    <mergeCell ref="L6:L7"/>
  </mergeCells>
  <printOptions/>
  <pageMargins left="0.6692913385826772" right="0.15748031496062992" top="0.5511811023622047" bottom="0.4724409448818898" header="0.5118110236220472" footer="0.5118110236220472"/>
  <pageSetup orientation="portrait" paperSize="9" scale="75" r:id="rId2"/>
  <headerFooter alignWithMargins="0">
    <oddFooter>&amp;C&amp;12&amp;[- 11 -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0" bestFit="1" customWidth="1"/>
    <col min="2" max="2" width="9.625" style="1" customWidth="1"/>
    <col min="3" max="3" width="8.75390625" style="1" customWidth="1"/>
    <col min="4" max="4" width="8.875" style="1" customWidth="1"/>
    <col min="5" max="5" width="9.00390625" style="1" customWidth="1"/>
    <col min="6" max="9" width="8.75390625" style="1" customWidth="1"/>
    <col min="10" max="11" width="8.875" style="1" customWidth="1"/>
    <col min="12" max="12" width="6.75390625" style="1" customWidth="1"/>
    <col min="13" max="14" width="6.75390625" style="5" customWidth="1"/>
    <col min="15" max="15" width="8.875" style="5" customWidth="1"/>
    <col min="16" max="16" width="7.00390625" style="5" customWidth="1"/>
  </cols>
  <sheetData>
    <row r="1" spans="1:16" ht="14.25">
      <c r="A1" s="1"/>
      <c r="I1" s="5"/>
      <c r="J1" s="5"/>
      <c r="K1" s="5"/>
      <c r="L1" s="5"/>
      <c r="M1"/>
      <c r="N1"/>
      <c r="O1"/>
      <c r="P1"/>
    </row>
    <row r="2" spans="2:16" ht="36.75" customHeight="1">
      <c r="B2"/>
      <c r="C2"/>
      <c r="D2"/>
      <c r="E2"/>
      <c r="F2" s="4"/>
      <c r="G2" s="4"/>
      <c r="H2"/>
      <c r="I2"/>
      <c r="J2"/>
      <c r="K2"/>
      <c r="L2"/>
      <c r="M2" s="4"/>
      <c r="N2"/>
      <c r="O2"/>
      <c r="P2"/>
    </row>
    <row r="3" spans="1:16" ht="14.25" customHeight="1">
      <c r="A3" s="4"/>
      <c r="B3"/>
      <c r="C3"/>
      <c r="D3"/>
      <c r="E3"/>
      <c r="F3"/>
      <c r="G3" s="4"/>
      <c r="H3" s="4"/>
      <c r="I3"/>
      <c r="J3"/>
      <c r="K3"/>
      <c r="L3"/>
      <c r="M3"/>
      <c r="N3"/>
      <c r="O3"/>
      <c r="P3"/>
    </row>
    <row r="4" spans="1:16" ht="26.25" customHeight="1">
      <c r="A4" s="52" t="s">
        <v>54</v>
      </c>
      <c r="B4"/>
      <c r="C4"/>
      <c r="D4"/>
      <c r="E4"/>
      <c r="F4"/>
      <c r="G4" s="4"/>
      <c r="H4" s="4"/>
      <c r="I4"/>
      <c r="J4"/>
      <c r="K4"/>
      <c r="L4"/>
      <c r="M4"/>
      <c r="N4"/>
      <c r="O4"/>
      <c r="P4"/>
    </row>
    <row r="5" spans="1:16" ht="32.25" customHeight="1">
      <c r="A5" s="126" t="s">
        <v>12</v>
      </c>
      <c r="B5" s="135" t="s">
        <v>51</v>
      </c>
      <c r="C5" s="141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8"/>
      <c r="O5" s="135"/>
      <c r="P5" s="141"/>
    </row>
    <row r="6" spans="1:16" ht="32.25" customHeight="1">
      <c r="A6" s="127"/>
      <c r="B6" s="137" t="s">
        <v>48</v>
      </c>
      <c r="C6" s="138"/>
      <c r="D6" s="139" t="s">
        <v>3</v>
      </c>
      <c r="E6" s="139" t="s">
        <v>4</v>
      </c>
      <c r="F6" s="135" t="s">
        <v>73</v>
      </c>
      <c r="G6" s="147"/>
      <c r="H6" s="147"/>
      <c r="I6" s="135" t="s">
        <v>70</v>
      </c>
      <c r="J6" s="147"/>
      <c r="K6" s="147"/>
      <c r="L6" s="144" t="s">
        <v>49</v>
      </c>
      <c r="M6" s="145"/>
      <c r="N6" s="146"/>
      <c r="O6" s="137" t="s">
        <v>48</v>
      </c>
      <c r="P6" s="143"/>
    </row>
    <row r="7" spans="1:16" ht="32.25" customHeight="1">
      <c r="A7" s="128"/>
      <c r="B7" s="40"/>
      <c r="C7" s="48" t="s">
        <v>55</v>
      </c>
      <c r="D7" s="149"/>
      <c r="E7" s="149"/>
      <c r="F7" s="40" t="s">
        <v>5</v>
      </c>
      <c r="G7" s="41" t="s">
        <v>0</v>
      </c>
      <c r="H7" s="41" t="s">
        <v>1</v>
      </c>
      <c r="I7" s="40" t="s">
        <v>5</v>
      </c>
      <c r="J7" s="41" t="s">
        <v>0</v>
      </c>
      <c r="K7" s="41" t="s">
        <v>1</v>
      </c>
      <c r="L7" s="49" t="s">
        <v>5</v>
      </c>
      <c r="M7" s="44" t="s">
        <v>0</v>
      </c>
      <c r="N7" s="41" t="s">
        <v>1</v>
      </c>
      <c r="O7" s="50"/>
      <c r="P7" s="67" t="s">
        <v>56</v>
      </c>
    </row>
    <row r="8" spans="1:16" ht="27.75" customHeight="1">
      <c r="A8" s="31"/>
      <c r="B8" s="17"/>
      <c r="C8" s="18"/>
      <c r="D8" s="19"/>
      <c r="E8" s="19"/>
      <c r="F8" s="18"/>
      <c r="G8" s="22"/>
      <c r="H8" s="19"/>
      <c r="I8" s="23"/>
      <c r="J8" s="22"/>
      <c r="K8" s="19"/>
      <c r="L8" s="19"/>
      <c r="M8" s="20"/>
      <c r="N8" s="53"/>
      <c r="O8" s="20"/>
      <c r="P8" s="20"/>
    </row>
    <row r="9" spans="1:16" ht="27.75" customHeight="1">
      <c r="A9" s="30" t="s">
        <v>13</v>
      </c>
      <c r="B9" s="62">
        <f>B11+B27</f>
        <v>53761</v>
      </c>
      <c r="C9" s="81">
        <v>36</v>
      </c>
      <c r="D9" s="63">
        <f aca="true" t="shared" si="0" ref="D9:O9">D11+D27</f>
        <v>30139</v>
      </c>
      <c r="E9" s="63">
        <f t="shared" si="0"/>
        <v>23622</v>
      </c>
      <c r="F9" s="63">
        <f t="shared" si="0"/>
        <v>28594</v>
      </c>
      <c r="G9" s="63">
        <f t="shared" si="0"/>
        <v>16946</v>
      </c>
      <c r="H9" s="63">
        <f t="shared" si="0"/>
        <v>11648</v>
      </c>
      <c r="I9" s="63">
        <f t="shared" si="0"/>
        <v>24681</v>
      </c>
      <c r="J9" s="63">
        <f t="shared" si="0"/>
        <v>12897</v>
      </c>
      <c r="K9" s="63">
        <f t="shared" si="0"/>
        <v>11784</v>
      </c>
      <c r="L9" s="63">
        <f t="shared" si="0"/>
        <v>486</v>
      </c>
      <c r="M9" s="63">
        <f t="shared" si="0"/>
        <v>296</v>
      </c>
      <c r="N9" s="63">
        <f t="shared" si="0"/>
        <v>190</v>
      </c>
      <c r="O9" s="63">
        <f t="shared" si="0"/>
        <v>57165</v>
      </c>
      <c r="P9" s="81">
        <v>38.3</v>
      </c>
    </row>
    <row r="10" spans="1:16" ht="27.75" customHeight="1">
      <c r="A10" s="30"/>
      <c r="B10" s="91"/>
      <c r="C10" s="65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65"/>
    </row>
    <row r="11" spans="1:16" ht="27.75" customHeight="1">
      <c r="A11" s="30" t="s">
        <v>14</v>
      </c>
      <c r="B11" s="77">
        <f>SUM(B13:B25)</f>
        <v>49542</v>
      </c>
      <c r="C11" s="85">
        <v>36.4</v>
      </c>
      <c r="D11" s="78">
        <f aca="true" t="shared" si="1" ref="D11:O11">SUM(D13:D25)</f>
        <v>27966</v>
      </c>
      <c r="E11" s="78">
        <f t="shared" si="1"/>
        <v>21576</v>
      </c>
      <c r="F11" s="78">
        <f t="shared" si="1"/>
        <v>26948</v>
      </c>
      <c r="G11" s="78">
        <f t="shared" si="1"/>
        <v>16024</v>
      </c>
      <c r="H11" s="78">
        <f t="shared" si="1"/>
        <v>10924</v>
      </c>
      <c r="I11" s="78">
        <f t="shared" si="1"/>
        <v>22132</v>
      </c>
      <c r="J11" s="78">
        <f t="shared" si="1"/>
        <v>11661</v>
      </c>
      <c r="K11" s="78">
        <f t="shared" si="1"/>
        <v>10471</v>
      </c>
      <c r="L11" s="78">
        <f t="shared" si="1"/>
        <v>462</v>
      </c>
      <c r="M11" s="78">
        <f t="shared" si="1"/>
        <v>281</v>
      </c>
      <c r="N11" s="78">
        <f t="shared" si="1"/>
        <v>181</v>
      </c>
      <c r="O11" s="78">
        <f t="shared" si="1"/>
        <v>52208</v>
      </c>
      <c r="P11" s="85">
        <v>38.4</v>
      </c>
    </row>
    <row r="12" spans="1:16" ht="27.75" customHeight="1">
      <c r="A12" s="31"/>
      <c r="B12" s="75"/>
      <c r="C12" s="85"/>
      <c r="D12" s="76"/>
      <c r="E12" s="76"/>
      <c r="F12" s="76"/>
      <c r="G12" s="93"/>
      <c r="H12" s="76"/>
      <c r="I12" s="78"/>
      <c r="J12" s="93"/>
      <c r="K12" s="76"/>
      <c r="L12" s="76"/>
      <c r="M12" s="78"/>
      <c r="N12" s="94"/>
      <c r="O12" s="78"/>
      <c r="P12" s="85"/>
    </row>
    <row r="13" spans="1:16" ht="27.75" customHeight="1">
      <c r="A13" s="30" t="s">
        <v>15</v>
      </c>
      <c r="B13" s="77">
        <v>7883</v>
      </c>
      <c r="C13" s="85">
        <v>27.1</v>
      </c>
      <c r="D13" s="78">
        <v>4571</v>
      </c>
      <c r="E13" s="78">
        <v>3312</v>
      </c>
      <c r="F13" s="78">
        <v>5489</v>
      </c>
      <c r="G13" s="93">
        <v>3242</v>
      </c>
      <c r="H13" s="78">
        <v>2247</v>
      </c>
      <c r="I13" s="78">
        <v>2251</v>
      </c>
      <c r="J13" s="93">
        <v>1233</v>
      </c>
      <c r="K13" s="78">
        <v>1018</v>
      </c>
      <c r="L13" s="78">
        <v>143</v>
      </c>
      <c r="M13" s="78">
        <v>96</v>
      </c>
      <c r="N13" s="94">
        <v>47</v>
      </c>
      <c r="O13" s="78">
        <v>8780</v>
      </c>
      <c r="P13" s="85">
        <v>30.2</v>
      </c>
    </row>
    <row r="14" spans="1:16" ht="27.75" customHeight="1">
      <c r="A14" s="30" t="s">
        <v>16</v>
      </c>
      <c r="B14" s="77">
        <v>5647</v>
      </c>
      <c r="C14" s="85">
        <v>31.6</v>
      </c>
      <c r="D14" s="78">
        <v>3164</v>
      </c>
      <c r="E14" s="78">
        <v>2483</v>
      </c>
      <c r="F14" s="78">
        <v>2731</v>
      </c>
      <c r="G14" s="78">
        <v>1599</v>
      </c>
      <c r="H14" s="78">
        <v>1132</v>
      </c>
      <c r="I14" s="78">
        <v>2807</v>
      </c>
      <c r="J14" s="78">
        <v>1506</v>
      </c>
      <c r="K14" s="78">
        <v>1301</v>
      </c>
      <c r="L14" s="78">
        <v>109</v>
      </c>
      <c r="M14" s="78">
        <v>59</v>
      </c>
      <c r="N14" s="78">
        <v>50</v>
      </c>
      <c r="O14" s="78">
        <v>6083</v>
      </c>
      <c r="P14" s="85">
        <v>34</v>
      </c>
    </row>
    <row r="15" spans="1:16" ht="27.75" customHeight="1">
      <c r="A15" s="30" t="s">
        <v>17</v>
      </c>
      <c r="B15" s="77">
        <v>9772</v>
      </c>
      <c r="C15" s="85">
        <v>51</v>
      </c>
      <c r="D15" s="78">
        <v>5321</v>
      </c>
      <c r="E15" s="78">
        <v>4451</v>
      </c>
      <c r="F15" s="78">
        <v>4912</v>
      </c>
      <c r="G15" s="93">
        <v>2780</v>
      </c>
      <c r="H15" s="78">
        <v>2132</v>
      </c>
      <c r="I15" s="78">
        <v>4821</v>
      </c>
      <c r="J15" s="93">
        <v>2512</v>
      </c>
      <c r="K15" s="78">
        <v>2309</v>
      </c>
      <c r="L15" s="78">
        <v>39</v>
      </c>
      <c r="M15" s="78">
        <v>29</v>
      </c>
      <c r="N15" s="94">
        <v>10</v>
      </c>
      <c r="O15" s="78">
        <v>9326</v>
      </c>
      <c r="P15" s="85">
        <v>48.7</v>
      </c>
    </row>
    <row r="16" spans="1:16" ht="27.75" customHeight="1">
      <c r="A16" s="30" t="s">
        <v>19</v>
      </c>
      <c r="B16" s="77">
        <v>1618</v>
      </c>
      <c r="C16" s="85">
        <v>27.9</v>
      </c>
      <c r="D16" s="78">
        <v>846</v>
      </c>
      <c r="E16" s="78">
        <v>772</v>
      </c>
      <c r="F16" s="78">
        <v>810</v>
      </c>
      <c r="G16" s="93">
        <v>419</v>
      </c>
      <c r="H16" s="78">
        <v>391</v>
      </c>
      <c r="I16" s="78">
        <v>792</v>
      </c>
      <c r="J16" s="93">
        <v>416</v>
      </c>
      <c r="K16" s="78">
        <v>376</v>
      </c>
      <c r="L16" s="78">
        <v>16</v>
      </c>
      <c r="M16" s="78">
        <v>11</v>
      </c>
      <c r="N16" s="94">
        <v>5</v>
      </c>
      <c r="O16" s="78">
        <v>2038</v>
      </c>
      <c r="P16" s="85">
        <v>35.1</v>
      </c>
    </row>
    <row r="17" spans="1:16" ht="27.75" customHeight="1">
      <c r="A17" s="30" t="s">
        <v>18</v>
      </c>
      <c r="B17" s="77">
        <v>5862</v>
      </c>
      <c r="C17" s="85">
        <v>50.2</v>
      </c>
      <c r="D17" s="78">
        <v>3804</v>
      </c>
      <c r="E17" s="78">
        <v>2058</v>
      </c>
      <c r="F17" s="78">
        <v>3875</v>
      </c>
      <c r="G17" s="93">
        <v>2729</v>
      </c>
      <c r="H17" s="78">
        <v>1146</v>
      </c>
      <c r="I17" s="78">
        <v>1961</v>
      </c>
      <c r="J17" s="93">
        <v>1055</v>
      </c>
      <c r="K17" s="78">
        <v>906</v>
      </c>
      <c r="L17" s="78">
        <v>26</v>
      </c>
      <c r="M17" s="78">
        <v>20</v>
      </c>
      <c r="N17" s="94">
        <v>6</v>
      </c>
      <c r="O17" s="78">
        <v>5946</v>
      </c>
      <c r="P17" s="85">
        <v>50.9</v>
      </c>
    </row>
    <row r="18" spans="1:16" ht="27.75" customHeight="1">
      <c r="A18" s="30" t="s">
        <v>20</v>
      </c>
      <c r="B18" s="77">
        <v>2399</v>
      </c>
      <c r="C18" s="85">
        <v>44.8</v>
      </c>
      <c r="D18" s="78">
        <v>1360</v>
      </c>
      <c r="E18" s="78">
        <v>1039</v>
      </c>
      <c r="F18" s="78">
        <v>940</v>
      </c>
      <c r="G18" s="93">
        <v>579</v>
      </c>
      <c r="H18" s="78">
        <v>361</v>
      </c>
      <c r="I18" s="78">
        <v>1448</v>
      </c>
      <c r="J18" s="93">
        <v>779</v>
      </c>
      <c r="K18" s="78">
        <v>669</v>
      </c>
      <c r="L18" s="78">
        <v>11</v>
      </c>
      <c r="M18" s="78">
        <v>2</v>
      </c>
      <c r="N18" s="94">
        <v>9</v>
      </c>
      <c r="O18" s="78">
        <v>2381</v>
      </c>
      <c r="P18" s="85">
        <v>44.5</v>
      </c>
    </row>
    <row r="19" spans="1:16" ht="27.75" customHeight="1">
      <c r="A19" s="30" t="s">
        <v>21</v>
      </c>
      <c r="B19" s="77">
        <v>4025</v>
      </c>
      <c r="C19" s="85">
        <v>38.9</v>
      </c>
      <c r="D19" s="78">
        <v>2232</v>
      </c>
      <c r="E19" s="78">
        <v>1793</v>
      </c>
      <c r="F19" s="78">
        <v>2595</v>
      </c>
      <c r="G19" s="93">
        <v>1490</v>
      </c>
      <c r="H19" s="78">
        <v>1105</v>
      </c>
      <c r="I19" s="78">
        <v>1396</v>
      </c>
      <c r="J19" s="93">
        <v>726</v>
      </c>
      <c r="K19" s="78">
        <v>670</v>
      </c>
      <c r="L19" s="78">
        <v>34</v>
      </c>
      <c r="M19" s="78">
        <v>16</v>
      </c>
      <c r="N19" s="94">
        <v>18</v>
      </c>
      <c r="O19" s="78">
        <v>4261</v>
      </c>
      <c r="P19" s="85">
        <v>41.2</v>
      </c>
    </row>
    <row r="20" spans="1:16" ht="27.75" customHeight="1">
      <c r="A20" s="30" t="s">
        <v>22</v>
      </c>
      <c r="B20" s="77">
        <v>1862</v>
      </c>
      <c r="C20" s="85">
        <v>34.5</v>
      </c>
      <c r="D20" s="78">
        <v>990</v>
      </c>
      <c r="E20" s="78">
        <v>872</v>
      </c>
      <c r="F20" s="78">
        <v>726</v>
      </c>
      <c r="G20" s="93">
        <v>398</v>
      </c>
      <c r="H20" s="78">
        <v>328</v>
      </c>
      <c r="I20" s="78">
        <v>1125</v>
      </c>
      <c r="J20" s="93">
        <v>585</v>
      </c>
      <c r="K20" s="78">
        <v>540</v>
      </c>
      <c r="L20" s="78">
        <v>11</v>
      </c>
      <c r="M20" s="78">
        <v>7</v>
      </c>
      <c r="N20" s="94">
        <v>4</v>
      </c>
      <c r="O20" s="78">
        <v>1979</v>
      </c>
      <c r="P20" s="85">
        <v>36.7</v>
      </c>
    </row>
    <row r="21" spans="1:16" ht="27.75" customHeight="1">
      <c r="A21" s="30" t="s">
        <v>23</v>
      </c>
      <c r="B21" s="77">
        <v>1104</v>
      </c>
      <c r="C21" s="85">
        <v>26.8</v>
      </c>
      <c r="D21" s="78">
        <v>556</v>
      </c>
      <c r="E21" s="78">
        <v>548</v>
      </c>
      <c r="F21" s="78">
        <v>469</v>
      </c>
      <c r="G21" s="78">
        <v>248</v>
      </c>
      <c r="H21" s="78">
        <v>221</v>
      </c>
      <c r="I21" s="78">
        <v>627</v>
      </c>
      <c r="J21" s="78">
        <v>303</v>
      </c>
      <c r="K21" s="78">
        <v>324</v>
      </c>
      <c r="L21" s="78">
        <v>8</v>
      </c>
      <c r="M21" s="78">
        <v>5</v>
      </c>
      <c r="N21" s="78">
        <v>3</v>
      </c>
      <c r="O21" s="78">
        <v>1350</v>
      </c>
      <c r="P21" s="85">
        <v>32.8</v>
      </c>
    </row>
    <row r="22" spans="1:16" ht="27.75" customHeight="1">
      <c r="A22" s="30" t="s">
        <v>24</v>
      </c>
      <c r="B22" s="77">
        <v>1341</v>
      </c>
      <c r="C22" s="85">
        <v>37.3</v>
      </c>
      <c r="D22" s="78">
        <v>705</v>
      </c>
      <c r="E22" s="78">
        <v>636</v>
      </c>
      <c r="F22" s="78">
        <v>558</v>
      </c>
      <c r="G22" s="93">
        <v>318</v>
      </c>
      <c r="H22" s="78">
        <v>240</v>
      </c>
      <c r="I22" s="78">
        <v>779</v>
      </c>
      <c r="J22" s="93">
        <v>385</v>
      </c>
      <c r="K22" s="78">
        <v>394</v>
      </c>
      <c r="L22" s="78">
        <v>4</v>
      </c>
      <c r="M22" s="78">
        <v>2</v>
      </c>
      <c r="N22" s="94">
        <v>2</v>
      </c>
      <c r="O22" s="78">
        <v>1370</v>
      </c>
      <c r="P22" s="85">
        <v>38.1</v>
      </c>
    </row>
    <row r="23" spans="1:16" ht="27.75" customHeight="1">
      <c r="A23" s="30" t="s">
        <v>25</v>
      </c>
      <c r="B23" s="77">
        <v>504</v>
      </c>
      <c r="C23" s="85">
        <v>28.4</v>
      </c>
      <c r="D23" s="78">
        <v>270</v>
      </c>
      <c r="E23" s="78">
        <v>234</v>
      </c>
      <c r="F23" s="78">
        <v>165</v>
      </c>
      <c r="G23" s="93">
        <v>91</v>
      </c>
      <c r="H23" s="78">
        <v>74</v>
      </c>
      <c r="I23" s="78">
        <v>332</v>
      </c>
      <c r="J23" s="93">
        <v>174</v>
      </c>
      <c r="K23" s="78">
        <v>158</v>
      </c>
      <c r="L23" s="78">
        <v>7</v>
      </c>
      <c r="M23" s="78">
        <v>5</v>
      </c>
      <c r="N23" s="94">
        <v>2</v>
      </c>
      <c r="O23" s="78">
        <v>601</v>
      </c>
      <c r="P23" s="85">
        <v>33.9</v>
      </c>
    </row>
    <row r="24" spans="1:16" ht="27.75" customHeight="1">
      <c r="A24" s="30" t="s">
        <v>26</v>
      </c>
      <c r="B24" s="77">
        <v>5269</v>
      </c>
      <c r="C24" s="85">
        <v>34.6</v>
      </c>
      <c r="D24" s="78">
        <v>2957</v>
      </c>
      <c r="E24" s="78">
        <v>2312</v>
      </c>
      <c r="F24" s="78">
        <v>2788</v>
      </c>
      <c r="G24" s="93">
        <v>1630</v>
      </c>
      <c r="H24" s="78">
        <v>1158</v>
      </c>
      <c r="I24" s="78">
        <v>2448</v>
      </c>
      <c r="J24" s="93">
        <v>1308</v>
      </c>
      <c r="K24" s="78">
        <v>1140</v>
      </c>
      <c r="L24" s="78">
        <v>33</v>
      </c>
      <c r="M24" s="78">
        <v>19</v>
      </c>
      <c r="N24" s="94">
        <v>14</v>
      </c>
      <c r="O24" s="78">
        <v>5592</v>
      </c>
      <c r="P24" s="85">
        <v>36.7</v>
      </c>
    </row>
    <row r="25" spans="1:16" ht="27.75" customHeight="1">
      <c r="A25" s="30" t="s">
        <v>9</v>
      </c>
      <c r="B25" s="77">
        <v>2256</v>
      </c>
      <c r="C25" s="85">
        <v>34</v>
      </c>
      <c r="D25" s="78">
        <v>1190</v>
      </c>
      <c r="E25" s="78">
        <v>1066</v>
      </c>
      <c r="F25" s="78">
        <v>890</v>
      </c>
      <c r="G25" s="93">
        <v>501</v>
      </c>
      <c r="H25" s="78">
        <v>389</v>
      </c>
      <c r="I25" s="78">
        <v>1345</v>
      </c>
      <c r="J25" s="93">
        <v>679</v>
      </c>
      <c r="K25" s="78">
        <v>666</v>
      </c>
      <c r="L25" s="78">
        <v>21</v>
      </c>
      <c r="M25" s="78">
        <v>10</v>
      </c>
      <c r="N25" s="94">
        <v>11</v>
      </c>
      <c r="O25" s="78">
        <v>2501</v>
      </c>
      <c r="P25" s="85">
        <v>37.7</v>
      </c>
    </row>
    <row r="26" spans="1:16" ht="27.75" customHeight="1">
      <c r="A26" s="31"/>
      <c r="B26" s="77"/>
      <c r="C26" s="85"/>
      <c r="D26" s="76"/>
      <c r="E26" s="76"/>
      <c r="F26" s="78"/>
      <c r="G26" s="93"/>
      <c r="H26" s="78"/>
      <c r="I26" s="78"/>
      <c r="J26" s="93"/>
      <c r="K26" s="78"/>
      <c r="L26" s="78"/>
      <c r="M26" s="78"/>
      <c r="N26" s="94"/>
      <c r="O26" s="78"/>
      <c r="P26" s="85"/>
    </row>
    <row r="27" spans="1:16" ht="27.75" customHeight="1">
      <c r="A27" s="30" t="s">
        <v>27</v>
      </c>
      <c r="B27" s="77">
        <f>SUM(B28:B45)</f>
        <v>4219</v>
      </c>
      <c r="C27" s="85">
        <v>32</v>
      </c>
      <c r="D27" s="78">
        <f aca="true" t="shared" si="2" ref="D27:O27">SUM(D28:D45)</f>
        <v>2173</v>
      </c>
      <c r="E27" s="78">
        <f t="shared" si="2"/>
        <v>2046</v>
      </c>
      <c r="F27" s="78">
        <f t="shared" si="2"/>
        <v>1646</v>
      </c>
      <c r="G27" s="78">
        <f t="shared" si="2"/>
        <v>922</v>
      </c>
      <c r="H27" s="78">
        <f t="shared" si="2"/>
        <v>724</v>
      </c>
      <c r="I27" s="78">
        <f t="shared" si="2"/>
        <v>2549</v>
      </c>
      <c r="J27" s="78">
        <f t="shared" si="2"/>
        <v>1236</v>
      </c>
      <c r="K27" s="78">
        <f t="shared" si="2"/>
        <v>1313</v>
      </c>
      <c r="L27" s="78">
        <f t="shared" si="2"/>
        <v>24</v>
      </c>
      <c r="M27" s="78">
        <f t="shared" si="2"/>
        <v>15</v>
      </c>
      <c r="N27" s="78">
        <f t="shared" si="2"/>
        <v>9</v>
      </c>
      <c r="O27" s="78">
        <f t="shared" si="2"/>
        <v>4957</v>
      </c>
      <c r="P27" s="85">
        <v>37.5</v>
      </c>
    </row>
    <row r="28" spans="1:16" ht="27.75" customHeight="1">
      <c r="A28" s="31"/>
      <c r="B28" s="75"/>
      <c r="C28" s="85"/>
      <c r="D28" s="76"/>
      <c r="E28" s="76"/>
      <c r="F28" s="76"/>
      <c r="G28" s="93"/>
      <c r="H28" s="76"/>
      <c r="I28" s="78"/>
      <c r="J28" s="93"/>
      <c r="K28" s="76"/>
      <c r="L28" s="76"/>
      <c r="M28" s="78"/>
      <c r="N28" s="94"/>
      <c r="O28" s="78"/>
      <c r="P28" s="85"/>
    </row>
    <row r="29" spans="1:16" ht="27.75" customHeight="1">
      <c r="A29" s="71" t="s">
        <v>77</v>
      </c>
      <c r="B29" s="77">
        <v>641</v>
      </c>
      <c r="C29" s="85">
        <v>30</v>
      </c>
      <c r="D29" s="78">
        <v>348</v>
      </c>
      <c r="E29" s="78">
        <v>293</v>
      </c>
      <c r="F29" s="78">
        <v>335</v>
      </c>
      <c r="G29" s="78">
        <v>190</v>
      </c>
      <c r="H29" s="78">
        <v>145</v>
      </c>
      <c r="I29" s="78">
        <v>306</v>
      </c>
      <c r="J29" s="78">
        <v>158</v>
      </c>
      <c r="K29" s="78">
        <v>148</v>
      </c>
      <c r="L29" s="78">
        <v>0</v>
      </c>
      <c r="M29" s="78">
        <v>0</v>
      </c>
      <c r="N29" s="78">
        <v>0</v>
      </c>
      <c r="O29" s="78">
        <v>712</v>
      </c>
      <c r="P29" s="85">
        <v>33.3</v>
      </c>
    </row>
    <row r="30" spans="1:16" ht="27.75" customHeight="1">
      <c r="A30" s="30" t="s">
        <v>28</v>
      </c>
      <c r="B30" s="77">
        <v>254</v>
      </c>
      <c r="C30" s="85">
        <v>39.4</v>
      </c>
      <c r="D30" s="78">
        <v>139</v>
      </c>
      <c r="E30" s="78">
        <v>115</v>
      </c>
      <c r="F30" s="78">
        <v>158</v>
      </c>
      <c r="G30" s="93">
        <v>92</v>
      </c>
      <c r="H30" s="78">
        <v>66</v>
      </c>
      <c r="I30" s="78">
        <v>96</v>
      </c>
      <c r="J30" s="93">
        <v>47</v>
      </c>
      <c r="K30" s="78">
        <v>49</v>
      </c>
      <c r="L30" s="78">
        <v>0</v>
      </c>
      <c r="M30" s="78">
        <v>0</v>
      </c>
      <c r="N30" s="94">
        <v>0</v>
      </c>
      <c r="O30" s="78">
        <v>361</v>
      </c>
      <c r="P30" s="85">
        <v>56</v>
      </c>
    </row>
    <row r="31" spans="1:16" ht="27.75" customHeight="1">
      <c r="A31" s="30" t="s">
        <v>29</v>
      </c>
      <c r="B31" s="77">
        <v>330</v>
      </c>
      <c r="C31" s="85">
        <v>34.9</v>
      </c>
      <c r="D31" s="78">
        <v>169</v>
      </c>
      <c r="E31" s="78">
        <v>161</v>
      </c>
      <c r="F31" s="78">
        <v>147</v>
      </c>
      <c r="G31" s="93">
        <v>88</v>
      </c>
      <c r="H31" s="78">
        <v>59</v>
      </c>
      <c r="I31" s="78">
        <v>179</v>
      </c>
      <c r="J31" s="93">
        <v>80</v>
      </c>
      <c r="K31" s="78">
        <v>99</v>
      </c>
      <c r="L31" s="78">
        <v>4</v>
      </c>
      <c r="M31" s="78">
        <v>1</v>
      </c>
      <c r="N31" s="94">
        <v>3</v>
      </c>
      <c r="O31" s="78">
        <v>381</v>
      </c>
      <c r="P31" s="85">
        <v>40.3</v>
      </c>
    </row>
    <row r="32" spans="1:16" ht="27.75" customHeight="1">
      <c r="A32" s="30" t="s">
        <v>30</v>
      </c>
      <c r="B32" s="77">
        <v>439</v>
      </c>
      <c r="C32" s="85">
        <v>39.5</v>
      </c>
      <c r="D32" s="78">
        <v>223</v>
      </c>
      <c r="E32" s="78">
        <v>216</v>
      </c>
      <c r="F32" s="78">
        <v>122</v>
      </c>
      <c r="G32" s="93">
        <v>69</v>
      </c>
      <c r="H32" s="78">
        <v>53</v>
      </c>
      <c r="I32" s="78">
        <v>312</v>
      </c>
      <c r="J32" s="93">
        <v>151</v>
      </c>
      <c r="K32" s="78">
        <v>161</v>
      </c>
      <c r="L32" s="78">
        <v>5</v>
      </c>
      <c r="M32" s="78">
        <v>3</v>
      </c>
      <c r="N32" s="94">
        <v>2</v>
      </c>
      <c r="O32" s="78">
        <v>473</v>
      </c>
      <c r="P32" s="85">
        <v>42.5</v>
      </c>
    </row>
    <row r="33" spans="1:16" ht="27.75" customHeight="1">
      <c r="A33" s="30" t="s">
        <v>31</v>
      </c>
      <c r="B33" s="77">
        <v>55</v>
      </c>
      <c r="C33" s="85">
        <v>44.4</v>
      </c>
      <c r="D33" s="78">
        <v>29</v>
      </c>
      <c r="E33" s="78">
        <v>26</v>
      </c>
      <c r="F33" s="78">
        <v>21</v>
      </c>
      <c r="G33" s="93">
        <v>10</v>
      </c>
      <c r="H33" s="78">
        <v>11</v>
      </c>
      <c r="I33" s="78">
        <v>33</v>
      </c>
      <c r="J33" s="93">
        <v>18</v>
      </c>
      <c r="K33" s="78">
        <v>15</v>
      </c>
      <c r="L33" s="78">
        <v>1</v>
      </c>
      <c r="M33" s="78">
        <v>1</v>
      </c>
      <c r="N33" s="94">
        <v>0</v>
      </c>
      <c r="O33" s="78">
        <v>80</v>
      </c>
      <c r="P33" s="85">
        <v>64.6</v>
      </c>
    </row>
    <row r="34" spans="1:16" ht="27.75" customHeight="1">
      <c r="A34" s="30" t="s">
        <v>32</v>
      </c>
      <c r="B34" s="77">
        <v>495</v>
      </c>
      <c r="C34" s="85">
        <v>35.1</v>
      </c>
      <c r="D34" s="78">
        <v>249</v>
      </c>
      <c r="E34" s="78">
        <v>246</v>
      </c>
      <c r="F34" s="78">
        <v>177</v>
      </c>
      <c r="G34" s="93">
        <v>98</v>
      </c>
      <c r="H34" s="78">
        <v>79</v>
      </c>
      <c r="I34" s="78">
        <v>318</v>
      </c>
      <c r="J34" s="93">
        <v>151</v>
      </c>
      <c r="K34" s="78">
        <v>167</v>
      </c>
      <c r="L34" s="78">
        <v>0</v>
      </c>
      <c r="M34" s="78">
        <v>0</v>
      </c>
      <c r="N34" s="94">
        <v>0</v>
      </c>
      <c r="O34" s="78">
        <v>559</v>
      </c>
      <c r="P34" s="85">
        <v>39.6</v>
      </c>
    </row>
    <row r="35" spans="1:16" ht="27.75" customHeight="1">
      <c r="A35" s="30" t="s">
        <v>33</v>
      </c>
      <c r="B35" s="77">
        <v>91</v>
      </c>
      <c r="C35" s="85">
        <v>24</v>
      </c>
      <c r="D35" s="78">
        <v>48</v>
      </c>
      <c r="E35" s="78">
        <v>43</v>
      </c>
      <c r="F35" s="78">
        <v>39</v>
      </c>
      <c r="G35" s="93">
        <v>18</v>
      </c>
      <c r="H35" s="78">
        <v>21</v>
      </c>
      <c r="I35" s="78">
        <v>49</v>
      </c>
      <c r="J35" s="93">
        <v>28</v>
      </c>
      <c r="K35" s="78">
        <v>21</v>
      </c>
      <c r="L35" s="78">
        <v>3</v>
      </c>
      <c r="M35" s="78">
        <v>2</v>
      </c>
      <c r="N35" s="94">
        <v>1</v>
      </c>
      <c r="O35" s="78">
        <v>139</v>
      </c>
      <c r="P35" s="85">
        <v>36.6</v>
      </c>
    </row>
    <row r="36" spans="1:16" ht="27.75" customHeight="1">
      <c r="A36" s="30" t="s">
        <v>34</v>
      </c>
      <c r="B36" s="77">
        <v>34</v>
      </c>
      <c r="C36" s="85">
        <v>20.8</v>
      </c>
      <c r="D36" s="78">
        <v>22</v>
      </c>
      <c r="E36" s="78">
        <v>12</v>
      </c>
      <c r="F36" s="78">
        <v>16</v>
      </c>
      <c r="G36" s="93">
        <v>9</v>
      </c>
      <c r="H36" s="78">
        <v>7</v>
      </c>
      <c r="I36" s="78">
        <v>18</v>
      </c>
      <c r="J36" s="93">
        <v>13</v>
      </c>
      <c r="K36" s="78">
        <v>5</v>
      </c>
      <c r="L36" s="78">
        <v>0</v>
      </c>
      <c r="M36" s="78">
        <v>0</v>
      </c>
      <c r="N36" s="94">
        <v>0</v>
      </c>
      <c r="O36" s="78">
        <v>56</v>
      </c>
      <c r="P36" s="85">
        <v>34.2</v>
      </c>
    </row>
    <row r="37" spans="1:16" ht="27.75" customHeight="1">
      <c r="A37" s="30" t="s">
        <v>35</v>
      </c>
      <c r="B37" s="77">
        <v>128</v>
      </c>
      <c r="C37" s="85">
        <v>26.4</v>
      </c>
      <c r="D37" s="78">
        <v>69</v>
      </c>
      <c r="E37" s="78">
        <v>59</v>
      </c>
      <c r="F37" s="78">
        <v>65</v>
      </c>
      <c r="G37" s="93">
        <v>41</v>
      </c>
      <c r="H37" s="78">
        <v>24</v>
      </c>
      <c r="I37" s="78">
        <v>63</v>
      </c>
      <c r="J37" s="93">
        <v>28</v>
      </c>
      <c r="K37" s="78">
        <v>35</v>
      </c>
      <c r="L37" s="78">
        <v>0</v>
      </c>
      <c r="M37" s="78">
        <v>0</v>
      </c>
      <c r="N37" s="94">
        <v>0</v>
      </c>
      <c r="O37" s="78">
        <v>146</v>
      </c>
      <c r="P37" s="85">
        <v>30.1</v>
      </c>
    </row>
    <row r="38" spans="1:16" ht="27.75" customHeight="1">
      <c r="A38" s="30" t="s">
        <v>36</v>
      </c>
      <c r="B38" s="77">
        <v>74</v>
      </c>
      <c r="C38" s="85">
        <v>20</v>
      </c>
      <c r="D38" s="78">
        <v>38</v>
      </c>
      <c r="E38" s="78">
        <v>36</v>
      </c>
      <c r="F38" s="78">
        <v>33</v>
      </c>
      <c r="G38" s="93">
        <v>18</v>
      </c>
      <c r="H38" s="78">
        <v>15</v>
      </c>
      <c r="I38" s="78">
        <v>40</v>
      </c>
      <c r="J38" s="93">
        <v>19</v>
      </c>
      <c r="K38" s="78">
        <v>21</v>
      </c>
      <c r="L38" s="78">
        <v>1</v>
      </c>
      <c r="M38" s="78">
        <v>1</v>
      </c>
      <c r="N38" s="94">
        <v>0</v>
      </c>
      <c r="O38" s="78">
        <v>138</v>
      </c>
      <c r="P38" s="85">
        <v>37.2</v>
      </c>
    </row>
    <row r="39" spans="1:16" ht="27.75" customHeight="1">
      <c r="A39" s="31"/>
      <c r="B39" s="77"/>
      <c r="C39" s="85"/>
      <c r="D39" s="78"/>
      <c r="E39" s="78"/>
      <c r="F39" s="78"/>
      <c r="G39" s="93"/>
      <c r="H39" s="78"/>
      <c r="I39" s="78"/>
      <c r="J39" s="93"/>
      <c r="K39" s="78"/>
      <c r="L39" s="78"/>
      <c r="M39" s="78"/>
      <c r="N39" s="94"/>
      <c r="O39" s="78"/>
      <c r="P39" s="85"/>
    </row>
    <row r="40" spans="1:16" ht="27.75" customHeight="1">
      <c r="A40" s="30" t="s">
        <v>42</v>
      </c>
      <c r="B40" s="77">
        <v>548</v>
      </c>
      <c r="C40" s="85">
        <v>33.6</v>
      </c>
      <c r="D40" s="78">
        <v>287</v>
      </c>
      <c r="E40" s="78">
        <v>261</v>
      </c>
      <c r="F40" s="78">
        <v>182</v>
      </c>
      <c r="G40" s="93">
        <v>98</v>
      </c>
      <c r="H40" s="78">
        <v>84</v>
      </c>
      <c r="I40" s="78">
        <v>362</v>
      </c>
      <c r="J40" s="93">
        <v>187</v>
      </c>
      <c r="K40" s="78">
        <v>175</v>
      </c>
      <c r="L40" s="78">
        <v>4</v>
      </c>
      <c r="M40" s="78">
        <v>2</v>
      </c>
      <c r="N40" s="94">
        <v>2</v>
      </c>
      <c r="O40" s="78">
        <v>589</v>
      </c>
      <c r="P40" s="85">
        <v>36.2</v>
      </c>
    </row>
    <row r="41" spans="1:16" ht="27.75" customHeight="1">
      <c r="A41" s="30" t="s">
        <v>37</v>
      </c>
      <c r="B41" s="77">
        <v>526</v>
      </c>
      <c r="C41" s="85">
        <v>37</v>
      </c>
      <c r="D41" s="78">
        <v>255</v>
      </c>
      <c r="E41" s="78">
        <v>271</v>
      </c>
      <c r="F41" s="78">
        <v>139</v>
      </c>
      <c r="G41" s="93">
        <v>72</v>
      </c>
      <c r="H41" s="78">
        <v>67</v>
      </c>
      <c r="I41" s="78">
        <v>385</v>
      </c>
      <c r="J41" s="93">
        <v>181</v>
      </c>
      <c r="K41" s="78">
        <v>204</v>
      </c>
      <c r="L41" s="78">
        <v>2</v>
      </c>
      <c r="M41" s="78">
        <v>2</v>
      </c>
      <c r="N41" s="94">
        <v>0</v>
      </c>
      <c r="O41" s="78">
        <v>502</v>
      </c>
      <c r="P41" s="85">
        <v>35.3</v>
      </c>
    </row>
    <row r="42" spans="1:16" ht="27.75" customHeight="1">
      <c r="A42" s="30" t="s">
        <v>38</v>
      </c>
      <c r="B42" s="77">
        <v>167</v>
      </c>
      <c r="C42" s="85">
        <v>27.3</v>
      </c>
      <c r="D42" s="78">
        <v>82</v>
      </c>
      <c r="E42" s="78">
        <v>85</v>
      </c>
      <c r="F42" s="78">
        <v>45</v>
      </c>
      <c r="G42" s="93">
        <v>25</v>
      </c>
      <c r="H42" s="78">
        <v>20</v>
      </c>
      <c r="I42" s="78">
        <v>121</v>
      </c>
      <c r="J42" s="93">
        <v>56</v>
      </c>
      <c r="K42" s="78">
        <v>65</v>
      </c>
      <c r="L42" s="78">
        <v>1</v>
      </c>
      <c r="M42" s="78">
        <v>1</v>
      </c>
      <c r="N42" s="94">
        <v>0</v>
      </c>
      <c r="O42" s="78">
        <v>194</v>
      </c>
      <c r="P42" s="85">
        <v>31.7</v>
      </c>
    </row>
    <row r="43" spans="1:16" ht="27.75" customHeight="1">
      <c r="A43" s="30" t="s">
        <v>39</v>
      </c>
      <c r="B43" s="77">
        <v>145</v>
      </c>
      <c r="C43" s="85">
        <v>24.3</v>
      </c>
      <c r="D43" s="78">
        <v>63</v>
      </c>
      <c r="E43" s="78">
        <v>82</v>
      </c>
      <c r="F43" s="78">
        <v>45</v>
      </c>
      <c r="G43" s="93">
        <v>21</v>
      </c>
      <c r="H43" s="78">
        <v>24</v>
      </c>
      <c r="I43" s="78">
        <v>100</v>
      </c>
      <c r="J43" s="93">
        <v>42</v>
      </c>
      <c r="K43" s="78">
        <v>58</v>
      </c>
      <c r="L43" s="78">
        <v>0</v>
      </c>
      <c r="M43" s="78">
        <v>0</v>
      </c>
      <c r="N43" s="94">
        <v>0</v>
      </c>
      <c r="O43" s="78">
        <v>211</v>
      </c>
      <c r="P43" s="85">
        <v>35.3</v>
      </c>
    </row>
    <row r="44" spans="1:16" ht="27.75" customHeight="1">
      <c r="A44" s="30" t="s">
        <v>40</v>
      </c>
      <c r="B44" s="77">
        <v>127</v>
      </c>
      <c r="C44" s="85">
        <v>31</v>
      </c>
      <c r="D44" s="78">
        <v>59</v>
      </c>
      <c r="E44" s="78">
        <v>68</v>
      </c>
      <c r="F44" s="78">
        <v>48</v>
      </c>
      <c r="G44" s="93">
        <v>23</v>
      </c>
      <c r="H44" s="78">
        <v>25</v>
      </c>
      <c r="I44" s="78">
        <v>79</v>
      </c>
      <c r="J44" s="93">
        <v>36</v>
      </c>
      <c r="K44" s="78">
        <v>43</v>
      </c>
      <c r="L44" s="78">
        <v>0</v>
      </c>
      <c r="M44" s="78">
        <v>0</v>
      </c>
      <c r="N44" s="94">
        <v>0</v>
      </c>
      <c r="O44" s="78">
        <v>121</v>
      </c>
      <c r="P44" s="85">
        <v>29.5</v>
      </c>
    </row>
    <row r="45" spans="1:16" ht="27.75" customHeight="1">
      <c r="A45" s="37" t="s">
        <v>41</v>
      </c>
      <c r="B45" s="79">
        <v>165</v>
      </c>
      <c r="C45" s="88">
        <v>21.7</v>
      </c>
      <c r="D45" s="80">
        <v>93</v>
      </c>
      <c r="E45" s="80">
        <v>72</v>
      </c>
      <c r="F45" s="80">
        <v>74</v>
      </c>
      <c r="G45" s="95">
        <v>50</v>
      </c>
      <c r="H45" s="80">
        <v>24</v>
      </c>
      <c r="I45" s="80">
        <v>88</v>
      </c>
      <c r="J45" s="95">
        <v>41</v>
      </c>
      <c r="K45" s="80">
        <v>47</v>
      </c>
      <c r="L45" s="80">
        <v>3</v>
      </c>
      <c r="M45" s="80">
        <v>2</v>
      </c>
      <c r="N45" s="96">
        <v>1</v>
      </c>
      <c r="O45" s="80">
        <v>295</v>
      </c>
      <c r="P45" s="88">
        <v>38.7</v>
      </c>
    </row>
    <row r="46" spans="4:10" ht="13.5">
      <c r="D46" s="7"/>
      <c r="E46" s="7"/>
      <c r="F46" s="2"/>
      <c r="G46" s="2"/>
      <c r="I46" s="2"/>
      <c r="J46" s="2"/>
    </row>
    <row r="47" spans="4:10" ht="13.5">
      <c r="D47" s="7"/>
      <c r="E47" s="7"/>
      <c r="F47" s="2"/>
      <c r="G47" s="2"/>
      <c r="I47" s="2"/>
      <c r="J47" s="2"/>
    </row>
    <row r="48" spans="4:10" ht="13.5">
      <c r="D48" s="7"/>
      <c r="E48" s="7"/>
      <c r="F48" s="2"/>
      <c r="G48" s="2"/>
      <c r="I48" s="2"/>
      <c r="J48" s="2"/>
    </row>
    <row r="49" spans="2:14" ht="13.5">
      <c r="B49"/>
      <c r="C49"/>
      <c r="D49" s="7"/>
      <c r="E49" s="7"/>
      <c r="H49" s="7"/>
      <c r="K49" s="7"/>
      <c r="L49" s="7"/>
      <c r="M49" s="1"/>
      <c r="N49" s="1"/>
    </row>
    <row r="50" spans="2:14" ht="13.5">
      <c r="B50"/>
      <c r="C50"/>
      <c r="D50" s="6"/>
      <c r="H50" s="7"/>
      <c r="K50" s="7"/>
      <c r="L50" s="7"/>
      <c r="M50" s="1"/>
      <c r="N50" s="1"/>
    </row>
    <row r="51" spans="2:14" ht="13.5">
      <c r="B51"/>
      <c r="C51"/>
      <c r="H51" s="7"/>
      <c r="K51" s="7"/>
      <c r="L51" s="7"/>
      <c r="M51" s="1"/>
      <c r="N51" s="1"/>
    </row>
    <row r="52" spans="2:14" ht="13.5">
      <c r="B52"/>
      <c r="C52"/>
      <c r="H52" s="7"/>
      <c r="K52" s="7"/>
      <c r="L52" s="7"/>
      <c r="M52" s="1"/>
      <c r="N52" s="1"/>
    </row>
  </sheetData>
  <mergeCells count="10">
    <mergeCell ref="A5:A7"/>
    <mergeCell ref="O6:P6"/>
    <mergeCell ref="L6:N6"/>
    <mergeCell ref="O5:P5"/>
    <mergeCell ref="B5:N5"/>
    <mergeCell ref="F6:H6"/>
    <mergeCell ref="I6:K6"/>
    <mergeCell ref="B6:C6"/>
    <mergeCell ref="D6:D7"/>
    <mergeCell ref="E6:E7"/>
  </mergeCells>
  <printOptions/>
  <pageMargins left="0.5511811023622047" right="0.15748031496062992" top="0.5118110236220472" bottom="0.4724409448818898" header="0.5118110236220472" footer="0.5118110236220472"/>
  <pageSetup orientation="portrait" paperSize="9" scale="65" r:id="rId2"/>
  <headerFooter alignWithMargins="0">
    <oddFooter>&amp;C&amp;16&amp;[- 12 -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00390625" defaultRowHeight="13.5"/>
  <cols>
    <col min="1" max="4" width="8.875" style="0" customWidth="1"/>
    <col min="5" max="5" width="9.125" style="0" customWidth="1"/>
    <col min="6" max="8" width="8.875" style="0" customWidth="1"/>
    <col min="9" max="11" width="6.625" style="0" customWidth="1"/>
    <col min="12" max="12" width="10.125" style="0" customWidth="1"/>
    <col min="13" max="13" width="9.00390625" style="8" customWidth="1"/>
    <col min="14" max="15" width="10.625" style="0" bestFit="1" customWidth="1"/>
    <col min="16" max="16" width="13.00390625" style="0" bestFit="1" customWidth="1"/>
  </cols>
  <sheetData>
    <row r="1" spans="1:13" ht="15.75" customHeight="1">
      <c r="A1" s="1"/>
      <c r="B1" s="1"/>
      <c r="C1" s="1"/>
      <c r="D1" s="1"/>
      <c r="E1" s="1"/>
      <c r="F1" s="1"/>
      <c r="G1" s="1"/>
      <c r="H1" s="5"/>
      <c r="I1" s="5"/>
      <c r="J1" s="5"/>
      <c r="K1" s="5"/>
      <c r="M1"/>
    </row>
    <row r="2" spans="6:13" ht="36.75" customHeight="1">
      <c r="F2" s="4"/>
      <c r="G2" s="4"/>
      <c r="M2" s="4"/>
    </row>
    <row r="3" spans="1:13" ht="14.25" customHeight="1">
      <c r="A3" s="4"/>
      <c r="G3" s="4"/>
      <c r="H3" s="4"/>
      <c r="M3"/>
    </row>
    <row r="4" spans="1:13" ht="28.5" customHeight="1">
      <c r="A4" s="52"/>
      <c r="G4" s="4"/>
      <c r="H4" s="4"/>
      <c r="M4"/>
    </row>
    <row r="5" spans="1:16" ht="30" customHeight="1">
      <c r="A5" s="147" t="s">
        <v>71</v>
      </c>
      <c r="B5" s="147"/>
      <c r="C5" s="147"/>
      <c r="D5" s="147"/>
      <c r="E5" s="147"/>
      <c r="F5" s="147"/>
      <c r="G5" s="147"/>
      <c r="H5" s="147"/>
      <c r="I5" s="147"/>
      <c r="J5" s="147"/>
      <c r="K5" s="148"/>
      <c r="L5" s="135" t="s">
        <v>60</v>
      </c>
      <c r="M5" s="141"/>
      <c r="N5" s="141"/>
      <c r="O5" s="141"/>
      <c r="P5" s="136" t="s">
        <v>12</v>
      </c>
    </row>
    <row r="6" spans="1:16" ht="33" customHeight="1">
      <c r="A6" s="139" t="s">
        <v>3</v>
      </c>
      <c r="B6" s="139" t="s">
        <v>4</v>
      </c>
      <c r="C6" s="135" t="s">
        <v>69</v>
      </c>
      <c r="D6" s="147"/>
      <c r="E6" s="147"/>
      <c r="F6" s="135" t="s">
        <v>70</v>
      </c>
      <c r="G6" s="147"/>
      <c r="H6" s="147"/>
      <c r="I6" s="144" t="s">
        <v>72</v>
      </c>
      <c r="J6" s="145"/>
      <c r="K6" s="146"/>
      <c r="L6" s="137" t="s">
        <v>50</v>
      </c>
      <c r="M6" s="127"/>
      <c r="N6" s="152" t="s">
        <v>0</v>
      </c>
      <c r="O6" s="152" t="s">
        <v>1</v>
      </c>
      <c r="P6" s="150"/>
    </row>
    <row r="7" spans="1:16" ht="33" customHeight="1">
      <c r="A7" s="149"/>
      <c r="B7" s="149"/>
      <c r="C7" s="40" t="s">
        <v>5</v>
      </c>
      <c r="D7" s="41" t="s">
        <v>0</v>
      </c>
      <c r="E7" s="41" t="s">
        <v>1</v>
      </c>
      <c r="F7" s="40" t="s">
        <v>5</v>
      </c>
      <c r="G7" s="41" t="s">
        <v>0</v>
      </c>
      <c r="H7" s="41" t="s">
        <v>1</v>
      </c>
      <c r="I7" s="49" t="s">
        <v>5</v>
      </c>
      <c r="J7" s="44" t="s">
        <v>0</v>
      </c>
      <c r="K7" s="41" t="s">
        <v>1</v>
      </c>
      <c r="L7" s="50"/>
      <c r="M7" s="43" t="s">
        <v>59</v>
      </c>
      <c r="N7" s="153"/>
      <c r="O7" s="153"/>
      <c r="P7" s="151"/>
    </row>
    <row r="8" spans="1:16" ht="27.75" customHeight="1">
      <c r="A8" s="14"/>
      <c r="B8" s="14"/>
      <c r="C8" s="14"/>
      <c r="D8" s="14"/>
      <c r="E8" s="14"/>
      <c r="F8" s="14"/>
      <c r="G8" s="14"/>
      <c r="H8" s="14"/>
      <c r="I8" s="24"/>
      <c r="J8" s="9"/>
      <c r="K8" s="9"/>
      <c r="L8" s="14"/>
      <c r="M8" s="12"/>
      <c r="N8" s="14"/>
      <c r="O8" s="15"/>
      <c r="P8" s="47"/>
    </row>
    <row r="9" spans="1:16" ht="27.75" customHeight="1">
      <c r="A9" s="63">
        <f aca="true" t="shared" si="0" ref="A9:L9">A11+A27</f>
        <v>31546</v>
      </c>
      <c r="B9" s="63">
        <f t="shared" si="0"/>
        <v>25619</v>
      </c>
      <c r="C9" s="63">
        <f t="shared" si="0"/>
        <v>32291</v>
      </c>
      <c r="D9" s="63">
        <f t="shared" si="0"/>
        <v>18510</v>
      </c>
      <c r="E9" s="63">
        <f t="shared" si="0"/>
        <v>13781</v>
      </c>
      <c r="F9" s="63">
        <f t="shared" si="0"/>
        <v>24648</v>
      </c>
      <c r="G9" s="63">
        <f t="shared" si="0"/>
        <v>12874</v>
      </c>
      <c r="H9" s="63">
        <f t="shared" si="0"/>
        <v>11774</v>
      </c>
      <c r="I9" s="62">
        <f t="shared" si="0"/>
        <v>226</v>
      </c>
      <c r="J9" s="63">
        <f t="shared" si="0"/>
        <v>162</v>
      </c>
      <c r="K9" s="63">
        <f t="shared" si="0"/>
        <v>64</v>
      </c>
      <c r="L9" s="63">
        <f t="shared" si="0"/>
        <v>-3404</v>
      </c>
      <c r="M9" s="97">
        <v>-2.3</v>
      </c>
      <c r="N9" s="63">
        <f>N11+N27</f>
        <v>-1407</v>
      </c>
      <c r="O9" s="64">
        <f>O11+O27</f>
        <v>-1997</v>
      </c>
      <c r="P9" s="32" t="s">
        <v>13</v>
      </c>
    </row>
    <row r="10" spans="1:16" ht="27.75" customHeight="1">
      <c r="A10" s="69"/>
      <c r="B10" s="69"/>
      <c r="C10" s="69"/>
      <c r="D10" s="69"/>
      <c r="E10" s="69"/>
      <c r="F10" s="69"/>
      <c r="G10" s="69"/>
      <c r="H10" s="69"/>
      <c r="I10" s="68"/>
      <c r="J10" s="69"/>
      <c r="K10" s="69"/>
      <c r="L10" s="69"/>
      <c r="M10" s="97"/>
      <c r="N10" s="69"/>
      <c r="O10" s="70"/>
      <c r="P10" s="32"/>
    </row>
    <row r="11" spans="1:16" ht="27.75" customHeight="1">
      <c r="A11" s="63">
        <f aca="true" t="shared" si="1" ref="A11:L11">SUM(A13:A25)</f>
        <v>29042</v>
      </c>
      <c r="B11" s="63">
        <f t="shared" si="1"/>
        <v>23166</v>
      </c>
      <c r="C11" s="63">
        <f t="shared" si="1"/>
        <v>30334</v>
      </c>
      <c r="D11" s="63">
        <f t="shared" si="1"/>
        <v>17483</v>
      </c>
      <c r="E11" s="63">
        <f t="shared" si="1"/>
        <v>12851</v>
      </c>
      <c r="F11" s="63">
        <f t="shared" si="1"/>
        <v>21664</v>
      </c>
      <c r="G11" s="63">
        <f t="shared" si="1"/>
        <v>11409</v>
      </c>
      <c r="H11" s="63">
        <f t="shared" si="1"/>
        <v>10255</v>
      </c>
      <c r="I11" s="62">
        <f t="shared" si="1"/>
        <v>210</v>
      </c>
      <c r="J11" s="63">
        <f t="shared" si="1"/>
        <v>150</v>
      </c>
      <c r="K11" s="63">
        <f t="shared" si="1"/>
        <v>60</v>
      </c>
      <c r="L11" s="63">
        <f t="shared" si="1"/>
        <v>-2666</v>
      </c>
      <c r="M11" s="97">
        <v>-2</v>
      </c>
      <c r="N11" s="63">
        <f>SUM(N13:N25)</f>
        <v>-1076</v>
      </c>
      <c r="O11" s="64">
        <f>SUM(O13:O25)</f>
        <v>-1590</v>
      </c>
      <c r="P11" s="32" t="s">
        <v>14</v>
      </c>
    </row>
    <row r="12" spans="1:16" ht="27.75" customHeight="1">
      <c r="A12" s="98"/>
      <c r="B12" s="98"/>
      <c r="C12" s="98"/>
      <c r="D12" s="98"/>
      <c r="E12" s="98"/>
      <c r="F12" s="98"/>
      <c r="G12" s="98"/>
      <c r="H12" s="98"/>
      <c r="I12" s="99"/>
      <c r="J12" s="100"/>
      <c r="K12" s="100"/>
      <c r="L12" s="101"/>
      <c r="M12" s="97"/>
      <c r="N12" s="101"/>
      <c r="O12" s="102"/>
      <c r="P12" s="47"/>
    </row>
    <row r="13" spans="1:16" ht="27.75" customHeight="1">
      <c r="A13" s="98">
        <v>4932</v>
      </c>
      <c r="B13" s="98">
        <v>3848</v>
      </c>
      <c r="C13" s="103">
        <v>6503</v>
      </c>
      <c r="D13" s="98">
        <v>3709</v>
      </c>
      <c r="E13" s="98">
        <v>2794</v>
      </c>
      <c r="F13" s="98">
        <v>2257</v>
      </c>
      <c r="G13" s="98">
        <v>1210</v>
      </c>
      <c r="H13" s="98">
        <v>1047</v>
      </c>
      <c r="I13" s="99">
        <v>20</v>
      </c>
      <c r="J13" s="100">
        <v>13</v>
      </c>
      <c r="K13" s="100">
        <v>7</v>
      </c>
      <c r="L13" s="101">
        <v>-897</v>
      </c>
      <c r="M13" s="97">
        <v>-3.1</v>
      </c>
      <c r="N13" s="101">
        <v>-361</v>
      </c>
      <c r="O13" s="102">
        <v>-536</v>
      </c>
      <c r="P13" s="32" t="s">
        <v>15</v>
      </c>
    </row>
    <row r="14" spans="1:16" ht="27.75" customHeight="1">
      <c r="A14" s="98">
        <v>3331</v>
      </c>
      <c r="B14" s="98">
        <v>2752</v>
      </c>
      <c r="C14" s="98">
        <v>3385</v>
      </c>
      <c r="D14" s="98">
        <v>1922</v>
      </c>
      <c r="E14" s="98">
        <v>1463</v>
      </c>
      <c r="F14" s="98">
        <v>2630</v>
      </c>
      <c r="G14" s="98">
        <v>1368</v>
      </c>
      <c r="H14" s="98">
        <v>1262</v>
      </c>
      <c r="I14" s="99">
        <v>68</v>
      </c>
      <c r="J14" s="100">
        <v>41</v>
      </c>
      <c r="K14" s="100">
        <v>27</v>
      </c>
      <c r="L14" s="101">
        <v>-436</v>
      </c>
      <c r="M14" s="97">
        <v>-2.4</v>
      </c>
      <c r="N14" s="101">
        <v>-167</v>
      </c>
      <c r="O14" s="102">
        <v>-269</v>
      </c>
      <c r="P14" s="32" t="s">
        <v>16</v>
      </c>
    </row>
    <row r="15" spans="1:16" ht="27.75" customHeight="1">
      <c r="A15" s="98">
        <v>5166</v>
      </c>
      <c r="B15" s="98">
        <v>4160</v>
      </c>
      <c r="C15" s="98">
        <v>5042</v>
      </c>
      <c r="D15" s="98">
        <v>2830</v>
      </c>
      <c r="E15" s="98">
        <v>2212</v>
      </c>
      <c r="F15" s="98">
        <v>4281</v>
      </c>
      <c r="G15" s="98">
        <v>2335</v>
      </c>
      <c r="H15" s="98">
        <v>1946</v>
      </c>
      <c r="I15" s="99">
        <v>3</v>
      </c>
      <c r="J15" s="100">
        <v>1</v>
      </c>
      <c r="K15" s="100">
        <v>2</v>
      </c>
      <c r="L15" s="101">
        <v>446</v>
      </c>
      <c r="M15" s="97">
        <v>2.3</v>
      </c>
      <c r="N15" s="101">
        <v>155</v>
      </c>
      <c r="O15" s="102">
        <v>291</v>
      </c>
      <c r="P15" s="32" t="s">
        <v>17</v>
      </c>
    </row>
    <row r="16" spans="1:16" ht="27.75" customHeight="1">
      <c r="A16" s="98">
        <v>1045</v>
      </c>
      <c r="B16" s="98">
        <v>993</v>
      </c>
      <c r="C16" s="98">
        <v>977</v>
      </c>
      <c r="D16" s="98">
        <v>507</v>
      </c>
      <c r="E16" s="98">
        <v>470</v>
      </c>
      <c r="F16" s="98">
        <v>1046</v>
      </c>
      <c r="G16" s="98">
        <v>528</v>
      </c>
      <c r="H16" s="98">
        <v>518</v>
      </c>
      <c r="I16" s="99">
        <v>15</v>
      </c>
      <c r="J16" s="100">
        <v>10</v>
      </c>
      <c r="K16" s="100">
        <v>5</v>
      </c>
      <c r="L16" s="101">
        <v>-420</v>
      </c>
      <c r="M16" s="97">
        <v>-7.2</v>
      </c>
      <c r="N16" s="101">
        <v>-199</v>
      </c>
      <c r="O16" s="102">
        <v>-221</v>
      </c>
      <c r="P16" s="32" t="s">
        <v>19</v>
      </c>
    </row>
    <row r="17" spans="1:16" ht="27.75" customHeight="1">
      <c r="A17" s="98">
        <v>3810</v>
      </c>
      <c r="B17" s="98">
        <v>2136</v>
      </c>
      <c r="C17" s="98">
        <v>4013</v>
      </c>
      <c r="D17" s="98">
        <v>2750</v>
      </c>
      <c r="E17" s="98">
        <v>1263</v>
      </c>
      <c r="F17" s="98">
        <v>1877</v>
      </c>
      <c r="G17" s="98">
        <v>1014</v>
      </c>
      <c r="H17" s="98">
        <v>863</v>
      </c>
      <c r="I17" s="99">
        <v>56</v>
      </c>
      <c r="J17" s="100">
        <v>46</v>
      </c>
      <c r="K17" s="100">
        <v>10</v>
      </c>
      <c r="L17" s="101">
        <v>-84</v>
      </c>
      <c r="M17" s="97">
        <v>-0.7</v>
      </c>
      <c r="N17" s="101">
        <v>-6</v>
      </c>
      <c r="O17" s="102">
        <v>-78</v>
      </c>
      <c r="P17" s="32" t="s">
        <v>18</v>
      </c>
    </row>
    <row r="18" spans="1:16" ht="27.75" customHeight="1">
      <c r="A18" s="98">
        <v>1306</v>
      </c>
      <c r="B18" s="98">
        <v>1075</v>
      </c>
      <c r="C18" s="98">
        <v>996</v>
      </c>
      <c r="D18" s="98">
        <v>578</v>
      </c>
      <c r="E18" s="98">
        <v>418</v>
      </c>
      <c r="F18" s="98">
        <v>1377</v>
      </c>
      <c r="G18" s="98">
        <v>721</v>
      </c>
      <c r="H18" s="98">
        <v>656</v>
      </c>
      <c r="I18" s="99">
        <v>8</v>
      </c>
      <c r="J18" s="100">
        <v>7</v>
      </c>
      <c r="K18" s="100">
        <v>1</v>
      </c>
      <c r="L18" s="101">
        <v>18</v>
      </c>
      <c r="M18" s="97">
        <v>0.3</v>
      </c>
      <c r="N18" s="101">
        <v>54</v>
      </c>
      <c r="O18" s="102">
        <v>-36</v>
      </c>
      <c r="P18" s="32" t="s">
        <v>20</v>
      </c>
    </row>
    <row r="19" spans="1:16" ht="27.75" customHeight="1">
      <c r="A19" s="98">
        <v>2336</v>
      </c>
      <c r="B19" s="98">
        <v>1925</v>
      </c>
      <c r="C19" s="98">
        <v>2930</v>
      </c>
      <c r="D19" s="98">
        <v>1636</v>
      </c>
      <c r="E19" s="98">
        <v>1294</v>
      </c>
      <c r="F19" s="98">
        <v>1324</v>
      </c>
      <c r="G19" s="98">
        <v>698</v>
      </c>
      <c r="H19" s="98">
        <v>626</v>
      </c>
      <c r="I19" s="99">
        <v>7</v>
      </c>
      <c r="J19" s="100">
        <v>2</v>
      </c>
      <c r="K19" s="100">
        <v>5</v>
      </c>
      <c r="L19" s="101">
        <v>-236</v>
      </c>
      <c r="M19" s="97">
        <v>-2.3</v>
      </c>
      <c r="N19" s="101">
        <v>-104</v>
      </c>
      <c r="O19" s="102">
        <v>-132</v>
      </c>
      <c r="P19" s="32" t="s">
        <v>21</v>
      </c>
    </row>
    <row r="20" spans="1:16" ht="27.75" customHeight="1">
      <c r="A20" s="98">
        <v>1005</v>
      </c>
      <c r="B20" s="98">
        <v>974</v>
      </c>
      <c r="C20" s="98">
        <v>920</v>
      </c>
      <c r="D20" s="98">
        <v>495</v>
      </c>
      <c r="E20" s="98">
        <v>425</v>
      </c>
      <c r="F20" s="98">
        <v>1058</v>
      </c>
      <c r="G20" s="98">
        <v>509</v>
      </c>
      <c r="H20" s="98">
        <v>549</v>
      </c>
      <c r="I20" s="99">
        <v>1</v>
      </c>
      <c r="J20" s="100">
        <v>1</v>
      </c>
      <c r="K20" s="100">
        <v>0</v>
      </c>
      <c r="L20" s="101">
        <v>-117</v>
      </c>
      <c r="M20" s="97">
        <v>-2.2</v>
      </c>
      <c r="N20" s="101">
        <v>-15</v>
      </c>
      <c r="O20" s="102">
        <v>-102</v>
      </c>
      <c r="P20" s="32" t="s">
        <v>22</v>
      </c>
    </row>
    <row r="21" spans="1:16" ht="27.75" customHeight="1">
      <c r="A21" s="98">
        <v>676</v>
      </c>
      <c r="B21" s="98">
        <v>674</v>
      </c>
      <c r="C21" s="98">
        <v>607</v>
      </c>
      <c r="D21" s="98">
        <v>304</v>
      </c>
      <c r="E21" s="98">
        <v>303</v>
      </c>
      <c r="F21" s="98">
        <v>739</v>
      </c>
      <c r="G21" s="98">
        <v>369</v>
      </c>
      <c r="H21" s="98">
        <v>370</v>
      </c>
      <c r="I21" s="104">
        <v>4</v>
      </c>
      <c r="J21" s="98">
        <v>3</v>
      </c>
      <c r="K21" s="98">
        <v>1</v>
      </c>
      <c r="L21" s="105">
        <v>-246</v>
      </c>
      <c r="M21" s="97">
        <v>-6</v>
      </c>
      <c r="N21" s="105">
        <v>-120</v>
      </c>
      <c r="O21" s="106">
        <v>-126</v>
      </c>
      <c r="P21" s="32" t="s">
        <v>23</v>
      </c>
    </row>
    <row r="22" spans="1:16" ht="27.75" customHeight="1">
      <c r="A22" s="98">
        <v>723</v>
      </c>
      <c r="B22" s="98">
        <v>647</v>
      </c>
      <c r="C22" s="98">
        <v>613</v>
      </c>
      <c r="D22" s="98">
        <v>335</v>
      </c>
      <c r="E22" s="98">
        <v>278</v>
      </c>
      <c r="F22" s="98">
        <v>754</v>
      </c>
      <c r="G22" s="98">
        <v>385</v>
      </c>
      <c r="H22" s="98">
        <v>369</v>
      </c>
      <c r="I22" s="99">
        <v>3</v>
      </c>
      <c r="J22" s="100">
        <v>3</v>
      </c>
      <c r="K22" s="100">
        <v>0</v>
      </c>
      <c r="L22" s="101">
        <v>-29</v>
      </c>
      <c r="M22" s="97">
        <v>-0.8</v>
      </c>
      <c r="N22" s="101">
        <v>-18</v>
      </c>
      <c r="O22" s="102">
        <v>-11</v>
      </c>
      <c r="P22" s="32" t="s">
        <v>24</v>
      </c>
    </row>
    <row r="23" spans="1:16" ht="27.75" customHeight="1">
      <c r="A23" s="98">
        <v>297</v>
      </c>
      <c r="B23" s="98">
        <v>304</v>
      </c>
      <c r="C23" s="98">
        <v>248</v>
      </c>
      <c r="D23" s="98">
        <v>125</v>
      </c>
      <c r="E23" s="98">
        <v>123</v>
      </c>
      <c r="F23" s="98">
        <v>352</v>
      </c>
      <c r="G23" s="98">
        <v>171</v>
      </c>
      <c r="H23" s="98">
        <v>181</v>
      </c>
      <c r="I23" s="99">
        <v>1</v>
      </c>
      <c r="J23" s="100">
        <v>1</v>
      </c>
      <c r="K23" s="100">
        <v>0</v>
      </c>
      <c r="L23" s="101">
        <v>-97</v>
      </c>
      <c r="M23" s="97">
        <v>-5.5</v>
      </c>
      <c r="N23" s="101">
        <v>-27</v>
      </c>
      <c r="O23" s="102">
        <v>-70</v>
      </c>
      <c r="P23" s="32" t="s">
        <v>25</v>
      </c>
    </row>
    <row r="24" spans="1:16" ht="27.75" customHeight="1">
      <c r="A24" s="98">
        <v>3086</v>
      </c>
      <c r="B24" s="98">
        <v>2506</v>
      </c>
      <c r="C24" s="98">
        <v>3061</v>
      </c>
      <c r="D24" s="98">
        <v>1720</v>
      </c>
      <c r="E24" s="98">
        <v>1341</v>
      </c>
      <c r="F24" s="98">
        <v>2517</v>
      </c>
      <c r="G24" s="98">
        <v>1353</v>
      </c>
      <c r="H24" s="98">
        <v>1164</v>
      </c>
      <c r="I24" s="99">
        <v>14</v>
      </c>
      <c r="J24" s="100">
        <v>13</v>
      </c>
      <c r="K24" s="100">
        <v>1</v>
      </c>
      <c r="L24" s="101">
        <v>-323</v>
      </c>
      <c r="M24" s="97">
        <v>-2.1</v>
      </c>
      <c r="N24" s="101">
        <v>-129</v>
      </c>
      <c r="O24" s="102">
        <v>-194</v>
      </c>
      <c r="P24" s="32" t="s">
        <v>26</v>
      </c>
    </row>
    <row r="25" spans="1:16" ht="27.75" customHeight="1">
      <c r="A25" s="98">
        <v>1329</v>
      </c>
      <c r="B25" s="98">
        <v>1172</v>
      </c>
      <c r="C25" s="98">
        <v>1039</v>
      </c>
      <c r="D25" s="98">
        <v>572</v>
      </c>
      <c r="E25" s="98">
        <v>467</v>
      </c>
      <c r="F25" s="98">
        <v>1452</v>
      </c>
      <c r="G25" s="98">
        <v>748</v>
      </c>
      <c r="H25" s="98">
        <v>704</v>
      </c>
      <c r="I25" s="99">
        <v>10</v>
      </c>
      <c r="J25" s="100">
        <v>9</v>
      </c>
      <c r="K25" s="100">
        <v>1</v>
      </c>
      <c r="L25" s="101">
        <v>-245</v>
      </c>
      <c r="M25" s="97">
        <v>-3.7</v>
      </c>
      <c r="N25" s="101">
        <v>-139</v>
      </c>
      <c r="O25" s="102">
        <v>-106</v>
      </c>
      <c r="P25" s="32" t="s">
        <v>9</v>
      </c>
    </row>
    <row r="26" spans="1:16" ht="27.75" customHeight="1">
      <c r="A26" s="98"/>
      <c r="B26" s="98"/>
      <c r="C26" s="98"/>
      <c r="D26" s="98"/>
      <c r="E26" s="98"/>
      <c r="F26" s="98"/>
      <c r="G26" s="98"/>
      <c r="H26" s="98"/>
      <c r="I26" s="99"/>
      <c r="J26" s="100"/>
      <c r="K26" s="100"/>
      <c r="L26" s="101"/>
      <c r="M26" s="97"/>
      <c r="N26" s="101"/>
      <c r="O26" s="102"/>
      <c r="P26" s="47"/>
    </row>
    <row r="27" spans="1:16" ht="27.75" customHeight="1">
      <c r="A27" s="63">
        <f aca="true" t="shared" si="2" ref="A27:L27">SUM(A28:A45)</f>
        <v>2504</v>
      </c>
      <c r="B27" s="63">
        <f t="shared" si="2"/>
        <v>2453</v>
      </c>
      <c r="C27" s="63">
        <f t="shared" si="2"/>
        <v>1957</v>
      </c>
      <c r="D27" s="63">
        <f t="shared" si="2"/>
        <v>1027</v>
      </c>
      <c r="E27" s="63">
        <f t="shared" si="2"/>
        <v>930</v>
      </c>
      <c r="F27" s="63">
        <f t="shared" si="2"/>
        <v>2984</v>
      </c>
      <c r="G27" s="63">
        <f t="shared" si="2"/>
        <v>1465</v>
      </c>
      <c r="H27" s="63">
        <f t="shared" si="2"/>
        <v>1519</v>
      </c>
      <c r="I27" s="62">
        <f t="shared" si="2"/>
        <v>16</v>
      </c>
      <c r="J27" s="63">
        <f t="shared" si="2"/>
        <v>12</v>
      </c>
      <c r="K27" s="63">
        <f t="shared" si="2"/>
        <v>4</v>
      </c>
      <c r="L27" s="63">
        <f t="shared" si="2"/>
        <v>-738</v>
      </c>
      <c r="M27" s="97">
        <v>-5.6</v>
      </c>
      <c r="N27" s="63">
        <f>SUM(N28:N45)</f>
        <v>-331</v>
      </c>
      <c r="O27" s="64">
        <f>SUM(O28:O45)</f>
        <v>-407</v>
      </c>
      <c r="P27" s="32" t="s">
        <v>27</v>
      </c>
    </row>
    <row r="28" spans="1:16" ht="27.75" customHeight="1">
      <c r="A28" s="98"/>
      <c r="B28" s="98"/>
      <c r="C28" s="98"/>
      <c r="D28" s="98"/>
      <c r="E28" s="98"/>
      <c r="F28" s="98"/>
      <c r="G28" s="98"/>
      <c r="H28" s="98"/>
      <c r="I28" s="99"/>
      <c r="J28" s="100"/>
      <c r="K28" s="100"/>
      <c r="L28" s="101"/>
      <c r="M28" s="97"/>
      <c r="N28" s="101"/>
      <c r="O28" s="102"/>
      <c r="P28" s="47"/>
    </row>
    <row r="29" spans="1:16" ht="27.75" customHeight="1">
      <c r="A29" s="98">
        <v>362</v>
      </c>
      <c r="B29" s="98">
        <v>350</v>
      </c>
      <c r="C29" s="98">
        <v>322</v>
      </c>
      <c r="D29" s="98">
        <v>155</v>
      </c>
      <c r="E29" s="98">
        <v>167</v>
      </c>
      <c r="F29" s="98">
        <v>390</v>
      </c>
      <c r="G29" s="98">
        <v>207</v>
      </c>
      <c r="H29" s="98">
        <v>183</v>
      </c>
      <c r="I29" s="99">
        <v>0</v>
      </c>
      <c r="J29" s="100">
        <v>0</v>
      </c>
      <c r="K29" s="100">
        <v>0</v>
      </c>
      <c r="L29" s="101">
        <v>-71</v>
      </c>
      <c r="M29" s="97">
        <v>-3.3</v>
      </c>
      <c r="N29" s="101">
        <v>-14</v>
      </c>
      <c r="O29" s="102">
        <v>-57</v>
      </c>
      <c r="P29" s="73" t="s">
        <v>77</v>
      </c>
    </row>
    <row r="30" spans="1:16" ht="27.75" customHeight="1">
      <c r="A30" s="98">
        <v>177</v>
      </c>
      <c r="B30" s="98">
        <v>184</v>
      </c>
      <c r="C30" s="98">
        <v>200</v>
      </c>
      <c r="D30" s="98">
        <v>108</v>
      </c>
      <c r="E30" s="98">
        <v>92</v>
      </c>
      <c r="F30" s="98">
        <v>161</v>
      </c>
      <c r="G30" s="98">
        <v>69</v>
      </c>
      <c r="H30" s="98">
        <v>92</v>
      </c>
      <c r="I30" s="99">
        <v>0</v>
      </c>
      <c r="J30" s="100">
        <v>0</v>
      </c>
      <c r="K30" s="100">
        <v>0</v>
      </c>
      <c r="L30" s="101">
        <v>-107</v>
      </c>
      <c r="M30" s="97">
        <v>-16.6</v>
      </c>
      <c r="N30" s="101">
        <v>-38</v>
      </c>
      <c r="O30" s="102">
        <v>-69</v>
      </c>
      <c r="P30" s="32" t="s">
        <v>28</v>
      </c>
    </row>
    <row r="31" spans="1:16" ht="27.75" customHeight="1">
      <c r="A31" s="98">
        <v>193</v>
      </c>
      <c r="B31" s="98">
        <v>188</v>
      </c>
      <c r="C31" s="98">
        <v>184</v>
      </c>
      <c r="D31" s="98">
        <v>102</v>
      </c>
      <c r="E31" s="98">
        <v>82</v>
      </c>
      <c r="F31" s="98">
        <v>194</v>
      </c>
      <c r="G31" s="98">
        <v>88</v>
      </c>
      <c r="H31" s="98">
        <v>106</v>
      </c>
      <c r="I31" s="99">
        <v>3</v>
      </c>
      <c r="J31" s="100">
        <v>3</v>
      </c>
      <c r="K31" s="100">
        <v>0</v>
      </c>
      <c r="L31" s="101">
        <v>-51</v>
      </c>
      <c r="M31" s="97">
        <v>-5.4</v>
      </c>
      <c r="N31" s="101">
        <v>-24</v>
      </c>
      <c r="O31" s="102">
        <v>-27</v>
      </c>
      <c r="P31" s="32" t="s">
        <v>29</v>
      </c>
    </row>
    <row r="32" spans="1:16" ht="27.75" customHeight="1">
      <c r="A32" s="98">
        <v>259</v>
      </c>
      <c r="B32" s="98">
        <v>214</v>
      </c>
      <c r="C32" s="98">
        <v>179</v>
      </c>
      <c r="D32" s="98">
        <v>107</v>
      </c>
      <c r="E32" s="98">
        <v>72</v>
      </c>
      <c r="F32" s="98">
        <v>291</v>
      </c>
      <c r="G32" s="98">
        <v>149</v>
      </c>
      <c r="H32" s="98">
        <v>142</v>
      </c>
      <c r="I32" s="99">
        <v>3</v>
      </c>
      <c r="J32" s="100">
        <v>3</v>
      </c>
      <c r="K32" s="100">
        <v>0</v>
      </c>
      <c r="L32" s="101">
        <v>-34</v>
      </c>
      <c r="M32" s="97">
        <v>-3.1</v>
      </c>
      <c r="N32" s="101">
        <v>-36</v>
      </c>
      <c r="O32" s="102">
        <v>2</v>
      </c>
      <c r="P32" s="32" t="s">
        <v>30</v>
      </c>
    </row>
    <row r="33" spans="1:16" ht="27.75" customHeight="1">
      <c r="A33" s="98">
        <v>48</v>
      </c>
      <c r="B33" s="98">
        <v>32</v>
      </c>
      <c r="C33" s="98">
        <v>27</v>
      </c>
      <c r="D33" s="98">
        <v>16</v>
      </c>
      <c r="E33" s="98">
        <v>11</v>
      </c>
      <c r="F33" s="98">
        <v>53</v>
      </c>
      <c r="G33" s="98">
        <v>32</v>
      </c>
      <c r="H33" s="98">
        <v>21</v>
      </c>
      <c r="I33" s="99">
        <v>0</v>
      </c>
      <c r="J33" s="100">
        <v>0</v>
      </c>
      <c r="K33" s="100">
        <v>0</v>
      </c>
      <c r="L33" s="101">
        <v>-25</v>
      </c>
      <c r="M33" s="97">
        <v>-20.2</v>
      </c>
      <c r="N33" s="101">
        <v>-19</v>
      </c>
      <c r="O33" s="102">
        <v>-6</v>
      </c>
      <c r="P33" s="32" t="s">
        <v>31</v>
      </c>
    </row>
    <row r="34" spans="1:16" ht="27.75" customHeight="1">
      <c r="A34" s="98">
        <v>282</v>
      </c>
      <c r="B34" s="98">
        <v>277</v>
      </c>
      <c r="C34" s="98">
        <v>219</v>
      </c>
      <c r="D34" s="98">
        <v>108</v>
      </c>
      <c r="E34" s="98">
        <v>111</v>
      </c>
      <c r="F34" s="98">
        <v>340</v>
      </c>
      <c r="G34" s="98">
        <v>174</v>
      </c>
      <c r="H34" s="98">
        <v>166</v>
      </c>
      <c r="I34" s="99">
        <v>0</v>
      </c>
      <c r="J34" s="100">
        <v>0</v>
      </c>
      <c r="K34" s="100">
        <v>0</v>
      </c>
      <c r="L34" s="101">
        <v>-64</v>
      </c>
      <c r="M34" s="97">
        <v>-4.5</v>
      </c>
      <c r="N34" s="101">
        <v>-33</v>
      </c>
      <c r="O34" s="102">
        <v>-31</v>
      </c>
      <c r="P34" s="32" t="s">
        <v>32</v>
      </c>
    </row>
    <row r="35" spans="1:16" ht="27.75" customHeight="1">
      <c r="A35" s="98">
        <v>59</v>
      </c>
      <c r="B35" s="98">
        <v>80</v>
      </c>
      <c r="C35" s="98">
        <v>60</v>
      </c>
      <c r="D35" s="98">
        <v>22</v>
      </c>
      <c r="E35" s="98">
        <v>38</v>
      </c>
      <c r="F35" s="98">
        <v>77</v>
      </c>
      <c r="G35" s="98">
        <v>36</v>
      </c>
      <c r="H35" s="98">
        <v>41</v>
      </c>
      <c r="I35" s="99">
        <v>2</v>
      </c>
      <c r="J35" s="100">
        <v>1</v>
      </c>
      <c r="K35" s="100">
        <v>1</v>
      </c>
      <c r="L35" s="101">
        <v>-48</v>
      </c>
      <c r="M35" s="97">
        <v>-12.7</v>
      </c>
      <c r="N35" s="101">
        <v>-11</v>
      </c>
      <c r="O35" s="102">
        <v>-37</v>
      </c>
      <c r="P35" s="32" t="s">
        <v>33</v>
      </c>
    </row>
    <row r="36" spans="1:16" ht="27.75" customHeight="1">
      <c r="A36" s="98">
        <v>23</v>
      </c>
      <c r="B36" s="98">
        <v>33</v>
      </c>
      <c r="C36" s="98">
        <v>15</v>
      </c>
      <c r="D36" s="98">
        <v>8</v>
      </c>
      <c r="E36" s="98">
        <v>7</v>
      </c>
      <c r="F36" s="98">
        <v>41</v>
      </c>
      <c r="G36" s="98">
        <v>15</v>
      </c>
      <c r="H36" s="98">
        <v>26</v>
      </c>
      <c r="I36" s="99">
        <v>0</v>
      </c>
      <c r="J36" s="100">
        <v>0</v>
      </c>
      <c r="K36" s="100">
        <v>0</v>
      </c>
      <c r="L36" s="101">
        <v>-22</v>
      </c>
      <c r="M36" s="97">
        <v>-13.4</v>
      </c>
      <c r="N36" s="101">
        <v>-1</v>
      </c>
      <c r="O36" s="102">
        <v>-21</v>
      </c>
      <c r="P36" s="32" t="s">
        <v>34</v>
      </c>
    </row>
    <row r="37" spans="1:16" ht="27.75" customHeight="1">
      <c r="A37" s="98">
        <v>80</v>
      </c>
      <c r="B37" s="98">
        <v>66</v>
      </c>
      <c r="C37" s="98">
        <v>70</v>
      </c>
      <c r="D37" s="98">
        <v>47</v>
      </c>
      <c r="E37" s="98">
        <v>23</v>
      </c>
      <c r="F37" s="98">
        <v>76</v>
      </c>
      <c r="G37" s="98">
        <v>33</v>
      </c>
      <c r="H37" s="98">
        <v>43</v>
      </c>
      <c r="I37" s="99">
        <v>0</v>
      </c>
      <c r="J37" s="100">
        <v>0</v>
      </c>
      <c r="K37" s="100">
        <v>0</v>
      </c>
      <c r="L37" s="101">
        <v>-18</v>
      </c>
      <c r="M37" s="97">
        <v>-3.7</v>
      </c>
      <c r="N37" s="101">
        <v>-11</v>
      </c>
      <c r="O37" s="102">
        <v>-7</v>
      </c>
      <c r="P37" s="32" t="s">
        <v>35</v>
      </c>
    </row>
    <row r="38" spans="1:16" ht="27.75" customHeight="1">
      <c r="A38" s="98">
        <v>69</v>
      </c>
      <c r="B38" s="98">
        <v>69</v>
      </c>
      <c r="C38" s="98">
        <v>45</v>
      </c>
      <c r="D38" s="98">
        <v>24</v>
      </c>
      <c r="E38" s="98">
        <v>21</v>
      </c>
      <c r="F38" s="98">
        <v>93</v>
      </c>
      <c r="G38" s="98">
        <v>45</v>
      </c>
      <c r="H38" s="98">
        <v>48</v>
      </c>
      <c r="I38" s="99">
        <v>0</v>
      </c>
      <c r="J38" s="100">
        <v>0</v>
      </c>
      <c r="K38" s="100">
        <v>0</v>
      </c>
      <c r="L38" s="101">
        <v>-64</v>
      </c>
      <c r="M38" s="97">
        <v>-17.3</v>
      </c>
      <c r="N38" s="101">
        <v>-31</v>
      </c>
      <c r="O38" s="102">
        <v>-33</v>
      </c>
      <c r="P38" s="32" t="s">
        <v>36</v>
      </c>
    </row>
    <row r="39" spans="1:16" ht="27.75" customHeight="1">
      <c r="A39" s="98"/>
      <c r="B39" s="98"/>
      <c r="C39" s="98"/>
      <c r="D39" s="98"/>
      <c r="E39" s="98"/>
      <c r="F39" s="98"/>
      <c r="G39" s="98"/>
      <c r="H39" s="98"/>
      <c r="I39" s="99"/>
      <c r="J39" s="100"/>
      <c r="K39" s="100"/>
      <c r="L39" s="101"/>
      <c r="M39" s="97"/>
      <c r="N39" s="101"/>
      <c r="O39" s="102"/>
      <c r="P39" s="47"/>
    </row>
    <row r="40" spans="1:16" ht="27.75" customHeight="1">
      <c r="A40" s="98">
        <v>292</v>
      </c>
      <c r="B40" s="98">
        <v>297</v>
      </c>
      <c r="C40" s="98">
        <v>220</v>
      </c>
      <c r="D40" s="98">
        <v>115</v>
      </c>
      <c r="E40" s="98">
        <v>105</v>
      </c>
      <c r="F40" s="98">
        <v>363</v>
      </c>
      <c r="G40" s="98">
        <v>173</v>
      </c>
      <c r="H40" s="98">
        <v>190</v>
      </c>
      <c r="I40" s="99">
        <v>6</v>
      </c>
      <c r="J40" s="100">
        <v>4</v>
      </c>
      <c r="K40" s="100">
        <v>2</v>
      </c>
      <c r="L40" s="101">
        <v>-41</v>
      </c>
      <c r="M40" s="97">
        <v>-2.5</v>
      </c>
      <c r="N40" s="101">
        <v>-5</v>
      </c>
      <c r="O40" s="102">
        <v>-36</v>
      </c>
      <c r="P40" s="32" t="s">
        <v>42</v>
      </c>
    </row>
    <row r="41" spans="1:16" ht="27.75" customHeight="1">
      <c r="A41" s="98">
        <v>245</v>
      </c>
      <c r="B41" s="98">
        <v>257</v>
      </c>
      <c r="C41" s="98">
        <v>185</v>
      </c>
      <c r="D41" s="98">
        <v>93</v>
      </c>
      <c r="E41" s="98">
        <v>92</v>
      </c>
      <c r="F41" s="98">
        <v>315</v>
      </c>
      <c r="G41" s="98">
        <v>151</v>
      </c>
      <c r="H41" s="98">
        <v>164</v>
      </c>
      <c r="I41" s="99">
        <v>2</v>
      </c>
      <c r="J41" s="100">
        <v>1</v>
      </c>
      <c r="K41" s="100">
        <v>1</v>
      </c>
      <c r="L41" s="101">
        <v>24</v>
      </c>
      <c r="M41" s="97">
        <v>1.7</v>
      </c>
      <c r="N41" s="101">
        <v>10</v>
      </c>
      <c r="O41" s="102">
        <v>14</v>
      </c>
      <c r="P41" s="32" t="s">
        <v>37</v>
      </c>
    </row>
    <row r="42" spans="1:16" ht="27.75" customHeight="1">
      <c r="A42" s="98">
        <v>105</v>
      </c>
      <c r="B42" s="98">
        <v>89</v>
      </c>
      <c r="C42" s="98">
        <v>46</v>
      </c>
      <c r="D42" s="98">
        <v>31</v>
      </c>
      <c r="E42" s="98">
        <v>15</v>
      </c>
      <c r="F42" s="98">
        <v>148</v>
      </c>
      <c r="G42" s="98">
        <v>74</v>
      </c>
      <c r="H42" s="98">
        <v>74</v>
      </c>
      <c r="I42" s="99">
        <v>0</v>
      </c>
      <c r="J42" s="100">
        <v>0</v>
      </c>
      <c r="K42" s="100">
        <v>0</v>
      </c>
      <c r="L42" s="101">
        <v>-27</v>
      </c>
      <c r="M42" s="97">
        <v>-4.4</v>
      </c>
      <c r="N42" s="101">
        <v>-23</v>
      </c>
      <c r="O42" s="102">
        <v>-4</v>
      </c>
      <c r="P42" s="32" t="s">
        <v>38</v>
      </c>
    </row>
    <row r="43" spans="1:16" ht="27.75" customHeight="1">
      <c r="A43" s="98">
        <v>98</v>
      </c>
      <c r="B43" s="98">
        <v>113</v>
      </c>
      <c r="C43" s="98">
        <v>54</v>
      </c>
      <c r="D43" s="98">
        <v>31</v>
      </c>
      <c r="E43" s="98">
        <v>23</v>
      </c>
      <c r="F43" s="98">
        <v>157</v>
      </c>
      <c r="G43" s="98">
        <v>67</v>
      </c>
      <c r="H43" s="98">
        <v>90</v>
      </c>
      <c r="I43" s="99">
        <v>0</v>
      </c>
      <c r="J43" s="100">
        <v>0</v>
      </c>
      <c r="K43" s="100">
        <v>0</v>
      </c>
      <c r="L43" s="101">
        <v>-66</v>
      </c>
      <c r="M43" s="97">
        <v>-11.1</v>
      </c>
      <c r="N43" s="101">
        <v>-35</v>
      </c>
      <c r="O43" s="102">
        <v>-31</v>
      </c>
      <c r="P43" s="32" t="s">
        <v>39</v>
      </c>
    </row>
    <row r="44" spans="1:16" ht="27.75" customHeight="1">
      <c r="A44" s="98">
        <v>73</v>
      </c>
      <c r="B44" s="98">
        <v>48</v>
      </c>
      <c r="C44" s="98">
        <v>40</v>
      </c>
      <c r="D44" s="98">
        <v>19</v>
      </c>
      <c r="E44" s="98">
        <v>21</v>
      </c>
      <c r="F44" s="98">
        <v>81</v>
      </c>
      <c r="G44" s="98">
        <v>54</v>
      </c>
      <c r="H44" s="98">
        <v>27</v>
      </c>
      <c r="I44" s="99">
        <v>0</v>
      </c>
      <c r="J44" s="100">
        <v>0</v>
      </c>
      <c r="K44" s="100">
        <v>0</v>
      </c>
      <c r="L44" s="101">
        <v>6</v>
      </c>
      <c r="M44" s="97">
        <v>1.5</v>
      </c>
      <c r="N44" s="101">
        <v>-14</v>
      </c>
      <c r="O44" s="102">
        <v>20</v>
      </c>
      <c r="P44" s="32" t="s">
        <v>40</v>
      </c>
    </row>
    <row r="45" spans="1:16" ht="27.75" customHeight="1">
      <c r="A45" s="107">
        <v>139</v>
      </c>
      <c r="B45" s="107">
        <v>156</v>
      </c>
      <c r="C45" s="107">
        <v>91</v>
      </c>
      <c r="D45" s="107">
        <v>41</v>
      </c>
      <c r="E45" s="107">
        <v>50</v>
      </c>
      <c r="F45" s="107">
        <v>204</v>
      </c>
      <c r="G45" s="107">
        <v>98</v>
      </c>
      <c r="H45" s="107">
        <v>106</v>
      </c>
      <c r="I45" s="108">
        <v>0</v>
      </c>
      <c r="J45" s="109">
        <v>0</v>
      </c>
      <c r="K45" s="109">
        <v>0</v>
      </c>
      <c r="L45" s="110">
        <v>-130</v>
      </c>
      <c r="M45" s="111">
        <v>-17.1</v>
      </c>
      <c r="N45" s="110">
        <v>-46</v>
      </c>
      <c r="O45" s="112">
        <v>-84</v>
      </c>
      <c r="P45" s="36" t="s">
        <v>41</v>
      </c>
    </row>
  </sheetData>
  <mergeCells count="11">
    <mergeCell ref="I6:K6"/>
    <mergeCell ref="A6:A7"/>
    <mergeCell ref="B6:B7"/>
    <mergeCell ref="A5:K5"/>
    <mergeCell ref="C6:E6"/>
    <mergeCell ref="F6:H6"/>
    <mergeCell ref="P5:P7"/>
    <mergeCell ref="L5:O5"/>
    <mergeCell ref="L6:M6"/>
    <mergeCell ref="N6:N7"/>
    <mergeCell ref="O6:O7"/>
  </mergeCells>
  <printOptions/>
  <pageMargins left="0.5511811023622047" right="0.15748031496062992" top="0.5511811023622047" bottom="0.4724409448818898" header="0.5118110236220472" footer="0.5118110236220472"/>
  <pageSetup orientation="portrait" paperSize="9" scale="65" r:id="rId2"/>
  <headerFooter alignWithMargins="0">
    <oddFooter>&amp;C&amp;16&amp;[- 13 -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3" bestFit="1" customWidth="1"/>
    <col min="2" max="10" width="9.125" style="0" bestFit="1" customWidth="1"/>
    <col min="11" max="11" width="9.75390625" style="0" bestFit="1" customWidth="1"/>
    <col min="12" max="12" width="9.125" style="0" bestFit="1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5"/>
      <c r="I1" s="5"/>
      <c r="J1" s="5"/>
      <c r="K1" s="5"/>
    </row>
    <row r="2" spans="1:13" ht="36.75" customHeight="1">
      <c r="A2"/>
      <c r="F2" s="4"/>
      <c r="G2" s="4"/>
      <c r="M2" s="4"/>
    </row>
    <row r="3" spans="1:8" ht="14.25" customHeight="1">
      <c r="A3" s="4"/>
      <c r="G3" s="4"/>
      <c r="H3" s="4"/>
    </row>
    <row r="4" spans="1:8" ht="29.25" customHeight="1">
      <c r="A4" s="52" t="s">
        <v>61</v>
      </c>
      <c r="G4" s="4"/>
      <c r="H4" s="4"/>
    </row>
    <row r="5" spans="1:14" ht="30" customHeight="1">
      <c r="A5" s="126" t="s">
        <v>12</v>
      </c>
      <c r="B5" s="155" t="s">
        <v>62</v>
      </c>
      <c r="C5" s="147"/>
      <c r="D5" s="147"/>
      <c r="E5" s="147"/>
      <c r="F5" s="147"/>
      <c r="G5" s="147"/>
      <c r="H5" s="147"/>
      <c r="I5" s="147"/>
      <c r="J5" s="148"/>
      <c r="K5" s="155" t="s">
        <v>6</v>
      </c>
      <c r="L5" s="147"/>
      <c r="M5" s="147"/>
      <c r="N5" s="147"/>
    </row>
    <row r="6" spans="1:14" ht="33" customHeight="1">
      <c r="A6" s="127"/>
      <c r="B6" s="135" t="s">
        <v>69</v>
      </c>
      <c r="C6" s="147"/>
      <c r="D6" s="147"/>
      <c r="E6" s="135" t="s">
        <v>70</v>
      </c>
      <c r="F6" s="147"/>
      <c r="G6" s="147"/>
      <c r="H6" s="144" t="s">
        <v>74</v>
      </c>
      <c r="I6" s="145"/>
      <c r="J6" s="146"/>
      <c r="K6" s="135" t="s">
        <v>64</v>
      </c>
      <c r="L6" s="154"/>
      <c r="M6" s="152" t="s">
        <v>0</v>
      </c>
      <c r="N6" s="131" t="s">
        <v>1</v>
      </c>
    </row>
    <row r="7" spans="1:14" ht="33" customHeight="1">
      <c r="A7" s="128"/>
      <c r="B7" s="40" t="s">
        <v>5</v>
      </c>
      <c r="C7" s="41" t="s">
        <v>0</v>
      </c>
      <c r="D7" s="41" t="s">
        <v>1</v>
      </c>
      <c r="E7" s="40" t="s">
        <v>5</v>
      </c>
      <c r="F7" s="41" t="s">
        <v>0</v>
      </c>
      <c r="G7" s="41" t="s">
        <v>1</v>
      </c>
      <c r="H7" s="49" t="s">
        <v>5</v>
      </c>
      <c r="I7" s="44" t="s">
        <v>0</v>
      </c>
      <c r="J7" s="41" t="s">
        <v>1</v>
      </c>
      <c r="K7" s="57"/>
      <c r="L7" s="51" t="s">
        <v>63</v>
      </c>
      <c r="M7" s="153"/>
      <c r="N7" s="133"/>
    </row>
    <row r="8" spans="1:14" ht="27.75" customHeight="1">
      <c r="A8" s="31"/>
      <c r="B8" s="26"/>
      <c r="C8" s="27"/>
      <c r="D8" s="27"/>
      <c r="E8" s="27"/>
      <c r="F8" s="27"/>
      <c r="G8" s="27"/>
      <c r="H8" s="27"/>
      <c r="I8" s="27"/>
      <c r="J8" s="28"/>
      <c r="K8" s="26"/>
      <c r="L8" s="12"/>
      <c r="M8" s="27"/>
      <c r="N8" s="27"/>
    </row>
    <row r="9" spans="1:14" ht="27.75" customHeight="1">
      <c r="A9" s="30" t="s">
        <v>13</v>
      </c>
      <c r="B9" s="113">
        <f>C9+D9</f>
        <v>-3697</v>
      </c>
      <c r="C9" s="114">
        <f>'P12'!G9-'P13'!D9</f>
        <v>-1564</v>
      </c>
      <c r="D9" s="114">
        <f>'P12'!H9-'P13'!E9</f>
        <v>-2133</v>
      </c>
      <c r="E9" s="114">
        <f>F9+G9</f>
        <v>33</v>
      </c>
      <c r="F9" s="114">
        <f>'P12'!J9-'P13'!G9</f>
        <v>23</v>
      </c>
      <c r="G9" s="114">
        <f>'P12'!K9-'P13'!H9</f>
        <v>10</v>
      </c>
      <c r="H9" s="114">
        <f>I9+J9</f>
        <v>260</v>
      </c>
      <c r="I9" s="114">
        <f>'P12'!M9-'P13'!J9</f>
        <v>134</v>
      </c>
      <c r="J9" s="115">
        <f>'P12'!N9-'P13'!K9</f>
        <v>126</v>
      </c>
      <c r="K9" s="62">
        <f>K11+K27</f>
        <v>-8354</v>
      </c>
      <c r="L9" s="97">
        <v>-5.6</v>
      </c>
      <c r="M9" s="63">
        <f>M11+M27</f>
        <v>-4178</v>
      </c>
      <c r="N9" s="63">
        <f>N11+N27</f>
        <v>-4176</v>
      </c>
    </row>
    <row r="10" spans="1:14" ht="27.75" customHeight="1">
      <c r="A10" s="30"/>
      <c r="B10" s="113"/>
      <c r="C10" s="114"/>
      <c r="D10" s="114"/>
      <c r="E10" s="114"/>
      <c r="F10" s="114"/>
      <c r="G10" s="114"/>
      <c r="H10" s="114"/>
      <c r="I10" s="114"/>
      <c r="J10" s="115"/>
      <c r="K10" s="68"/>
      <c r="L10" s="97"/>
      <c r="M10" s="69"/>
      <c r="N10" s="69"/>
    </row>
    <row r="11" spans="1:14" ht="27.75" customHeight="1">
      <c r="A11" s="30" t="s">
        <v>14</v>
      </c>
      <c r="B11" s="113">
        <f>C11+D11</f>
        <v>-3386</v>
      </c>
      <c r="C11" s="114">
        <f>'P12'!G11-'P13'!D11</f>
        <v>-1459</v>
      </c>
      <c r="D11" s="114">
        <f>'P12'!H11-'P13'!E11</f>
        <v>-1927</v>
      </c>
      <c r="E11" s="114">
        <f>F11+G11</f>
        <v>468</v>
      </c>
      <c r="F11" s="114">
        <f>'P12'!J11-'P13'!G11</f>
        <v>252</v>
      </c>
      <c r="G11" s="114">
        <f>'P12'!K11-'P13'!H11</f>
        <v>216</v>
      </c>
      <c r="H11" s="114">
        <f>I11+J11</f>
        <v>252</v>
      </c>
      <c r="I11" s="114">
        <f>'P12'!M11-'P13'!J11</f>
        <v>131</v>
      </c>
      <c r="J11" s="115">
        <f>'P12'!N11-'P13'!K11</f>
        <v>121</v>
      </c>
      <c r="K11" s="62">
        <f>SUM(K13:K25)</f>
        <v>-6413</v>
      </c>
      <c r="L11" s="97">
        <v>-4.7</v>
      </c>
      <c r="M11" s="63">
        <f>SUM(M13:M25)</f>
        <v>-3221</v>
      </c>
      <c r="N11" s="63">
        <f>SUM(N13:N25)</f>
        <v>-3192</v>
      </c>
    </row>
    <row r="12" spans="1:14" ht="27.75" customHeight="1">
      <c r="A12" s="31"/>
      <c r="B12" s="113"/>
      <c r="C12" s="114"/>
      <c r="D12" s="114"/>
      <c r="E12" s="114"/>
      <c r="F12" s="114"/>
      <c r="G12" s="114"/>
      <c r="H12" s="114"/>
      <c r="I12" s="114"/>
      <c r="J12" s="115"/>
      <c r="K12" s="113"/>
      <c r="L12" s="97"/>
      <c r="M12" s="114"/>
      <c r="N12" s="114"/>
    </row>
    <row r="13" spans="1:14" ht="27.75" customHeight="1">
      <c r="A13" s="30" t="s">
        <v>15</v>
      </c>
      <c r="B13" s="113">
        <f aca="true" t="shared" si="0" ref="B13:B24">C13+D13</f>
        <v>-1014</v>
      </c>
      <c r="C13" s="114">
        <f>'P12'!G13-'P13'!D13</f>
        <v>-467</v>
      </c>
      <c r="D13" s="114">
        <f>'P12'!H13-'P13'!E13</f>
        <v>-547</v>
      </c>
      <c r="E13" s="114">
        <f aca="true" t="shared" si="1" ref="E13:E24">F13+G13</f>
        <v>-6</v>
      </c>
      <c r="F13" s="114">
        <f>'P12'!J13-'P13'!G13</f>
        <v>23</v>
      </c>
      <c r="G13" s="114">
        <f>'P12'!K13-'P13'!H13</f>
        <v>-29</v>
      </c>
      <c r="H13" s="114">
        <f aca="true" t="shared" si="2" ref="H13:H24">I13+J13</f>
        <v>123</v>
      </c>
      <c r="I13" s="114">
        <f>'P12'!M13-'P13'!J13</f>
        <v>83</v>
      </c>
      <c r="J13" s="115">
        <f>'P12'!N13-'P13'!K13</f>
        <v>40</v>
      </c>
      <c r="K13" s="113">
        <v>-1985</v>
      </c>
      <c r="L13" s="97">
        <v>-6.8</v>
      </c>
      <c r="M13" s="114">
        <v>-968</v>
      </c>
      <c r="N13" s="114">
        <v>-1017</v>
      </c>
    </row>
    <row r="14" spans="1:14" ht="27.75" customHeight="1">
      <c r="A14" s="30" t="s">
        <v>16</v>
      </c>
      <c r="B14" s="113">
        <f t="shared" si="0"/>
        <v>-654</v>
      </c>
      <c r="C14" s="114">
        <f>'P12'!G14-'P13'!D14</f>
        <v>-323</v>
      </c>
      <c r="D14" s="114">
        <f>'P12'!H14-'P13'!E14</f>
        <v>-331</v>
      </c>
      <c r="E14" s="114">
        <f t="shared" si="1"/>
        <v>177</v>
      </c>
      <c r="F14" s="114">
        <f>'P12'!J14-'P13'!G14</f>
        <v>138</v>
      </c>
      <c r="G14" s="114">
        <f>'P12'!K14-'P13'!H14</f>
        <v>39</v>
      </c>
      <c r="H14" s="114">
        <f t="shared" si="2"/>
        <v>41</v>
      </c>
      <c r="I14" s="114">
        <f>'P12'!M14-'P13'!J14</f>
        <v>18</v>
      </c>
      <c r="J14" s="115">
        <f>'P12'!N14-'P13'!K14</f>
        <v>23</v>
      </c>
      <c r="K14" s="113">
        <v>-680</v>
      </c>
      <c r="L14" s="97">
        <v>-3.8</v>
      </c>
      <c r="M14" s="114">
        <v>-320</v>
      </c>
      <c r="N14" s="114">
        <v>-360</v>
      </c>
    </row>
    <row r="15" spans="1:14" ht="27.75" customHeight="1">
      <c r="A15" s="30" t="s">
        <v>17</v>
      </c>
      <c r="B15" s="113">
        <f t="shared" si="0"/>
        <v>-130</v>
      </c>
      <c r="C15" s="114">
        <f>'P12'!G15-'P13'!D15</f>
        <v>-50</v>
      </c>
      <c r="D15" s="114">
        <f>'P12'!H15-'P13'!E15</f>
        <v>-80</v>
      </c>
      <c r="E15" s="114">
        <f t="shared" si="1"/>
        <v>540</v>
      </c>
      <c r="F15" s="114">
        <f>'P12'!J15-'P13'!G15</f>
        <v>177</v>
      </c>
      <c r="G15" s="114">
        <f>'P12'!K15-'P13'!H15</f>
        <v>363</v>
      </c>
      <c r="H15" s="114">
        <f t="shared" si="2"/>
        <v>36</v>
      </c>
      <c r="I15" s="114">
        <f>'P12'!M15-'P13'!J15</f>
        <v>28</v>
      </c>
      <c r="J15" s="115">
        <f>'P12'!N15-'P13'!K15</f>
        <v>8</v>
      </c>
      <c r="K15" s="113">
        <v>240</v>
      </c>
      <c r="L15" s="97">
        <v>1.3</v>
      </c>
      <c r="M15" s="114">
        <v>32</v>
      </c>
      <c r="N15" s="114">
        <v>208</v>
      </c>
    </row>
    <row r="16" spans="1:14" ht="27.75" customHeight="1">
      <c r="A16" s="30" t="s">
        <v>19</v>
      </c>
      <c r="B16" s="113">
        <f t="shared" si="0"/>
        <v>-167</v>
      </c>
      <c r="C16" s="114">
        <f>'P12'!G16-'P13'!D16</f>
        <v>-88</v>
      </c>
      <c r="D16" s="114">
        <f>'P12'!H16-'P13'!E16</f>
        <v>-79</v>
      </c>
      <c r="E16" s="114">
        <f t="shared" si="1"/>
        <v>-254</v>
      </c>
      <c r="F16" s="114">
        <f>'P12'!J16-'P13'!G16</f>
        <v>-112</v>
      </c>
      <c r="G16" s="114">
        <f>'P12'!K16-'P13'!H16</f>
        <v>-142</v>
      </c>
      <c r="H16" s="114">
        <f t="shared" si="2"/>
        <v>1</v>
      </c>
      <c r="I16" s="114">
        <f>'P12'!M16-'P13'!J16</f>
        <v>1</v>
      </c>
      <c r="J16" s="115">
        <f>'P12'!N16-'P13'!K16</f>
        <v>0</v>
      </c>
      <c r="K16" s="113">
        <v>-838</v>
      </c>
      <c r="L16" s="97">
        <v>-14.5</v>
      </c>
      <c r="M16" s="114">
        <v>-421</v>
      </c>
      <c r="N16" s="114">
        <v>-417</v>
      </c>
    </row>
    <row r="17" spans="1:14" ht="27.75" customHeight="1">
      <c r="A17" s="30" t="s">
        <v>18</v>
      </c>
      <c r="B17" s="113">
        <f t="shared" si="0"/>
        <v>-138</v>
      </c>
      <c r="C17" s="114">
        <f>'P12'!G17-'P13'!D17</f>
        <v>-21</v>
      </c>
      <c r="D17" s="114">
        <f>'P12'!H17-'P13'!E17</f>
        <v>-117</v>
      </c>
      <c r="E17" s="114">
        <f t="shared" si="1"/>
        <v>84</v>
      </c>
      <c r="F17" s="114">
        <f>'P12'!J17-'P13'!G17</f>
        <v>41</v>
      </c>
      <c r="G17" s="114">
        <f>'P12'!K17-'P13'!H17</f>
        <v>43</v>
      </c>
      <c r="H17" s="114">
        <f t="shared" si="2"/>
        <v>-30</v>
      </c>
      <c r="I17" s="114">
        <f>'P12'!M17-'P13'!J17</f>
        <v>-26</v>
      </c>
      <c r="J17" s="115">
        <f>'P12'!N17-'P13'!K17</f>
        <v>-4</v>
      </c>
      <c r="K17" s="113">
        <v>-299</v>
      </c>
      <c r="L17" s="97">
        <v>-2.6</v>
      </c>
      <c r="M17" s="114">
        <v>-138</v>
      </c>
      <c r="N17" s="114">
        <v>-161</v>
      </c>
    </row>
    <row r="18" spans="1:14" ht="27.75" customHeight="1">
      <c r="A18" s="30" t="s">
        <v>20</v>
      </c>
      <c r="B18" s="113">
        <f t="shared" si="0"/>
        <v>-56</v>
      </c>
      <c r="C18" s="114">
        <f>'P12'!G18-'P13'!D18</f>
        <v>1</v>
      </c>
      <c r="D18" s="114">
        <f>'P12'!H18-'P13'!E18</f>
        <v>-57</v>
      </c>
      <c r="E18" s="114">
        <f t="shared" si="1"/>
        <v>71</v>
      </c>
      <c r="F18" s="114">
        <f>'P12'!J18-'P13'!G18</f>
        <v>58</v>
      </c>
      <c r="G18" s="114">
        <f>'P12'!K18-'P13'!H18</f>
        <v>13</v>
      </c>
      <c r="H18" s="114">
        <f t="shared" si="2"/>
        <v>3</v>
      </c>
      <c r="I18" s="114">
        <f>'P12'!M18-'P13'!J18</f>
        <v>-5</v>
      </c>
      <c r="J18" s="115">
        <f>'P12'!N18-'P13'!K18</f>
        <v>8</v>
      </c>
      <c r="K18" s="113">
        <v>-44</v>
      </c>
      <c r="L18" s="97">
        <v>-0.8</v>
      </c>
      <c r="M18" s="114">
        <v>-4</v>
      </c>
      <c r="N18" s="114">
        <v>-40</v>
      </c>
    </row>
    <row r="19" spans="1:14" ht="27.75" customHeight="1">
      <c r="A19" s="30" t="s">
        <v>21</v>
      </c>
      <c r="B19" s="113">
        <f t="shared" si="0"/>
        <v>-335</v>
      </c>
      <c r="C19" s="114">
        <f>'P12'!G19-'P13'!D19</f>
        <v>-146</v>
      </c>
      <c r="D19" s="114">
        <f>'P12'!H19-'P13'!E19</f>
        <v>-189</v>
      </c>
      <c r="E19" s="114">
        <f t="shared" si="1"/>
        <v>72</v>
      </c>
      <c r="F19" s="114">
        <f>'P12'!J19-'P13'!G19</f>
        <v>28</v>
      </c>
      <c r="G19" s="114">
        <f>'P12'!K19-'P13'!H19</f>
        <v>44</v>
      </c>
      <c r="H19" s="114">
        <f t="shared" si="2"/>
        <v>27</v>
      </c>
      <c r="I19" s="114">
        <f>'P12'!M19-'P13'!J19</f>
        <v>14</v>
      </c>
      <c r="J19" s="115">
        <f>'P12'!N19-'P13'!K19</f>
        <v>13</v>
      </c>
      <c r="K19" s="113">
        <v>-353</v>
      </c>
      <c r="L19" s="97">
        <v>-3.4</v>
      </c>
      <c r="M19" s="114">
        <v>-169</v>
      </c>
      <c r="N19" s="114">
        <v>-184</v>
      </c>
    </row>
    <row r="20" spans="1:14" ht="27.75" customHeight="1">
      <c r="A20" s="30" t="s">
        <v>22</v>
      </c>
      <c r="B20" s="113">
        <f t="shared" si="0"/>
        <v>-194</v>
      </c>
      <c r="C20" s="114">
        <f>'P12'!G20-'P13'!D20</f>
        <v>-97</v>
      </c>
      <c r="D20" s="114">
        <f>'P12'!H20-'P13'!E20</f>
        <v>-97</v>
      </c>
      <c r="E20" s="114">
        <f t="shared" si="1"/>
        <v>67</v>
      </c>
      <c r="F20" s="114">
        <f>'P12'!J20-'P13'!G20</f>
        <v>76</v>
      </c>
      <c r="G20" s="114">
        <f>'P12'!K20-'P13'!H20</f>
        <v>-9</v>
      </c>
      <c r="H20" s="114">
        <f t="shared" si="2"/>
        <v>10</v>
      </c>
      <c r="I20" s="114">
        <f>'P12'!M20-'P13'!J20</f>
        <v>6</v>
      </c>
      <c r="J20" s="115">
        <f>'P12'!N20-'P13'!K20</f>
        <v>4</v>
      </c>
      <c r="K20" s="113">
        <v>-239</v>
      </c>
      <c r="L20" s="97">
        <v>-4.4</v>
      </c>
      <c r="M20" s="114">
        <v>-62</v>
      </c>
      <c r="N20" s="114">
        <v>-177</v>
      </c>
    </row>
    <row r="21" spans="1:14" ht="27.75" customHeight="1">
      <c r="A21" s="30" t="s">
        <v>23</v>
      </c>
      <c r="B21" s="113">
        <f t="shared" si="0"/>
        <v>-138</v>
      </c>
      <c r="C21" s="114">
        <f>'P12'!G21-'P13'!D21</f>
        <v>-56</v>
      </c>
      <c r="D21" s="114">
        <f>'P12'!H21-'P13'!E21</f>
        <v>-82</v>
      </c>
      <c r="E21" s="114">
        <f t="shared" si="1"/>
        <v>-112</v>
      </c>
      <c r="F21" s="114">
        <f>'P12'!J21-'P13'!G21</f>
        <v>-66</v>
      </c>
      <c r="G21" s="114">
        <f>'P12'!K21-'P13'!H21</f>
        <v>-46</v>
      </c>
      <c r="H21" s="114">
        <f t="shared" si="2"/>
        <v>4</v>
      </c>
      <c r="I21" s="114">
        <f>'P12'!M21-'P13'!J21</f>
        <v>2</v>
      </c>
      <c r="J21" s="115">
        <f>'P12'!N21-'P13'!K21</f>
        <v>2</v>
      </c>
      <c r="K21" s="113">
        <v>-596</v>
      </c>
      <c r="L21" s="97">
        <v>-14.5</v>
      </c>
      <c r="M21" s="114">
        <v>-313</v>
      </c>
      <c r="N21" s="114">
        <v>-283</v>
      </c>
    </row>
    <row r="22" spans="1:14" ht="27.75" customHeight="1">
      <c r="A22" s="30" t="s">
        <v>24</v>
      </c>
      <c r="B22" s="113">
        <f t="shared" si="0"/>
        <v>-55</v>
      </c>
      <c r="C22" s="114">
        <f>'P12'!G22-'P13'!D22</f>
        <v>-17</v>
      </c>
      <c r="D22" s="114">
        <f>'P12'!H22-'P13'!E22</f>
        <v>-38</v>
      </c>
      <c r="E22" s="114">
        <f t="shared" si="1"/>
        <v>25</v>
      </c>
      <c r="F22" s="114">
        <f>'P12'!J22-'P13'!G22</f>
        <v>0</v>
      </c>
      <c r="G22" s="114">
        <f>'P12'!K22-'P13'!H22</f>
        <v>25</v>
      </c>
      <c r="H22" s="114">
        <f t="shared" si="2"/>
        <v>1</v>
      </c>
      <c r="I22" s="114">
        <f>'P12'!M22-'P13'!J22</f>
        <v>-1</v>
      </c>
      <c r="J22" s="115">
        <f>'P12'!N22-'P13'!K22</f>
        <v>2</v>
      </c>
      <c r="K22" s="113">
        <v>-297</v>
      </c>
      <c r="L22" s="97">
        <v>-8.3</v>
      </c>
      <c r="M22" s="114">
        <v>-163</v>
      </c>
      <c r="N22" s="114">
        <v>-134</v>
      </c>
    </row>
    <row r="23" spans="1:14" ht="27.75" customHeight="1">
      <c r="A23" s="30" t="s">
        <v>25</v>
      </c>
      <c r="B23" s="113">
        <f t="shared" si="0"/>
        <v>-83</v>
      </c>
      <c r="C23" s="114">
        <f>'P12'!G23-'P13'!D23</f>
        <v>-34</v>
      </c>
      <c r="D23" s="114">
        <f>'P12'!H23-'P13'!E23</f>
        <v>-49</v>
      </c>
      <c r="E23" s="114">
        <f t="shared" si="1"/>
        <v>-20</v>
      </c>
      <c r="F23" s="114">
        <f>'P12'!J23-'P13'!G23</f>
        <v>3</v>
      </c>
      <c r="G23" s="114">
        <f>'P12'!K23-'P13'!H23</f>
        <v>-23</v>
      </c>
      <c r="H23" s="114">
        <f t="shared" si="2"/>
        <v>6</v>
      </c>
      <c r="I23" s="114">
        <f>'P12'!M23-'P13'!J23</f>
        <v>4</v>
      </c>
      <c r="J23" s="115">
        <f>'P12'!N23-'P13'!K23</f>
        <v>2</v>
      </c>
      <c r="K23" s="113">
        <v>-218</v>
      </c>
      <c r="L23" s="97">
        <v>-12.3</v>
      </c>
      <c r="M23" s="114">
        <v>-87</v>
      </c>
      <c r="N23" s="114">
        <v>-131</v>
      </c>
    </row>
    <row r="24" spans="1:14" ht="27.75" customHeight="1">
      <c r="A24" s="30" t="s">
        <v>26</v>
      </c>
      <c r="B24" s="113">
        <f t="shared" si="0"/>
        <v>-273</v>
      </c>
      <c r="C24" s="114">
        <f>'P12'!G24-'P13'!D24</f>
        <v>-90</v>
      </c>
      <c r="D24" s="114">
        <f>'P12'!H24-'P13'!E24</f>
        <v>-183</v>
      </c>
      <c r="E24" s="114">
        <f t="shared" si="1"/>
        <v>-69</v>
      </c>
      <c r="F24" s="114">
        <f>'P12'!J24-'P13'!G24</f>
        <v>-45</v>
      </c>
      <c r="G24" s="114">
        <f>'P12'!K24-'P13'!H24</f>
        <v>-24</v>
      </c>
      <c r="H24" s="114">
        <f t="shared" si="2"/>
        <v>19</v>
      </c>
      <c r="I24" s="114">
        <f>'P12'!M24-'P13'!J24</f>
        <v>6</v>
      </c>
      <c r="J24" s="115">
        <f>'P12'!N24-'P13'!K24</f>
        <v>13</v>
      </c>
      <c r="K24" s="113">
        <v>-681</v>
      </c>
      <c r="L24" s="97">
        <v>-4.5</v>
      </c>
      <c r="M24" s="114">
        <v>-365</v>
      </c>
      <c r="N24" s="114">
        <v>-316</v>
      </c>
    </row>
    <row r="25" spans="1:14" ht="27.75" customHeight="1">
      <c r="A25" s="30" t="s">
        <v>9</v>
      </c>
      <c r="B25" s="113">
        <f>C25+D25</f>
        <v>-149</v>
      </c>
      <c r="C25" s="114">
        <f>'P12'!G25-'P13'!D25</f>
        <v>-71</v>
      </c>
      <c r="D25" s="114">
        <f>'P12'!H25-'P13'!E25</f>
        <v>-78</v>
      </c>
      <c r="E25" s="114">
        <f>F25+G25</f>
        <v>-107</v>
      </c>
      <c r="F25" s="114">
        <f>'P12'!J25-'P13'!G25</f>
        <v>-69</v>
      </c>
      <c r="G25" s="114">
        <f>'P12'!K25-'P13'!H25</f>
        <v>-38</v>
      </c>
      <c r="H25" s="114">
        <f>I25+J25</f>
        <v>11</v>
      </c>
      <c r="I25" s="114">
        <f>'P12'!M25-'P13'!J25</f>
        <v>1</v>
      </c>
      <c r="J25" s="115">
        <f>'P12'!N25-'P13'!K25</f>
        <v>10</v>
      </c>
      <c r="K25" s="113">
        <v>-423</v>
      </c>
      <c r="L25" s="97">
        <v>-6.4</v>
      </c>
      <c r="M25" s="114">
        <v>-243</v>
      </c>
      <c r="N25" s="114">
        <v>-180</v>
      </c>
    </row>
    <row r="26" spans="1:14" ht="27.75" customHeight="1">
      <c r="A26" s="31"/>
      <c r="B26" s="113"/>
      <c r="C26" s="114"/>
      <c r="D26" s="114"/>
      <c r="E26" s="114"/>
      <c r="F26" s="114"/>
      <c r="G26" s="114"/>
      <c r="H26" s="114"/>
      <c r="I26" s="114"/>
      <c r="J26" s="115"/>
      <c r="K26" s="113"/>
      <c r="L26" s="97"/>
      <c r="M26" s="114"/>
      <c r="N26" s="114"/>
    </row>
    <row r="27" spans="1:14" ht="27.75" customHeight="1">
      <c r="A27" s="30" t="s">
        <v>27</v>
      </c>
      <c r="B27" s="113">
        <f>C27+D27</f>
        <v>-311</v>
      </c>
      <c r="C27" s="114">
        <f>'P12'!G27-'P13'!D27</f>
        <v>-105</v>
      </c>
      <c r="D27" s="114">
        <f>'P12'!H27-'P13'!E27</f>
        <v>-206</v>
      </c>
      <c r="E27" s="114">
        <f>F27+G27</f>
        <v>-435</v>
      </c>
      <c r="F27" s="114">
        <f>'P12'!J27-'P13'!G27</f>
        <v>-229</v>
      </c>
      <c r="G27" s="114">
        <f>'P12'!K27-'P13'!H27</f>
        <v>-206</v>
      </c>
      <c r="H27" s="114">
        <f>I27+J27</f>
        <v>8</v>
      </c>
      <c r="I27" s="114">
        <f>'P12'!M27-'P13'!J27</f>
        <v>3</v>
      </c>
      <c r="J27" s="115">
        <f>'P12'!N27-'P13'!K27</f>
        <v>5</v>
      </c>
      <c r="K27" s="62">
        <f>SUM(K28:K45)</f>
        <v>-1941</v>
      </c>
      <c r="L27" s="97">
        <v>-14.7</v>
      </c>
      <c r="M27" s="63">
        <f>SUM(M28:M45)</f>
        <v>-957</v>
      </c>
      <c r="N27" s="63">
        <f>SUM(N28:N45)</f>
        <v>-984</v>
      </c>
    </row>
    <row r="28" spans="1:14" ht="27.75" customHeight="1">
      <c r="A28" s="31"/>
      <c r="B28" s="113"/>
      <c r="C28" s="114"/>
      <c r="D28" s="114"/>
      <c r="E28" s="114"/>
      <c r="F28" s="114"/>
      <c r="G28" s="114"/>
      <c r="H28" s="114"/>
      <c r="I28" s="114"/>
      <c r="J28" s="115"/>
      <c r="K28" s="113"/>
      <c r="L28" s="97"/>
      <c r="M28" s="114"/>
      <c r="N28" s="114"/>
    </row>
    <row r="29" spans="1:14" ht="27.75" customHeight="1">
      <c r="A29" s="71" t="s">
        <v>77</v>
      </c>
      <c r="B29" s="113">
        <f aca="true" t="shared" si="3" ref="B29:B45">C29+D29</f>
        <v>13</v>
      </c>
      <c r="C29" s="114">
        <f>'P12'!G29-'P13'!D29</f>
        <v>35</v>
      </c>
      <c r="D29" s="114">
        <f>'P12'!H29-'P13'!E29</f>
        <v>-22</v>
      </c>
      <c r="E29" s="114">
        <f aca="true" t="shared" si="4" ref="E29:E45">F29+G29</f>
        <v>-84</v>
      </c>
      <c r="F29" s="114">
        <f>'P12'!J29-'P13'!G29</f>
        <v>-49</v>
      </c>
      <c r="G29" s="114">
        <f>'P12'!K29-'P13'!H29</f>
        <v>-35</v>
      </c>
      <c r="H29" s="114">
        <f aca="true" t="shared" si="5" ref="H29:H45">I29+J29</f>
        <v>0</v>
      </c>
      <c r="I29" s="114">
        <f>'P12'!M29-'P13'!J29</f>
        <v>0</v>
      </c>
      <c r="J29" s="115">
        <f>'P12'!N29-'P13'!K29</f>
        <v>0</v>
      </c>
      <c r="K29" s="113">
        <v>-439</v>
      </c>
      <c r="L29" s="97">
        <v>-20.5</v>
      </c>
      <c r="M29" s="114">
        <v>-185</v>
      </c>
      <c r="N29" s="114">
        <v>-254</v>
      </c>
    </row>
    <row r="30" spans="1:14" ht="27.75" customHeight="1">
      <c r="A30" s="30" t="s">
        <v>28</v>
      </c>
      <c r="B30" s="113">
        <f t="shared" si="3"/>
        <v>-42</v>
      </c>
      <c r="C30" s="114">
        <f>'P12'!G30-'P13'!D30</f>
        <v>-16</v>
      </c>
      <c r="D30" s="114">
        <f>'P12'!H30-'P13'!E30</f>
        <v>-26</v>
      </c>
      <c r="E30" s="114">
        <f t="shared" si="4"/>
        <v>-65</v>
      </c>
      <c r="F30" s="114">
        <f>'P12'!J30-'P13'!G30</f>
        <v>-22</v>
      </c>
      <c r="G30" s="114">
        <f>'P12'!K30-'P13'!H30</f>
        <v>-43</v>
      </c>
      <c r="H30" s="114">
        <f t="shared" si="5"/>
        <v>0</v>
      </c>
      <c r="I30" s="114">
        <f>'P12'!M30-'P13'!J30</f>
        <v>0</v>
      </c>
      <c r="J30" s="115">
        <f>'P12'!N30-'P13'!K30</f>
        <v>0</v>
      </c>
      <c r="K30" s="113">
        <v>-106</v>
      </c>
      <c r="L30" s="97">
        <v>-16.5</v>
      </c>
      <c r="M30" s="114">
        <v>-42</v>
      </c>
      <c r="N30" s="114">
        <v>-64</v>
      </c>
    </row>
    <row r="31" spans="1:14" ht="27.75" customHeight="1">
      <c r="A31" s="30" t="s">
        <v>29</v>
      </c>
      <c r="B31" s="113">
        <f t="shared" si="3"/>
        <v>-37</v>
      </c>
      <c r="C31" s="114">
        <f>'P12'!G31-'P13'!D31</f>
        <v>-14</v>
      </c>
      <c r="D31" s="114">
        <f>'P12'!H31-'P13'!E31</f>
        <v>-23</v>
      </c>
      <c r="E31" s="114">
        <f t="shared" si="4"/>
        <v>-15</v>
      </c>
      <c r="F31" s="114">
        <f>'P12'!J31-'P13'!G31</f>
        <v>-8</v>
      </c>
      <c r="G31" s="114">
        <f>'P12'!K31-'P13'!H31</f>
        <v>-7</v>
      </c>
      <c r="H31" s="114">
        <f t="shared" si="5"/>
        <v>1</v>
      </c>
      <c r="I31" s="114">
        <f>'P12'!M31-'P13'!J31</f>
        <v>-2</v>
      </c>
      <c r="J31" s="115">
        <f>'P12'!N31-'P13'!K31</f>
        <v>3</v>
      </c>
      <c r="K31" s="113">
        <v>-111</v>
      </c>
      <c r="L31" s="97">
        <v>-11.7</v>
      </c>
      <c r="M31" s="114">
        <v>-47</v>
      </c>
      <c r="N31" s="114">
        <v>-64</v>
      </c>
    </row>
    <row r="32" spans="1:14" ht="27.75" customHeight="1">
      <c r="A32" s="30" t="s">
        <v>30</v>
      </c>
      <c r="B32" s="113">
        <f t="shared" si="3"/>
        <v>-57</v>
      </c>
      <c r="C32" s="114">
        <f>'P12'!G32-'P13'!D32</f>
        <v>-38</v>
      </c>
      <c r="D32" s="114">
        <f>'P12'!H32-'P13'!E32</f>
        <v>-19</v>
      </c>
      <c r="E32" s="114">
        <f t="shared" si="4"/>
        <v>21</v>
      </c>
      <c r="F32" s="114">
        <f>'P12'!J32-'P13'!G32</f>
        <v>2</v>
      </c>
      <c r="G32" s="114">
        <f>'P12'!K32-'P13'!H32</f>
        <v>19</v>
      </c>
      <c r="H32" s="114">
        <f t="shared" si="5"/>
        <v>2</v>
      </c>
      <c r="I32" s="114">
        <f>'P12'!M32-'P13'!J32</f>
        <v>0</v>
      </c>
      <c r="J32" s="115">
        <f>'P12'!N32-'P13'!K32</f>
        <v>2</v>
      </c>
      <c r="K32" s="113">
        <v>-92</v>
      </c>
      <c r="L32" s="97">
        <v>-8.3</v>
      </c>
      <c r="M32" s="114">
        <v>-62</v>
      </c>
      <c r="N32" s="114">
        <v>-30</v>
      </c>
    </row>
    <row r="33" spans="1:14" ht="27.75" customHeight="1">
      <c r="A33" s="30" t="s">
        <v>31</v>
      </c>
      <c r="B33" s="113">
        <f t="shared" si="3"/>
        <v>-6</v>
      </c>
      <c r="C33" s="114">
        <f>'P12'!G33-'P13'!D33</f>
        <v>-6</v>
      </c>
      <c r="D33" s="114">
        <f>'P12'!H33-'P13'!E33</f>
        <v>0</v>
      </c>
      <c r="E33" s="114">
        <f t="shared" si="4"/>
        <v>-20</v>
      </c>
      <c r="F33" s="114">
        <f>'P12'!J33-'P13'!G33</f>
        <v>-14</v>
      </c>
      <c r="G33" s="114">
        <f>'P12'!K33-'P13'!H33</f>
        <v>-6</v>
      </c>
      <c r="H33" s="114">
        <f t="shared" si="5"/>
        <v>1</v>
      </c>
      <c r="I33" s="114">
        <f>'P12'!M33-'P13'!J33</f>
        <v>1</v>
      </c>
      <c r="J33" s="115">
        <f>'P12'!N33-'P13'!K33</f>
        <v>0</v>
      </c>
      <c r="K33" s="113">
        <v>-46</v>
      </c>
      <c r="L33" s="97">
        <v>-37.1</v>
      </c>
      <c r="M33" s="114">
        <v>-31</v>
      </c>
      <c r="N33" s="114">
        <v>-15</v>
      </c>
    </row>
    <row r="34" spans="1:14" ht="27.75" customHeight="1">
      <c r="A34" s="30" t="s">
        <v>32</v>
      </c>
      <c r="B34" s="113">
        <f t="shared" si="3"/>
        <v>-42</v>
      </c>
      <c r="C34" s="114">
        <f>'P12'!G34-'P13'!D34</f>
        <v>-10</v>
      </c>
      <c r="D34" s="114">
        <f>'P12'!H34-'P13'!E34</f>
        <v>-32</v>
      </c>
      <c r="E34" s="114">
        <f t="shared" si="4"/>
        <v>-22</v>
      </c>
      <c r="F34" s="114">
        <f>'P12'!J34-'P13'!G34</f>
        <v>-23</v>
      </c>
      <c r="G34" s="114">
        <f>'P12'!K34-'P13'!H34</f>
        <v>1</v>
      </c>
      <c r="H34" s="114">
        <f t="shared" si="5"/>
        <v>0</v>
      </c>
      <c r="I34" s="114">
        <f>'P12'!M34-'P13'!J34</f>
        <v>0</v>
      </c>
      <c r="J34" s="115">
        <f>'P12'!N34-'P13'!K34</f>
        <v>0</v>
      </c>
      <c r="K34" s="113">
        <v>-181</v>
      </c>
      <c r="L34" s="97">
        <v>-12.8</v>
      </c>
      <c r="M34" s="114">
        <v>-93</v>
      </c>
      <c r="N34" s="114">
        <v>-88</v>
      </c>
    </row>
    <row r="35" spans="1:14" ht="27.75" customHeight="1">
      <c r="A35" s="30" t="s">
        <v>33</v>
      </c>
      <c r="B35" s="113">
        <f t="shared" si="3"/>
        <v>-21</v>
      </c>
      <c r="C35" s="114">
        <f>'P12'!G35-'P13'!D35</f>
        <v>-4</v>
      </c>
      <c r="D35" s="114">
        <f>'P12'!H35-'P13'!E35</f>
        <v>-17</v>
      </c>
      <c r="E35" s="114">
        <f t="shared" si="4"/>
        <v>-28</v>
      </c>
      <c r="F35" s="114">
        <f>'P12'!J35-'P13'!G35</f>
        <v>-8</v>
      </c>
      <c r="G35" s="114">
        <f>'P12'!K35-'P13'!H35</f>
        <v>-20</v>
      </c>
      <c r="H35" s="114">
        <f t="shared" si="5"/>
        <v>1</v>
      </c>
      <c r="I35" s="114">
        <f>'P12'!M35-'P13'!J35</f>
        <v>1</v>
      </c>
      <c r="J35" s="115">
        <f>'P12'!N35-'P13'!K35</f>
        <v>0</v>
      </c>
      <c r="K35" s="113">
        <v>-108</v>
      </c>
      <c r="L35" s="97">
        <v>-28.5</v>
      </c>
      <c r="M35" s="114">
        <v>-48</v>
      </c>
      <c r="N35" s="114">
        <v>-60</v>
      </c>
    </row>
    <row r="36" spans="1:14" ht="27.75" customHeight="1">
      <c r="A36" s="30" t="s">
        <v>34</v>
      </c>
      <c r="B36" s="113">
        <f t="shared" si="3"/>
        <v>1</v>
      </c>
      <c r="C36" s="114">
        <f>'P12'!G36-'P13'!D36</f>
        <v>1</v>
      </c>
      <c r="D36" s="114">
        <f>'P12'!H36-'P13'!E36</f>
        <v>0</v>
      </c>
      <c r="E36" s="114">
        <f t="shared" si="4"/>
        <v>-23</v>
      </c>
      <c r="F36" s="114">
        <f>'P12'!J36-'P13'!G36</f>
        <v>-2</v>
      </c>
      <c r="G36" s="114">
        <f>'P12'!K36-'P13'!H36</f>
        <v>-21</v>
      </c>
      <c r="H36" s="114">
        <f t="shared" si="5"/>
        <v>0</v>
      </c>
      <c r="I36" s="114">
        <f>'P12'!M36-'P13'!J36</f>
        <v>0</v>
      </c>
      <c r="J36" s="115">
        <f>'P12'!N36-'P13'!K36</f>
        <v>0</v>
      </c>
      <c r="K36" s="113">
        <v>-47</v>
      </c>
      <c r="L36" s="97">
        <v>-28.7</v>
      </c>
      <c r="M36" s="114">
        <v>-11</v>
      </c>
      <c r="N36" s="114">
        <v>-36</v>
      </c>
    </row>
    <row r="37" spans="1:14" ht="27.75" customHeight="1">
      <c r="A37" s="30" t="s">
        <v>35</v>
      </c>
      <c r="B37" s="113">
        <f t="shared" si="3"/>
        <v>-5</v>
      </c>
      <c r="C37" s="114">
        <f>'P12'!G37-'P13'!D37</f>
        <v>-6</v>
      </c>
      <c r="D37" s="114">
        <f>'P12'!H37-'P13'!E37</f>
        <v>1</v>
      </c>
      <c r="E37" s="114">
        <f t="shared" si="4"/>
        <v>-13</v>
      </c>
      <c r="F37" s="114">
        <f>'P12'!J37-'P13'!G37</f>
        <v>-5</v>
      </c>
      <c r="G37" s="114">
        <f>'P12'!K37-'P13'!H37</f>
        <v>-8</v>
      </c>
      <c r="H37" s="114">
        <f t="shared" si="5"/>
        <v>0</v>
      </c>
      <c r="I37" s="114">
        <f>'P12'!M37-'P13'!J37</f>
        <v>0</v>
      </c>
      <c r="J37" s="115">
        <f>'P12'!N37-'P13'!K37</f>
        <v>0</v>
      </c>
      <c r="K37" s="113">
        <v>-81</v>
      </c>
      <c r="L37" s="97">
        <v>-16.7</v>
      </c>
      <c r="M37" s="114">
        <v>-42</v>
      </c>
      <c r="N37" s="114">
        <v>-39</v>
      </c>
    </row>
    <row r="38" spans="1:14" ht="27.75" customHeight="1">
      <c r="A38" s="30" t="s">
        <v>36</v>
      </c>
      <c r="B38" s="113">
        <f t="shared" si="3"/>
        <v>-12</v>
      </c>
      <c r="C38" s="114">
        <f>'P12'!G38-'P13'!D38</f>
        <v>-6</v>
      </c>
      <c r="D38" s="114">
        <f>'P12'!H38-'P13'!E38</f>
        <v>-6</v>
      </c>
      <c r="E38" s="114">
        <f t="shared" si="4"/>
        <v>-53</v>
      </c>
      <c r="F38" s="114">
        <f>'P12'!J38-'P13'!G38</f>
        <v>-26</v>
      </c>
      <c r="G38" s="114">
        <f>'P12'!K38-'P13'!H38</f>
        <v>-27</v>
      </c>
      <c r="H38" s="114">
        <f t="shared" si="5"/>
        <v>1</v>
      </c>
      <c r="I38" s="114">
        <f>'P12'!M38-'P13'!J38</f>
        <v>1</v>
      </c>
      <c r="J38" s="115">
        <f>'P12'!N38-'P13'!K38</f>
        <v>0</v>
      </c>
      <c r="K38" s="113">
        <v>-150</v>
      </c>
      <c r="L38" s="97">
        <v>-40.5</v>
      </c>
      <c r="M38" s="114">
        <v>-73</v>
      </c>
      <c r="N38" s="114">
        <v>-77</v>
      </c>
    </row>
    <row r="39" spans="1:14" ht="27.75" customHeight="1">
      <c r="A39" s="31"/>
      <c r="B39" s="113"/>
      <c r="C39" s="114"/>
      <c r="D39" s="114"/>
      <c r="E39" s="114"/>
      <c r="F39" s="114"/>
      <c r="G39" s="114"/>
      <c r="H39" s="114"/>
      <c r="I39" s="114"/>
      <c r="J39" s="115"/>
      <c r="K39" s="113"/>
      <c r="L39" s="97"/>
      <c r="M39" s="114"/>
      <c r="N39" s="114"/>
    </row>
    <row r="40" spans="1:14" ht="27.75" customHeight="1">
      <c r="A40" s="30" t="s">
        <v>42</v>
      </c>
      <c r="B40" s="113">
        <f t="shared" si="3"/>
        <v>-38</v>
      </c>
      <c r="C40" s="114">
        <f>'P12'!G40-'P13'!D40</f>
        <v>-17</v>
      </c>
      <c r="D40" s="114">
        <f>'P12'!H40-'P13'!E40</f>
        <v>-21</v>
      </c>
      <c r="E40" s="114">
        <f t="shared" si="4"/>
        <v>-1</v>
      </c>
      <c r="F40" s="114">
        <f>'P12'!J40-'P13'!G40</f>
        <v>14</v>
      </c>
      <c r="G40" s="114">
        <f>'P12'!K40-'P13'!H40</f>
        <v>-15</v>
      </c>
      <c r="H40" s="114">
        <f t="shared" si="5"/>
        <v>-2</v>
      </c>
      <c r="I40" s="114">
        <f>'P12'!M40-'P13'!J40</f>
        <v>-2</v>
      </c>
      <c r="J40" s="115">
        <f>'P12'!N40-'P13'!K40</f>
        <v>0</v>
      </c>
      <c r="K40" s="113">
        <v>-67</v>
      </c>
      <c r="L40" s="97">
        <v>-4.1</v>
      </c>
      <c r="M40" s="114">
        <v>-22</v>
      </c>
      <c r="N40" s="114">
        <v>-45</v>
      </c>
    </row>
    <row r="41" spans="1:14" ht="27.75" customHeight="1">
      <c r="A41" s="30" t="s">
        <v>37</v>
      </c>
      <c r="B41" s="113">
        <f t="shared" si="3"/>
        <v>-46</v>
      </c>
      <c r="C41" s="114">
        <f>'P12'!G41-'P13'!D41</f>
        <v>-21</v>
      </c>
      <c r="D41" s="114">
        <f>'P12'!H41-'P13'!E41</f>
        <v>-25</v>
      </c>
      <c r="E41" s="114">
        <f t="shared" si="4"/>
        <v>70</v>
      </c>
      <c r="F41" s="114">
        <f>'P12'!J41-'P13'!G41</f>
        <v>30</v>
      </c>
      <c r="G41" s="114">
        <f>'P12'!K41-'P13'!H41</f>
        <v>40</v>
      </c>
      <c r="H41" s="114">
        <f t="shared" si="5"/>
        <v>0</v>
      </c>
      <c r="I41" s="114">
        <f>'P12'!M41-'P13'!J41</f>
        <v>1</v>
      </c>
      <c r="J41" s="115">
        <f>'P12'!N41-'P13'!K41</f>
        <v>-1</v>
      </c>
      <c r="K41" s="113">
        <v>-2</v>
      </c>
      <c r="L41" s="97">
        <v>-0.1</v>
      </c>
      <c r="M41" s="114">
        <v>-8</v>
      </c>
      <c r="N41" s="114">
        <v>6</v>
      </c>
    </row>
    <row r="42" spans="1:14" ht="27.75" customHeight="1">
      <c r="A42" s="30" t="s">
        <v>38</v>
      </c>
      <c r="B42" s="113">
        <f t="shared" si="3"/>
        <v>-1</v>
      </c>
      <c r="C42" s="114">
        <f>'P12'!G42-'P13'!D42</f>
        <v>-6</v>
      </c>
      <c r="D42" s="114">
        <f>'P12'!H42-'P13'!E42</f>
        <v>5</v>
      </c>
      <c r="E42" s="114">
        <f t="shared" si="4"/>
        <v>-27</v>
      </c>
      <c r="F42" s="114">
        <f>'P12'!J42-'P13'!G42</f>
        <v>-18</v>
      </c>
      <c r="G42" s="114">
        <f>'P12'!K42-'P13'!H42</f>
        <v>-9</v>
      </c>
      <c r="H42" s="114">
        <f t="shared" si="5"/>
        <v>1</v>
      </c>
      <c r="I42" s="114">
        <f>'P12'!M42-'P13'!J42</f>
        <v>1</v>
      </c>
      <c r="J42" s="115">
        <f>'P12'!N42-'P13'!K42</f>
        <v>0</v>
      </c>
      <c r="K42" s="113">
        <v>-74</v>
      </c>
      <c r="L42" s="97">
        <v>-12.1</v>
      </c>
      <c r="M42" s="114">
        <v>-54</v>
      </c>
      <c r="N42" s="114">
        <v>-20</v>
      </c>
    </row>
    <row r="43" spans="1:14" ht="27.75" customHeight="1">
      <c r="A43" s="30" t="s">
        <v>39</v>
      </c>
      <c r="B43" s="113">
        <f t="shared" si="3"/>
        <v>-9</v>
      </c>
      <c r="C43" s="114">
        <f>'P12'!G43-'P13'!D43</f>
        <v>-10</v>
      </c>
      <c r="D43" s="114">
        <f>'P12'!H43-'P13'!E43</f>
        <v>1</v>
      </c>
      <c r="E43" s="114">
        <f t="shared" si="4"/>
        <v>-57</v>
      </c>
      <c r="F43" s="114">
        <f>'P12'!J43-'P13'!G43</f>
        <v>-25</v>
      </c>
      <c r="G43" s="114">
        <f>'P12'!K43-'P13'!H43</f>
        <v>-32</v>
      </c>
      <c r="H43" s="114">
        <f t="shared" si="5"/>
        <v>0</v>
      </c>
      <c r="I43" s="114">
        <f>'P12'!M43-'P13'!J43</f>
        <v>0</v>
      </c>
      <c r="J43" s="115">
        <f>'P12'!N43-'P13'!K43</f>
        <v>0</v>
      </c>
      <c r="K43" s="113">
        <v>-132</v>
      </c>
      <c r="L43" s="97">
        <v>-22.1</v>
      </c>
      <c r="M43" s="114">
        <v>-75</v>
      </c>
      <c r="N43" s="114">
        <v>-57</v>
      </c>
    </row>
    <row r="44" spans="1:14" ht="27.75" customHeight="1">
      <c r="A44" s="30" t="s">
        <v>40</v>
      </c>
      <c r="B44" s="113">
        <f t="shared" si="3"/>
        <v>8</v>
      </c>
      <c r="C44" s="114">
        <f>'P12'!G44-'P13'!D44</f>
        <v>4</v>
      </c>
      <c r="D44" s="114">
        <f>'P12'!H44-'P13'!E44</f>
        <v>4</v>
      </c>
      <c r="E44" s="114">
        <f t="shared" si="4"/>
        <v>-2</v>
      </c>
      <c r="F44" s="114">
        <f>'P12'!J44-'P13'!G44</f>
        <v>-18</v>
      </c>
      <c r="G44" s="114">
        <f>'P12'!K44-'P13'!H44</f>
        <v>16</v>
      </c>
      <c r="H44" s="114">
        <f t="shared" si="5"/>
        <v>0</v>
      </c>
      <c r="I44" s="114">
        <f>'P12'!M44-'P13'!J44</f>
        <v>0</v>
      </c>
      <c r="J44" s="115">
        <f>'P12'!N44-'P13'!K44</f>
        <v>0</v>
      </c>
      <c r="K44" s="113">
        <v>-71</v>
      </c>
      <c r="L44" s="97">
        <v>-17.3</v>
      </c>
      <c r="M44" s="114">
        <v>-53</v>
      </c>
      <c r="N44" s="114">
        <v>-18</v>
      </c>
    </row>
    <row r="45" spans="1:14" ht="27.75" customHeight="1">
      <c r="A45" s="37" t="s">
        <v>41</v>
      </c>
      <c r="B45" s="116">
        <f t="shared" si="3"/>
        <v>-17</v>
      </c>
      <c r="C45" s="117">
        <f>'P12'!G45-'P13'!D45</f>
        <v>9</v>
      </c>
      <c r="D45" s="117">
        <f>'P12'!H45-'P13'!E45</f>
        <v>-26</v>
      </c>
      <c r="E45" s="117">
        <f t="shared" si="4"/>
        <v>-116</v>
      </c>
      <c r="F45" s="117">
        <f>'P12'!J45-'P13'!G45</f>
        <v>-57</v>
      </c>
      <c r="G45" s="117">
        <f>'P12'!K45-'P13'!H45</f>
        <v>-59</v>
      </c>
      <c r="H45" s="117">
        <f t="shared" si="5"/>
        <v>3</v>
      </c>
      <c r="I45" s="117">
        <f>'P12'!M45-'P13'!J45</f>
        <v>2</v>
      </c>
      <c r="J45" s="118">
        <f>'P12'!N45-'P13'!K45</f>
        <v>1</v>
      </c>
      <c r="K45" s="116">
        <v>-234</v>
      </c>
      <c r="L45" s="111">
        <v>-30.7</v>
      </c>
      <c r="M45" s="117">
        <v>-111</v>
      </c>
      <c r="N45" s="117">
        <v>-123</v>
      </c>
    </row>
  </sheetData>
  <mergeCells count="9">
    <mergeCell ref="A5:A7"/>
    <mergeCell ref="K6:L6"/>
    <mergeCell ref="B5:J5"/>
    <mergeCell ref="K5:N5"/>
    <mergeCell ref="B6:D6"/>
    <mergeCell ref="E6:G6"/>
    <mergeCell ref="H6:J6"/>
    <mergeCell ref="M6:M7"/>
    <mergeCell ref="N6:N7"/>
  </mergeCells>
  <printOptions/>
  <pageMargins left="0.5511811023622047" right="0.15748031496062992" top="0.5511811023622047" bottom="0.4724409448818898" header="0.5118110236220472" footer="0.5118110236220472"/>
  <pageSetup orientation="portrait" paperSize="9" scale="65" r:id="rId2"/>
  <headerFooter alignWithMargins="0">
    <oddFooter>&amp;C&amp;15&amp;[- 14 -&amp;R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"/>
    </sheetView>
  </sheetViews>
  <sheetFormatPr defaultColWidth="9.00390625" defaultRowHeight="13.5"/>
  <cols>
    <col min="1" max="1" width="9.125" style="0" bestFit="1" customWidth="1"/>
    <col min="2" max="2" width="8.125" style="0" customWidth="1"/>
    <col min="3" max="4" width="8.375" style="0" customWidth="1"/>
    <col min="5" max="5" width="9.625" style="0" customWidth="1"/>
    <col min="6" max="6" width="9.125" style="0" bestFit="1" customWidth="1"/>
    <col min="7" max="8" width="9.75390625" style="0" bestFit="1" customWidth="1"/>
    <col min="9" max="9" width="11.00390625" style="0" bestFit="1" customWidth="1"/>
    <col min="10" max="11" width="9.875" style="0" bestFit="1" customWidth="1"/>
    <col min="12" max="12" width="9.125" style="0" bestFit="1" customWidth="1"/>
    <col min="13" max="13" width="13.00390625" style="0" bestFit="1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5"/>
      <c r="I1" s="5"/>
      <c r="J1" s="5"/>
      <c r="K1" s="5"/>
    </row>
    <row r="2" spans="6:13" ht="36.75" customHeight="1">
      <c r="F2" s="4"/>
      <c r="G2" s="4"/>
      <c r="M2" s="4"/>
    </row>
    <row r="3" spans="1:8" ht="14.25" customHeight="1">
      <c r="A3" s="4"/>
      <c r="G3" s="4"/>
      <c r="H3" s="4"/>
    </row>
    <row r="4" spans="1:8" ht="29.25" customHeight="1">
      <c r="A4" s="52"/>
      <c r="G4" s="4"/>
      <c r="H4" s="4"/>
    </row>
    <row r="5" spans="1:13" ht="18" customHeight="1">
      <c r="A5" s="135" t="s">
        <v>76</v>
      </c>
      <c r="B5" s="141"/>
      <c r="C5" s="147"/>
      <c r="D5" s="148"/>
      <c r="E5" s="135" t="s">
        <v>7</v>
      </c>
      <c r="F5" s="141"/>
      <c r="G5" s="147"/>
      <c r="H5" s="148"/>
      <c r="I5" s="147" t="s">
        <v>75</v>
      </c>
      <c r="J5" s="147"/>
      <c r="K5" s="147"/>
      <c r="L5" s="148"/>
      <c r="M5" s="58"/>
    </row>
    <row r="6" spans="1:13" ht="27" customHeight="1">
      <c r="A6" s="137" t="s">
        <v>47</v>
      </c>
      <c r="B6" s="138"/>
      <c r="C6" s="139" t="s">
        <v>3</v>
      </c>
      <c r="D6" s="139" t="s">
        <v>4</v>
      </c>
      <c r="E6" s="137" t="s">
        <v>47</v>
      </c>
      <c r="F6" s="138"/>
      <c r="G6" s="139" t="s">
        <v>3</v>
      </c>
      <c r="H6" s="139" t="s">
        <v>4</v>
      </c>
      <c r="I6" s="141" t="s">
        <v>52</v>
      </c>
      <c r="J6" s="141"/>
      <c r="K6" s="154"/>
      <c r="L6" s="152" t="s">
        <v>2</v>
      </c>
      <c r="M6" s="55" t="s">
        <v>12</v>
      </c>
    </row>
    <row r="7" spans="1:13" ht="27" customHeight="1">
      <c r="A7" s="42"/>
      <c r="B7" s="43" t="s">
        <v>59</v>
      </c>
      <c r="C7" s="140"/>
      <c r="D7" s="140"/>
      <c r="E7" s="56"/>
      <c r="F7" s="51" t="s">
        <v>59</v>
      </c>
      <c r="G7" s="156"/>
      <c r="H7" s="156"/>
      <c r="I7" s="54" t="s">
        <v>53</v>
      </c>
      <c r="J7" s="41" t="s">
        <v>0</v>
      </c>
      <c r="K7" s="41" t="s">
        <v>1</v>
      </c>
      <c r="L7" s="153"/>
      <c r="M7" s="59"/>
    </row>
    <row r="8" spans="1:13" ht="25.5" customHeight="1">
      <c r="A8" s="24"/>
      <c r="B8" s="12"/>
      <c r="C8" s="9"/>
      <c r="D8" s="11"/>
      <c r="E8" s="9"/>
      <c r="F8" s="10"/>
      <c r="G8" s="9"/>
      <c r="H8" s="11"/>
      <c r="I8" s="9"/>
      <c r="J8" s="9"/>
      <c r="K8" s="9"/>
      <c r="L8" s="11"/>
      <c r="M8" s="46"/>
    </row>
    <row r="9" spans="1:13" ht="25.5" customHeight="1">
      <c r="A9" s="62">
        <f>A11+A27</f>
        <v>156</v>
      </c>
      <c r="B9" s="124">
        <v>0.1</v>
      </c>
      <c r="C9" s="63">
        <f>C11+C27</f>
        <v>-13</v>
      </c>
      <c r="D9" s="64">
        <f>D11+D27</f>
        <v>169</v>
      </c>
      <c r="E9" s="63">
        <f>E11+E27</f>
        <v>-8198</v>
      </c>
      <c r="F9" s="119">
        <v>-5.5</v>
      </c>
      <c r="G9" s="63">
        <f aca="true" t="shared" si="0" ref="G9:L9">G11+G27</f>
        <v>-4191</v>
      </c>
      <c r="H9" s="64">
        <f t="shared" si="0"/>
        <v>-4007</v>
      </c>
      <c r="I9" s="63">
        <f t="shared" si="0"/>
        <v>1503607</v>
      </c>
      <c r="J9" s="63">
        <f t="shared" si="0"/>
        <v>710158</v>
      </c>
      <c r="K9" s="63">
        <f t="shared" si="0"/>
        <v>793449</v>
      </c>
      <c r="L9" s="64">
        <f t="shared" si="0"/>
        <v>600379</v>
      </c>
      <c r="M9" s="32" t="s">
        <v>13</v>
      </c>
    </row>
    <row r="10" spans="1:13" ht="25.5" customHeight="1">
      <c r="A10" s="68"/>
      <c r="B10" s="124"/>
      <c r="C10" s="69"/>
      <c r="D10" s="70"/>
      <c r="E10" s="69"/>
      <c r="F10" s="119"/>
      <c r="G10" s="69"/>
      <c r="H10" s="70"/>
      <c r="I10" s="69"/>
      <c r="J10" s="69"/>
      <c r="K10" s="69"/>
      <c r="L10" s="70"/>
      <c r="M10" s="32"/>
    </row>
    <row r="11" spans="1:13" ht="25.5" customHeight="1">
      <c r="A11" s="62">
        <f>SUM(A13:A25)</f>
        <v>156</v>
      </c>
      <c r="B11" s="124">
        <v>0.1</v>
      </c>
      <c r="C11" s="63">
        <f>SUM(C13:C25)</f>
        <v>-7</v>
      </c>
      <c r="D11" s="64">
        <f>SUM(D13:D25)</f>
        <v>163</v>
      </c>
      <c r="E11" s="63">
        <f>SUM(E13:E25)</f>
        <v>-6257</v>
      </c>
      <c r="F11" s="119">
        <v>-4.6</v>
      </c>
      <c r="G11" s="63">
        <f aca="true" t="shared" si="1" ref="G11:L11">SUM(G13:G25)</f>
        <v>-3228</v>
      </c>
      <c r="H11" s="64">
        <f t="shared" si="1"/>
        <v>-3029</v>
      </c>
      <c r="I11" s="63">
        <f t="shared" si="1"/>
        <v>1369800</v>
      </c>
      <c r="J11" s="63">
        <f t="shared" si="1"/>
        <v>648329</v>
      </c>
      <c r="K11" s="63">
        <f t="shared" si="1"/>
        <v>721471</v>
      </c>
      <c r="L11" s="64">
        <f t="shared" si="1"/>
        <v>547948</v>
      </c>
      <c r="M11" s="32" t="s">
        <v>14</v>
      </c>
    </row>
    <row r="12" spans="1:13" ht="25.5" customHeight="1">
      <c r="A12" s="99"/>
      <c r="B12" s="124"/>
      <c r="C12" s="100"/>
      <c r="D12" s="120"/>
      <c r="E12" s="100"/>
      <c r="F12" s="119"/>
      <c r="G12" s="100"/>
      <c r="H12" s="120"/>
      <c r="I12" s="100"/>
      <c r="J12" s="100"/>
      <c r="K12" s="100"/>
      <c r="L12" s="120"/>
      <c r="M12" s="47"/>
    </row>
    <row r="13" spans="1:13" ht="25.5" customHeight="1">
      <c r="A13" s="99">
        <v>3</v>
      </c>
      <c r="B13" s="124">
        <v>0</v>
      </c>
      <c r="C13" s="100">
        <v>-44</v>
      </c>
      <c r="D13" s="120">
        <v>47</v>
      </c>
      <c r="E13" s="100">
        <v>-1982</v>
      </c>
      <c r="F13" s="119">
        <v>-6.8</v>
      </c>
      <c r="G13" s="100">
        <v>-1012</v>
      </c>
      <c r="H13" s="120">
        <v>-970</v>
      </c>
      <c r="I13" s="100">
        <v>293930</v>
      </c>
      <c r="J13" s="100">
        <v>137005</v>
      </c>
      <c r="K13" s="100">
        <v>156925</v>
      </c>
      <c r="L13" s="120">
        <v>120487</v>
      </c>
      <c r="M13" s="32" t="s">
        <v>15</v>
      </c>
    </row>
    <row r="14" spans="1:13" ht="25.5" customHeight="1">
      <c r="A14" s="99">
        <v>-41</v>
      </c>
      <c r="B14" s="124">
        <v>-0.2</v>
      </c>
      <c r="C14" s="100">
        <v>-28</v>
      </c>
      <c r="D14" s="120">
        <v>-13</v>
      </c>
      <c r="E14" s="100">
        <v>-721</v>
      </c>
      <c r="F14" s="119">
        <v>-4</v>
      </c>
      <c r="G14" s="100">
        <v>-348</v>
      </c>
      <c r="H14" s="120">
        <v>-373</v>
      </c>
      <c r="I14" s="100">
        <v>179363</v>
      </c>
      <c r="J14" s="100">
        <v>85447</v>
      </c>
      <c r="K14" s="100">
        <v>93916</v>
      </c>
      <c r="L14" s="120">
        <v>72187</v>
      </c>
      <c r="M14" s="32" t="s">
        <v>16</v>
      </c>
    </row>
    <row r="15" spans="1:13" ht="25.5" customHeight="1">
      <c r="A15" s="99">
        <v>-1</v>
      </c>
      <c r="B15" s="124">
        <v>0</v>
      </c>
      <c r="C15" s="100">
        <v>5</v>
      </c>
      <c r="D15" s="120">
        <v>-6</v>
      </c>
      <c r="E15" s="100">
        <v>239</v>
      </c>
      <c r="F15" s="119">
        <v>1.2</v>
      </c>
      <c r="G15" s="100">
        <v>37</v>
      </c>
      <c r="H15" s="120">
        <v>202</v>
      </c>
      <c r="I15" s="100">
        <v>191394</v>
      </c>
      <c r="J15" s="100">
        <v>91385</v>
      </c>
      <c r="K15" s="100">
        <v>100009</v>
      </c>
      <c r="L15" s="120">
        <v>76913</v>
      </c>
      <c r="M15" s="32" t="s">
        <v>17</v>
      </c>
    </row>
    <row r="16" spans="1:13" ht="25.5" customHeight="1">
      <c r="A16" s="99">
        <v>-49</v>
      </c>
      <c r="B16" s="124">
        <v>-0.8</v>
      </c>
      <c r="C16" s="100">
        <v>-20</v>
      </c>
      <c r="D16" s="120">
        <v>-29</v>
      </c>
      <c r="E16" s="100">
        <v>-887</v>
      </c>
      <c r="F16" s="119">
        <v>-15.3</v>
      </c>
      <c r="G16" s="100">
        <v>-441</v>
      </c>
      <c r="H16" s="120">
        <v>-446</v>
      </c>
      <c r="I16" s="100">
        <v>58992</v>
      </c>
      <c r="J16" s="100">
        <v>27039</v>
      </c>
      <c r="K16" s="100">
        <v>31953</v>
      </c>
      <c r="L16" s="120">
        <v>23551</v>
      </c>
      <c r="M16" s="32" t="s">
        <v>19</v>
      </c>
    </row>
    <row r="17" spans="1:13" ht="25.5" customHeight="1">
      <c r="A17" s="99">
        <v>77</v>
      </c>
      <c r="B17" s="124">
        <v>0.7</v>
      </c>
      <c r="C17" s="100">
        <v>17</v>
      </c>
      <c r="D17" s="120">
        <v>60</v>
      </c>
      <c r="E17" s="100">
        <v>-222</v>
      </c>
      <c r="F17" s="119">
        <v>-1.9</v>
      </c>
      <c r="G17" s="100">
        <v>-121</v>
      </c>
      <c r="H17" s="120">
        <v>-101</v>
      </c>
      <c r="I17" s="100">
        <v>117565</v>
      </c>
      <c r="J17" s="100">
        <v>56515</v>
      </c>
      <c r="K17" s="100">
        <v>61050</v>
      </c>
      <c r="L17" s="120">
        <v>45545</v>
      </c>
      <c r="M17" s="32" t="s">
        <v>18</v>
      </c>
    </row>
    <row r="18" spans="1:13" ht="25.5" customHeight="1">
      <c r="A18" s="99">
        <v>-1</v>
      </c>
      <c r="B18" s="124">
        <v>0</v>
      </c>
      <c r="C18" s="100">
        <v>14</v>
      </c>
      <c r="D18" s="120">
        <v>-15</v>
      </c>
      <c r="E18" s="100">
        <v>-45</v>
      </c>
      <c r="F18" s="121">
        <v>-0.8</v>
      </c>
      <c r="G18" s="100">
        <v>10</v>
      </c>
      <c r="H18" s="120">
        <v>-55</v>
      </c>
      <c r="I18" s="100">
        <v>53415</v>
      </c>
      <c r="J18" s="100">
        <v>25613</v>
      </c>
      <c r="K18" s="100">
        <v>27802</v>
      </c>
      <c r="L18" s="120">
        <v>21079</v>
      </c>
      <c r="M18" s="32" t="s">
        <v>20</v>
      </c>
    </row>
    <row r="19" spans="1:13" ht="25.5" customHeight="1">
      <c r="A19" s="99">
        <v>28</v>
      </c>
      <c r="B19" s="124">
        <v>0.3</v>
      </c>
      <c r="C19" s="100">
        <v>25</v>
      </c>
      <c r="D19" s="120">
        <v>3</v>
      </c>
      <c r="E19" s="100">
        <v>-325</v>
      </c>
      <c r="F19" s="119">
        <v>-3.1</v>
      </c>
      <c r="G19" s="100">
        <v>-144</v>
      </c>
      <c r="H19" s="120">
        <v>-181</v>
      </c>
      <c r="I19" s="100">
        <v>103877</v>
      </c>
      <c r="J19" s="100">
        <v>49446</v>
      </c>
      <c r="K19" s="100">
        <v>54431</v>
      </c>
      <c r="L19" s="120">
        <v>42726</v>
      </c>
      <c r="M19" s="32" t="s">
        <v>21</v>
      </c>
    </row>
    <row r="20" spans="1:13" ht="25.5" customHeight="1">
      <c r="A20" s="99">
        <v>26</v>
      </c>
      <c r="B20" s="124">
        <v>0.5</v>
      </c>
      <c r="C20" s="100">
        <v>4</v>
      </c>
      <c r="D20" s="120">
        <v>22</v>
      </c>
      <c r="E20" s="100">
        <v>-213</v>
      </c>
      <c r="F20" s="119">
        <v>-3.9</v>
      </c>
      <c r="G20" s="100">
        <v>-58</v>
      </c>
      <c r="H20" s="120">
        <v>-155</v>
      </c>
      <c r="I20" s="100">
        <v>54437</v>
      </c>
      <c r="J20" s="100">
        <v>25744</v>
      </c>
      <c r="K20" s="100">
        <v>28693</v>
      </c>
      <c r="L20" s="120">
        <v>20752</v>
      </c>
      <c r="M20" s="32" t="s">
        <v>22</v>
      </c>
    </row>
    <row r="21" spans="1:13" ht="25.5" customHeight="1">
      <c r="A21" s="99">
        <v>77</v>
      </c>
      <c r="B21" s="124">
        <v>1.9</v>
      </c>
      <c r="C21" s="100">
        <v>25</v>
      </c>
      <c r="D21" s="120">
        <v>52</v>
      </c>
      <c r="E21" s="100">
        <v>-519</v>
      </c>
      <c r="F21" s="119">
        <v>-12.6</v>
      </c>
      <c r="G21" s="100">
        <v>-288</v>
      </c>
      <c r="H21" s="120">
        <v>-231</v>
      </c>
      <c r="I21" s="100">
        <v>41665</v>
      </c>
      <c r="J21" s="100">
        <v>19052</v>
      </c>
      <c r="K21" s="100">
        <v>22613</v>
      </c>
      <c r="L21" s="120">
        <v>15667</v>
      </c>
      <c r="M21" s="32" t="s">
        <v>23</v>
      </c>
    </row>
    <row r="22" spans="1:13" ht="25.5" customHeight="1">
      <c r="A22" s="99">
        <v>1</v>
      </c>
      <c r="B22" s="124">
        <v>0</v>
      </c>
      <c r="C22" s="100">
        <v>3</v>
      </c>
      <c r="D22" s="120">
        <v>-2</v>
      </c>
      <c r="E22" s="100">
        <v>-296</v>
      </c>
      <c r="F22" s="119">
        <v>-8.2</v>
      </c>
      <c r="G22" s="100">
        <v>-160</v>
      </c>
      <c r="H22" s="120">
        <v>-136</v>
      </c>
      <c r="I22" s="100">
        <v>36344</v>
      </c>
      <c r="J22" s="100">
        <v>16738</v>
      </c>
      <c r="K22" s="100">
        <v>19606</v>
      </c>
      <c r="L22" s="120">
        <v>14791</v>
      </c>
      <c r="M22" s="32" t="s">
        <v>24</v>
      </c>
    </row>
    <row r="23" spans="1:13" ht="25.5" customHeight="1">
      <c r="A23" s="99">
        <v>-8</v>
      </c>
      <c r="B23" s="124">
        <v>-0.5</v>
      </c>
      <c r="C23" s="100">
        <v>-7</v>
      </c>
      <c r="D23" s="120">
        <v>-1</v>
      </c>
      <c r="E23" s="100">
        <v>-226</v>
      </c>
      <c r="F23" s="119">
        <v>-12.7</v>
      </c>
      <c r="G23" s="100">
        <v>-94</v>
      </c>
      <c r="H23" s="120">
        <v>-132</v>
      </c>
      <c r="I23" s="100">
        <v>17907</v>
      </c>
      <c r="J23" s="100">
        <v>8400</v>
      </c>
      <c r="K23" s="100">
        <v>9507</v>
      </c>
      <c r="L23" s="120">
        <v>6556</v>
      </c>
      <c r="M23" s="32" t="s">
        <v>25</v>
      </c>
    </row>
    <row r="24" spans="1:13" ht="25.5" customHeight="1">
      <c r="A24" s="99">
        <v>66</v>
      </c>
      <c r="B24" s="124">
        <v>0.4</v>
      </c>
      <c r="C24" s="100">
        <v>15</v>
      </c>
      <c r="D24" s="120">
        <v>51</v>
      </c>
      <c r="E24" s="100">
        <v>-615</v>
      </c>
      <c r="F24" s="119">
        <v>-4</v>
      </c>
      <c r="G24" s="100">
        <v>-350</v>
      </c>
      <c r="H24" s="120">
        <v>-265</v>
      </c>
      <c r="I24" s="100">
        <v>154125</v>
      </c>
      <c r="J24" s="100">
        <v>74362</v>
      </c>
      <c r="K24" s="100">
        <v>79763</v>
      </c>
      <c r="L24" s="120">
        <v>61854</v>
      </c>
      <c r="M24" s="32" t="s">
        <v>26</v>
      </c>
    </row>
    <row r="25" spans="1:13" ht="25.5" customHeight="1">
      <c r="A25" s="99">
        <v>-22</v>
      </c>
      <c r="B25" s="124">
        <v>-0.3</v>
      </c>
      <c r="C25" s="100">
        <v>-16</v>
      </c>
      <c r="D25" s="120">
        <v>-6</v>
      </c>
      <c r="E25" s="100">
        <v>-445</v>
      </c>
      <c r="F25" s="119">
        <v>-6.7</v>
      </c>
      <c r="G25" s="100">
        <v>-259</v>
      </c>
      <c r="H25" s="120">
        <v>-186</v>
      </c>
      <c r="I25" s="100">
        <v>66786</v>
      </c>
      <c r="J25" s="100">
        <v>31583</v>
      </c>
      <c r="K25" s="100">
        <v>35203</v>
      </c>
      <c r="L25" s="120">
        <v>25840</v>
      </c>
      <c r="M25" s="32" t="s">
        <v>9</v>
      </c>
    </row>
    <row r="26" spans="1:13" ht="25.5" customHeight="1">
      <c r="A26" s="99"/>
      <c r="B26" s="124"/>
      <c r="C26" s="100"/>
      <c r="D26" s="120"/>
      <c r="E26" s="100"/>
      <c r="F26" s="119"/>
      <c r="G26" s="100"/>
      <c r="H26" s="120"/>
      <c r="I26" s="100"/>
      <c r="J26" s="100"/>
      <c r="K26" s="100"/>
      <c r="L26" s="120"/>
      <c r="M26" s="47"/>
    </row>
    <row r="27" spans="1:13" ht="25.5" customHeight="1">
      <c r="A27" s="62">
        <f>SUM(A28:A45)</f>
        <v>0</v>
      </c>
      <c r="B27" s="124">
        <v>0</v>
      </c>
      <c r="C27" s="63">
        <f>SUM(C28:C45)</f>
        <v>-6</v>
      </c>
      <c r="D27" s="64">
        <f>SUM(D28:D45)</f>
        <v>6</v>
      </c>
      <c r="E27" s="63">
        <f>SUM(E28:E45)</f>
        <v>-1941</v>
      </c>
      <c r="F27" s="119">
        <v>-14.7</v>
      </c>
      <c r="G27" s="63">
        <f aca="true" t="shared" si="2" ref="G27:L27">SUM(G28:G45)</f>
        <v>-963</v>
      </c>
      <c r="H27" s="64">
        <f t="shared" si="2"/>
        <v>-978</v>
      </c>
      <c r="I27" s="63">
        <f t="shared" si="2"/>
        <v>133807</v>
      </c>
      <c r="J27" s="63">
        <f t="shared" si="2"/>
        <v>61829</v>
      </c>
      <c r="K27" s="63">
        <f t="shared" si="2"/>
        <v>71978</v>
      </c>
      <c r="L27" s="64">
        <f t="shared" si="2"/>
        <v>52431</v>
      </c>
      <c r="M27" s="32" t="s">
        <v>27</v>
      </c>
    </row>
    <row r="28" spans="1:13" ht="25.5" customHeight="1">
      <c r="A28" s="99"/>
      <c r="B28" s="124"/>
      <c r="C28" s="100"/>
      <c r="D28" s="120"/>
      <c r="E28" s="100"/>
      <c r="F28" s="119"/>
      <c r="G28" s="100"/>
      <c r="H28" s="120"/>
      <c r="I28" s="100"/>
      <c r="J28" s="100"/>
      <c r="K28" s="100"/>
      <c r="L28" s="120"/>
      <c r="M28" s="47"/>
    </row>
    <row r="29" spans="1:13" ht="25.5" customHeight="1">
      <c r="A29" s="99">
        <v>9</v>
      </c>
      <c r="B29" s="124">
        <v>0.4</v>
      </c>
      <c r="C29" s="100">
        <v>0</v>
      </c>
      <c r="D29" s="120">
        <v>9</v>
      </c>
      <c r="E29" s="100">
        <v>-430</v>
      </c>
      <c r="F29" s="119">
        <v>-20.1</v>
      </c>
      <c r="G29" s="100">
        <v>-185</v>
      </c>
      <c r="H29" s="120">
        <v>-245</v>
      </c>
      <c r="I29" s="100">
        <v>21665</v>
      </c>
      <c r="J29" s="100">
        <v>9642</v>
      </c>
      <c r="K29" s="100">
        <v>12023</v>
      </c>
      <c r="L29" s="120">
        <v>9951</v>
      </c>
      <c r="M29" s="73" t="s">
        <v>77</v>
      </c>
    </row>
    <row r="30" spans="1:13" ht="25.5" customHeight="1">
      <c r="A30" s="99">
        <v>4</v>
      </c>
      <c r="B30" s="124">
        <v>0.6</v>
      </c>
      <c r="C30" s="100">
        <v>0</v>
      </c>
      <c r="D30" s="120">
        <v>4</v>
      </c>
      <c r="E30" s="100">
        <v>-102</v>
      </c>
      <c r="F30" s="119">
        <v>-15.8</v>
      </c>
      <c r="G30" s="100">
        <v>-42</v>
      </c>
      <c r="H30" s="120">
        <v>-60</v>
      </c>
      <c r="I30" s="100">
        <v>6557</v>
      </c>
      <c r="J30" s="100">
        <v>3236</v>
      </c>
      <c r="K30" s="100">
        <v>3321</v>
      </c>
      <c r="L30" s="120">
        <v>2478</v>
      </c>
      <c r="M30" s="32" t="s">
        <v>28</v>
      </c>
    </row>
    <row r="31" spans="1:13" ht="25.5" customHeight="1">
      <c r="A31" s="99">
        <v>-8</v>
      </c>
      <c r="B31" s="124">
        <v>-0.8</v>
      </c>
      <c r="C31" s="100">
        <v>-3</v>
      </c>
      <c r="D31" s="120">
        <v>-5</v>
      </c>
      <c r="E31" s="100">
        <v>-119</v>
      </c>
      <c r="F31" s="119">
        <v>-12.6</v>
      </c>
      <c r="G31" s="100">
        <v>-50</v>
      </c>
      <c r="H31" s="120">
        <v>-69</v>
      </c>
      <c r="I31" s="100">
        <v>9512</v>
      </c>
      <c r="J31" s="100">
        <v>4401</v>
      </c>
      <c r="K31" s="100">
        <v>5111</v>
      </c>
      <c r="L31" s="120">
        <v>3345</v>
      </c>
      <c r="M31" s="32" t="s">
        <v>29</v>
      </c>
    </row>
    <row r="32" spans="1:13" ht="25.5" customHeight="1">
      <c r="A32" s="99">
        <v>-1</v>
      </c>
      <c r="B32" s="124">
        <v>-0.1</v>
      </c>
      <c r="C32" s="100">
        <v>1</v>
      </c>
      <c r="D32" s="120">
        <v>-2</v>
      </c>
      <c r="E32" s="100">
        <v>-93</v>
      </c>
      <c r="F32" s="119">
        <v>-8.4</v>
      </c>
      <c r="G32" s="100">
        <v>-61</v>
      </c>
      <c r="H32" s="120">
        <v>-32</v>
      </c>
      <c r="I32" s="100">
        <v>11339</v>
      </c>
      <c r="J32" s="100">
        <v>5330</v>
      </c>
      <c r="K32" s="100">
        <v>6009</v>
      </c>
      <c r="L32" s="120">
        <v>4184</v>
      </c>
      <c r="M32" s="32" t="s">
        <v>30</v>
      </c>
    </row>
    <row r="33" spans="1:13" ht="25.5" customHeight="1">
      <c r="A33" s="99">
        <v>-1</v>
      </c>
      <c r="B33" s="124">
        <v>-0.8</v>
      </c>
      <c r="C33" s="100">
        <v>0</v>
      </c>
      <c r="D33" s="120">
        <v>-1</v>
      </c>
      <c r="E33" s="100">
        <v>-47</v>
      </c>
      <c r="F33" s="119">
        <v>-37.9</v>
      </c>
      <c r="G33" s="100">
        <v>-31</v>
      </c>
      <c r="H33" s="120">
        <v>-16</v>
      </c>
      <c r="I33" s="100">
        <v>1300</v>
      </c>
      <c r="J33" s="100">
        <v>597</v>
      </c>
      <c r="K33" s="100">
        <v>703</v>
      </c>
      <c r="L33" s="120">
        <v>582</v>
      </c>
      <c r="M33" s="32" t="s">
        <v>31</v>
      </c>
    </row>
    <row r="34" spans="1:13" ht="25.5" customHeight="1">
      <c r="A34" s="99">
        <v>-4</v>
      </c>
      <c r="B34" s="124">
        <v>-0.3</v>
      </c>
      <c r="C34" s="100">
        <v>7</v>
      </c>
      <c r="D34" s="120">
        <v>-11</v>
      </c>
      <c r="E34" s="100">
        <v>-185</v>
      </c>
      <c r="F34" s="119">
        <v>-13.1</v>
      </c>
      <c r="G34" s="100">
        <v>-86</v>
      </c>
      <c r="H34" s="120">
        <v>-99</v>
      </c>
      <c r="I34" s="100">
        <v>14247</v>
      </c>
      <c r="J34" s="100">
        <v>6675</v>
      </c>
      <c r="K34" s="100">
        <v>7572</v>
      </c>
      <c r="L34" s="120">
        <v>5425</v>
      </c>
      <c r="M34" s="32" t="s">
        <v>32</v>
      </c>
    </row>
    <row r="35" spans="1:13" ht="25.5" customHeight="1">
      <c r="A35" s="99">
        <v>-10</v>
      </c>
      <c r="B35" s="124">
        <v>-2.6</v>
      </c>
      <c r="C35" s="100">
        <v>0</v>
      </c>
      <c r="D35" s="120">
        <v>-10</v>
      </c>
      <c r="E35" s="100">
        <v>-118</v>
      </c>
      <c r="F35" s="119">
        <v>-31.1</v>
      </c>
      <c r="G35" s="100">
        <v>-48</v>
      </c>
      <c r="H35" s="120">
        <v>-70</v>
      </c>
      <c r="I35" s="100">
        <v>3914</v>
      </c>
      <c r="J35" s="100">
        <v>1738</v>
      </c>
      <c r="K35" s="100">
        <v>2176</v>
      </c>
      <c r="L35" s="120">
        <v>1788</v>
      </c>
      <c r="M35" s="32" t="s">
        <v>33</v>
      </c>
    </row>
    <row r="36" spans="1:13" ht="25.5" customHeight="1">
      <c r="A36" s="99">
        <v>0</v>
      </c>
      <c r="B36" s="124">
        <v>0</v>
      </c>
      <c r="C36" s="100">
        <v>0</v>
      </c>
      <c r="D36" s="120">
        <v>0</v>
      </c>
      <c r="E36" s="100">
        <v>-47</v>
      </c>
      <c r="F36" s="119">
        <v>-28.7</v>
      </c>
      <c r="G36" s="100">
        <v>-11</v>
      </c>
      <c r="H36" s="120">
        <v>-36</v>
      </c>
      <c r="I36" s="100">
        <v>1669</v>
      </c>
      <c r="J36" s="100">
        <v>754</v>
      </c>
      <c r="K36" s="100">
        <v>915</v>
      </c>
      <c r="L36" s="120">
        <v>765</v>
      </c>
      <c r="M36" s="32" t="s">
        <v>34</v>
      </c>
    </row>
    <row r="37" spans="1:13" ht="25.5" customHeight="1">
      <c r="A37" s="99">
        <v>3</v>
      </c>
      <c r="B37" s="124">
        <v>0.6</v>
      </c>
      <c r="C37" s="100">
        <v>0</v>
      </c>
      <c r="D37" s="120">
        <v>3</v>
      </c>
      <c r="E37" s="100">
        <v>-78</v>
      </c>
      <c r="F37" s="119">
        <v>-16.1</v>
      </c>
      <c r="G37" s="100">
        <v>-42</v>
      </c>
      <c r="H37" s="120">
        <v>-36</v>
      </c>
      <c r="I37" s="100">
        <v>4954</v>
      </c>
      <c r="J37" s="100">
        <v>2313</v>
      </c>
      <c r="K37" s="100">
        <v>2641</v>
      </c>
      <c r="L37" s="120">
        <v>1903</v>
      </c>
      <c r="M37" s="32" t="s">
        <v>35</v>
      </c>
    </row>
    <row r="38" spans="1:13" ht="25.5" customHeight="1">
      <c r="A38" s="99">
        <v>-2</v>
      </c>
      <c r="B38" s="124">
        <v>-0.5</v>
      </c>
      <c r="C38" s="100">
        <v>-1</v>
      </c>
      <c r="D38" s="120">
        <v>-1</v>
      </c>
      <c r="E38" s="100">
        <v>-152</v>
      </c>
      <c r="F38" s="119">
        <v>-41</v>
      </c>
      <c r="G38" s="100">
        <v>-74</v>
      </c>
      <c r="H38" s="120">
        <v>-78</v>
      </c>
      <c r="I38" s="100">
        <v>3847</v>
      </c>
      <c r="J38" s="100">
        <v>1747</v>
      </c>
      <c r="K38" s="100">
        <v>2100</v>
      </c>
      <c r="L38" s="120">
        <v>1848</v>
      </c>
      <c r="M38" s="32" t="s">
        <v>36</v>
      </c>
    </row>
    <row r="39" spans="1:13" ht="25.5" customHeight="1">
      <c r="A39" s="99"/>
      <c r="B39" s="124"/>
      <c r="C39" s="100"/>
      <c r="D39" s="120"/>
      <c r="E39" s="100"/>
      <c r="F39" s="119"/>
      <c r="G39" s="100"/>
      <c r="H39" s="120"/>
      <c r="I39" s="100"/>
      <c r="J39" s="100"/>
      <c r="K39" s="100"/>
      <c r="L39" s="120"/>
      <c r="M39" s="47"/>
    </row>
    <row r="40" spans="1:13" ht="25.5" customHeight="1">
      <c r="A40" s="99">
        <v>-16</v>
      </c>
      <c r="B40" s="124">
        <v>-1</v>
      </c>
      <c r="C40" s="100">
        <v>-17</v>
      </c>
      <c r="D40" s="120">
        <v>1</v>
      </c>
      <c r="E40" s="100">
        <v>-83</v>
      </c>
      <c r="F40" s="119">
        <v>-5.1</v>
      </c>
      <c r="G40" s="100">
        <v>-39</v>
      </c>
      <c r="H40" s="120">
        <v>-44</v>
      </c>
      <c r="I40" s="100">
        <v>16385</v>
      </c>
      <c r="J40" s="100">
        <v>7778</v>
      </c>
      <c r="K40" s="100">
        <v>8607</v>
      </c>
      <c r="L40" s="120">
        <v>6121</v>
      </c>
      <c r="M40" s="32" t="s">
        <v>42</v>
      </c>
    </row>
    <row r="41" spans="1:13" ht="25.5" customHeight="1">
      <c r="A41" s="99">
        <v>17</v>
      </c>
      <c r="B41" s="124">
        <v>1.2</v>
      </c>
      <c r="C41" s="100">
        <v>7</v>
      </c>
      <c r="D41" s="120">
        <v>10</v>
      </c>
      <c r="E41" s="100">
        <v>15</v>
      </c>
      <c r="F41" s="119">
        <v>1.1</v>
      </c>
      <c r="G41" s="100">
        <v>-1</v>
      </c>
      <c r="H41" s="120">
        <v>16</v>
      </c>
      <c r="I41" s="100">
        <v>14321</v>
      </c>
      <c r="J41" s="100">
        <v>6587</v>
      </c>
      <c r="K41" s="100">
        <v>7734</v>
      </c>
      <c r="L41" s="120">
        <v>5226</v>
      </c>
      <c r="M41" s="32" t="s">
        <v>37</v>
      </c>
    </row>
    <row r="42" spans="1:13" ht="25.5" customHeight="1">
      <c r="A42" s="99">
        <v>3</v>
      </c>
      <c r="B42" s="124">
        <v>0.5</v>
      </c>
      <c r="C42" s="100">
        <v>3</v>
      </c>
      <c r="D42" s="120">
        <v>0</v>
      </c>
      <c r="E42" s="100">
        <v>-71</v>
      </c>
      <c r="F42" s="119">
        <v>-11.6</v>
      </c>
      <c r="G42" s="100">
        <v>-51</v>
      </c>
      <c r="H42" s="120">
        <v>-20</v>
      </c>
      <c r="I42" s="100">
        <v>6159</v>
      </c>
      <c r="J42" s="100">
        <v>2828</v>
      </c>
      <c r="K42" s="100">
        <v>3331</v>
      </c>
      <c r="L42" s="120">
        <v>2049</v>
      </c>
      <c r="M42" s="32" t="s">
        <v>38</v>
      </c>
    </row>
    <row r="43" spans="1:13" ht="25.5" customHeight="1">
      <c r="A43" s="99">
        <v>-1</v>
      </c>
      <c r="B43" s="124">
        <v>-0.2</v>
      </c>
      <c r="C43" s="100">
        <v>-1</v>
      </c>
      <c r="D43" s="120">
        <v>0</v>
      </c>
      <c r="E43" s="100">
        <v>-133</v>
      </c>
      <c r="F43" s="119">
        <v>-22.3</v>
      </c>
      <c r="G43" s="100">
        <v>-76</v>
      </c>
      <c r="H43" s="120">
        <v>-57</v>
      </c>
      <c r="I43" s="100">
        <v>6059</v>
      </c>
      <c r="J43" s="100">
        <v>2790</v>
      </c>
      <c r="K43" s="100">
        <v>3269</v>
      </c>
      <c r="L43" s="120">
        <v>2140</v>
      </c>
      <c r="M43" s="32" t="s">
        <v>39</v>
      </c>
    </row>
    <row r="44" spans="1:13" ht="25.5" customHeight="1">
      <c r="A44" s="99">
        <v>10</v>
      </c>
      <c r="B44" s="124">
        <v>2.4</v>
      </c>
      <c r="C44" s="100">
        <v>0</v>
      </c>
      <c r="D44" s="120">
        <v>10</v>
      </c>
      <c r="E44" s="100">
        <v>-61</v>
      </c>
      <c r="F44" s="119">
        <v>-14.9</v>
      </c>
      <c r="G44" s="100">
        <v>-53</v>
      </c>
      <c r="H44" s="120">
        <v>-8</v>
      </c>
      <c r="I44" s="100">
        <v>4082</v>
      </c>
      <c r="J44" s="100">
        <v>1822</v>
      </c>
      <c r="K44" s="100">
        <v>2260</v>
      </c>
      <c r="L44" s="120">
        <v>1606</v>
      </c>
      <c r="M44" s="32" t="s">
        <v>40</v>
      </c>
    </row>
    <row r="45" spans="1:13" ht="25.5" customHeight="1">
      <c r="A45" s="108">
        <v>-3</v>
      </c>
      <c r="B45" s="125">
        <v>-0.4</v>
      </c>
      <c r="C45" s="109">
        <v>-2</v>
      </c>
      <c r="D45" s="122">
        <v>-1</v>
      </c>
      <c r="E45" s="109">
        <v>-237</v>
      </c>
      <c r="F45" s="123">
        <v>-31.1</v>
      </c>
      <c r="G45" s="109">
        <v>-113</v>
      </c>
      <c r="H45" s="122">
        <v>-124</v>
      </c>
      <c r="I45" s="109">
        <v>7797</v>
      </c>
      <c r="J45" s="109">
        <v>3591</v>
      </c>
      <c r="K45" s="109">
        <v>4206</v>
      </c>
      <c r="L45" s="122">
        <v>3020</v>
      </c>
      <c r="M45" s="36" t="s">
        <v>41</v>
      </c>
    </row>
    <row r="46" ht="13.5">
      <c r="A46" s="60" t="s">
        <v>80</v>
      </c>
    </row>
    <row r="47" ht="13.5">
      <c r="B47" s="74"/>
    </row>
  </sheetData>
  <mergeCells count="11">
    <mergeCell ref="C6:C7"/>
    <mergeCell ref="I5:L5"/>
    <mergeCell ref="I6:K6"/>
    <mergeCell ref="L6:L7"/>
    <mergeCell ref="D6:D7"/>
    <mergeCell ref="A5:D5"/>
    <mergeCell ref="G6:G7"/>
    <mergeCell ref="H6:H7"/>
    <mergeCell ref="E5:H5"/>
    <mergeCell ref="A6:B6"/>
    <mergeCell ref="E6:F6"/>
  </mergeCells>
  <printOptions/>
  <pageMargins left="0.5511811023622047" right="0.15748031496062992" top="0.5511811023622047" bottom="0.4724409448818898" header="0.5118110236220472" footer="0.5118110236220472"/>
  <pageSetup orientation="portrait" paperSize="9" scale="70" r:id="rId2"/>
  <headerFooter alignWithMargins="0">
    <oddFooter>&amp;C&amp;14&amp;[- 15 -&amp;R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h-harada</cp:lastModifiedBy>
  <cp:lastPrinted>2006-06-09T09:31:11Z</cp:lastPrinted>
  <dcterms:created xsi:type="dcterms:W3CDTF">2004-03-01T00:48:34Z</dcterms:created>
  <dcterms:modified xsi:type="dcterms:W3CDTF">2006-07-20T05:12:58Z</dcterms:modified>
  <cp:category/>
  <cp:version/>
  <cp:contentType/>
  <cp:contentStatus/>
</cp:coreProperties>
</file>