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590" windowWidth="14700" windowHeight="8355" activeTab="0"/>
  </bookViews>
  <sheets>
    <sheet name="交通・船舶（施設及び業務概況）" sheetId="1" r:id="rId1"/>
    <sheet name="交通・船舶（収支の状況）" sheetId="2" r:id="rId2"/>
    <sheet name="交通・船舶（地方債の状況）" sheetId="3" r:id="rId3"/>
  </sheets>
  <definedNames>
    <definedName name="_xlnm.Print_Area" localSheetId="0">'交通・船舶（施設及び業務概況）'!$C$1:$O$13</definedName>
    <definedName name="_xlnm.Print_Area" localSheetId="1">'交通・船舶（収支の状況）'!$C$1:$AD$24</definedName>
    <definedName name="_xlnm.Print_Area" localSheetId="2">'交通・船舶（地方債の状況）'!$C$1:$N$23</definedName>
    <definedName name="_xlnm.Print_Titles" localSheetId="0">'交通・船舶（施設及び業務概況）'!$B:$B,'交通・船舶（施設及び業務概況）'!$2:$3</definedName>
    <definedName name="_xlnm.Print_Titles" localSheetId="1">'交通・船舶（収支の状況）'!$B:$B,'交通・船舶（収支の状況）'!$2:$7</definedName>
    <definedName name="_xlnm.Print_Titles" localSheetId="2">'交通・船舶（地方債の状況）'!$B:$B</definedName>
  </definedNames>
  <calcPr fullCalcOnLoad="1"/>
</workbook>
</file>

<file path=xl/sharedStrings.xml><?xml version="1.0" encoding="utf-8"?>
<sst xmlns="http://schemas.openxmlformats.org/spreadsheetml/2006/main" count="268" uniqueCount="202">
  <si>
    <t>項　目</t>
  </si>
  <si>
    <t>事業開始</t>
  </si>
  <si>
    <t>営業航路</t>
  </si>
  <si>
    <t>在籍船舶</t>
  </si>
  <si>
    <t>年間運航粁</t>
  </si>
  <si>
    <t>計</t>
  </si>
  <si>
    <t>団体名</t>
  </si>
  <si>
    <t>年 月 日</t>
  </si>
  <si>
    <t>(年)</t>
  </si>
  <si>
    <t>(千km)</t>
  </si>
  <si>
    <t>(千人)</t>
  </si>
  <si>
    <t>(千両)</t>
  </si>
  <si>
    <t>交通事業(船舶運航)</t>
  </si>
  <si>
    <t>下関市</t>
  </si>
  <si>
    <t>上関町</t>
  </si>
  <si>
    <t>合計</t>
  </si>
  <si>
    <t>(km)</t>
  </si>
  <si>
    <t>S08.03.01</t>
  </si>
  <si>
    <t>S26.03.01</t>
  </si>
  <si>
    <t>２　法非適用公営企業会計決算の状況</t>
  </si>
  <si>
    <t>　　　第3-10表　施設及び業務概況</t>
  </si>
  <si>
    <t>周防大島町</t>
  </si>
  <si>
    <t>S30.04.01</t>
  </si>
  <si>
    <t>延船齢数</t>
  </si>
  <si>
    <t>熊南総合
事務組合</t>
  </si>
  <si>
    <t>H18.10.01</t>
  </si>
  <si>
    <t>(千ｔ)</t>
  </si>
  <si>
    <t>　（２）交通事業（船舶運航）</t>
  </si>
  <si>
    <t>合　計</t>
  </si>
  <si>
    <t>熊南総合
事務組合</t>
  </si>
  <si>
    <t>周防大島町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</si>
  <si>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</si>
  <si>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</si>
  <si>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</si>
  <si>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</si>
  <si>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</si>
  <si>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</si>
  <si>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</si>
  <si>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</si>
  <si>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</si>
  <si>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</si>
  <si>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</si>
  <si>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</si>
  <si>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</si>
  <si>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</si>
  <si>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</si>
  <si>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</si>
  <si>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</si>
  <si>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</si>
  <si>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</si>
  <si>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</si>
  <si>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</si>
  <si>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</si>
  <si>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</si>
  <si>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</si>
  <si>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</si>
  <si>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</si>
  <si>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　　第3-12表　地方債の状況</t>
  </si>
  <si>
    <t>団 体 名</t>
  </si>
  <si>
    <t>地 方 債
現 在 高</t>
  </si>
  <si>
    <t>借　　　入　　　先　　　別　　　内　　　訳</t>
  </si>
  <si>
    <t>利      率　　　別　　　内　　　訳</t>
  </si>
  <si>
    <t>財政融資</t>
  </si>
  <si>
    <t>市中銀行</t>
  </si>
  <si>
    <t>市中銀行以
外金融機関</t>
  </si>
  <si>
    <t>市　場
公募債</t>
  </si>
  <si>
    <t>共　済
組　合</t>
  </si>
  <si>
    <t>政　府
保証付
外　債</t>
  </si>
  <si>
    <t>交　付
公　債</t>
  </si>
  <si>
    <t>その他</t>
  </si>
  <si>
    <t>起債前借</t>
  </si>
  <si>
    <t>1.0%未満</t>
  </si>
  <si>
    <t>1.0%以上
2.0%未満</t>
  </si>
  <si>
    <t>2.0%以上
3.0%未満</t>
  </si>
  <si>
    <t>3.0%以上
4.0%未満</t>
  </si>
  <si>
    <t>4.0%以上
5.0%未満</t>
  </si>
  <si>
    <t>5.0%以上
6.0%未満</t>
  </si>
  <si>
    <t>6.0%以上
7.0%未満</t>
  </si>
  <si>
    <t>7.0%以上
7.5%未満</t>
  </si>
  <si>
    <t>7.5%以上
8.0%未満</t>
  </si>
  <si>
    <t>8.0%以上</t>
  </si>
  <si>
    <t>周防大島町</t>
  </si>
  <si>
    <t>熊南総合
事務組合</t>
  </si>
  <si>
    <t>合計</t>
  </si>
  <si>
    <t>（単位　千円、％）</t>
  </si>
  <si>
    <t>1.</t>
  </si>
  <si>
    <t>2.</t>
  </si>
  <si>
    <t>3.</t>
  </si>
  <si>
    <t>4.</t>
  </si>
  <si>
    <t>5.</t>
  </si>
  <si>
    <t>6.</t>
  </si>
  <si>
    <t>7.</t>
  </si>
  <si>
    <t>8. 年 間 輸 送 量</t>
  </si>
  <si>
    <t>運航路線数</t>
  </si>
  <si>
    <t xml:space="preserve"> (本)</t>
  </si>
  <si>
    <t>在籍船舶数</t>
  </si>
  <si>
    <t>(隻)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</si>
  <si>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</si>
  <si>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</si>
  <si>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</si>
  <si>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</si>
  <si>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</si>
  <si>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</si>
  <si>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</si>
  <si>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</si>
  <si>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</si>
  <si>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</si>
  <si>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</si>
  <si>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</si>
  <si>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</si>
  <si>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</si>
  <si>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</si>
  <si>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</si>
  <si>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</si>
  <si>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</si>
  <si>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</si>
  <si>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</si>
  <si>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</si>
  <si>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</si>
  <si>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</si>
  <si>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</si>
  <si>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</si>
  <si>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</si>
  <si>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</si>
  <si>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</si>
  <si>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</si>
  <si>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</si>
  <si>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</si>
  <si>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</si>
  <si>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</si>
  <si>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</si>
  <si>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</si>
  <si>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</si>
  <si>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</si>
  <si>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</si>
  <si>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</si>
  <si>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</si>
  <si>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</si>
  <si>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</si>
  <si>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</si>
  <si>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</si>
  <si>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</si>
  <si>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</si>
  <si>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</si>
  <si>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</si>
  <si>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</si>
  <si>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</si>
  <si>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</si>
  <si>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</si>
  <si>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</si>
  <si>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</si>
  <si>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</si>
  <si>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</si>
  <si>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</si>
  <si>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</si>
  <si>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</si>
  <si>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</si>
  <si>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支 出 金</t>
  </si>
  <si>
    <t>(Q)</t>
  </si>
  <si>
    <t>収益的支出に</t>
  </si>
  <si>
    <t>充てた地方債</t>
  </si>
  <si>
    <t>(L)-(M)+(N)</t>
  </si>
  <si>
    <t>(X)</t>
  </si>
  <si>
    <t>-(O)+(X) (P)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</si>
  <si>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</si>
  <si>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</si>
  <si>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</si>
  <si>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</si>
  <si>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</si>
  <si>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</si>
  <si>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</si>
  <si>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</si>
  <si>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</si>
  <si>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</si>
  <si>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</si>
  <si>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</si>
  <si>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</si>
  <si>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</si>
  <si>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</si>
  <si>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</si>
  <si>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</si>
  <si>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所属職員</t>
  </si>
  <si>
    <t>内　　　訳</t>
  </si>
  <si>
    <t>9. 職　 員 　数 (人)</t>
  </si>
  <si>
    <t>(ｔ)</t>
  </si>
  <si>
    <t>総トン数</t>
  </si>
  <si>
    <t>(1)</t>
  </si>
  <si>
    <t>人　員</t>
  </si>
  <si>
    <t>貨　物</t>
  </si>
  <si>
    <t>(2)</t>
  </si>
  <si>
    <t>車　両</t>
  </si>
  <si>
    <t>(3)</t>
  </si>
  <si>
    <t>損益勘定</t>
  </si>
  <si>
    <t>(1)</t>
  </si>
  <si>
    <t>(2)</t>
  </si>
  <si>
    <t>資本勘定</t>
  </si>
  <si>
    <t>（●→）</t>
  </si>
  <si>
    <t>（←●）</t>
  </si>
  <si>
    <t>（★→）</t>
  </si>
  <si>
    <t>（←★）</t>
  </si>
  <si>
    <t>　（２）交通事業（船舶運航）</t>
  </si>
  <si>
    <t>　（２）交通事業（船舶運航）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</si>
</sst>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&quot;△&quot;#,##0\ ;_(* &quot;-&quot;_);_(@_)"/>
    <numFmt numFmtId="188" formatCode="_(* #,##0.0_);_(* &quot;△&quot;#,##0.0\ ;_(* &quot;-&quot;_);_(@_)"/>
    <numFmt numFmtId="189" formatCode="_(* #,##0.0_);_(* \(#,##0.0\);_(* &quot;-&quot;_);_(@_)"/>
    <numFmt numFmtId="190" formatCode="_(* #,##0.00_);_(* \(#,##0.00\);_(* &quot;-&quot;_);_(@_)"/>
    <numFmt numFmtId="191" formatCode="#,##0.0_);\(#,##0.0\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38" fontId="4" fillId="0" borderId="10" xfId="49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8" fontId="4" fillId="0" borderId="11" xfId="49" applyFont="1" applyFill="1" applyBorder="1" applyAlignment="1">
      <alignment horizontal="distributed" vertical="center" shrinkToFit="1"/>
    </xf>
    <xf numFmtId="49" fontId="4" fillId="0" borderId="12" xfId="49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distributed" vertical="center" wrapText="1" shrinkToFit="1"/>
    </xf>
    <xf numFmtId="182" fontId="6" fillId="0" borderId="12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187" fontId="4" fillId="0" borderId="0" xfId="52" applyNumberFormat="1" applyFont="1" applyAlignment="1">
      <alignment vertical="center" shrinkToFit="1"/>
    </xf>
    <xf numFmtId="49" fontId="4" fillId="0" borderId="0" xfId="52" applyNumberFormat="1" applyFont="1" applyAlignment="1">
      <alignment vertical="center" shrinkToFit="1"/>
    </xf>
    <xf numFmtId="187" fontId="4" fillId="0" borderId="0" xfId="52" applyNumberFormat="1" applyFont="1" applyAlignment="1">
      <alignment vertical="center"/>
    </xf>
    <xf numFmtId="188" fontId="6" fillId="0" borderId="20" xfId="0" applyNumberFormat="1" applyFont="1" applyBorder="1" applyAlignment="1">
      <alignment vertical="center" shrinkToFit="1"/>
    </xf>
    <xf numFmtId="188" fontId="6" fillId="0" borderId="21" xfId="0" applyNumberFormat="1" applyFont="1" applyBorder="1" applyAlignment="1">
      <alignment vertical="center" shrinkToFit="1"/>
    </xf>
    <xf numFmtId="187" fontId="4" fillId="0" borderId="21" xfId="52" applyNumberFormat="1" applyFont="1" applyFill="1" applyBorder="1" applyAlignment="1">
      <alignment vertical="center" shrinkToFit="1"/>
    </xf>
    <xf numFmtId="187" fontId="4" fillId="33" borderId="21" xfId="52" applyNumberFormat="1" applyFont="1" applyFill="1" applyBorder="1" applyAlignment="1">
      <alignment vertical="center" shrinkToFit="1"/>
    </xf>
    <xf numFmtId="49" fontId="4" fillId="0" borderId="13" xfId="52" applyNumberFormat="1" applyFont="1" applyFill="1" applyBorder="1" applyAlignment="1">
      <alignment horizontal="distributed" vertical="center" shrinkToFit="1"/>
    </xf>
    <xf numFmtId="49" fontId="4" fillId="0" borderId="22" xfId="52" applyNumberFormat="1" applyFont="1" applyFill="1" applyBorder="1" applyAlignment="1">
      <alignment horizontal="left" vertical="center" shrinkToFit="1"/>
    </xf>
    <xf numFmtId="188" fontId="6" fillId="0" borderId="18" xfId="0" applyNumberFormat="1" applyFont="1" applyBorder="1" applyAlignment="1">
      <alignment vertical="center" shrinkToFit="1"/>
    </xf>
    <xf numFmtId="188" fontId="6" fillId="0" borderId="12" xfId="0" applyNumberFormat="1" applyFont="1" applyBorder="1" applyAlignment="1">
      <alignment vertical="center" shrinkToFit="1"/>
    </xf>
    <xf numFmtId="187" fontId="6" fillId="0" borderId="17" xfId="51" applyNumberFormat="1" applyFont="1" applyFill="1" applyBorder="1" applyAlignment="1">
      <alignment vertical="center"/>
    </xf>
    <xf numFmtId="187" fontId="4" fillId="0" borderId="17" xfId="52" applyNumberFormat="1" applyFont="1" applyFill="1" applyBorder="1" applyAlignment="1">
      <alignment vertical="center" shrinkToFit="1"/>
    </xf>
    <xf numFmtId="187" fontId="4" fillId="33" borderId="17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wrapText="1" shrinkToFit="1"/>
    </xf>
    <xf numFmtId="187" fontId="6" fillId="0" borderId="12" xfId="51" applyNumberFormat="1" applyFont="1" applyFill="1" applyBorder="1" applyAlignment="1">
      <alignment vertical="center"/>
    </xf>
    <xf numFmtId="187" fontId="4" fillId="0" borderId="12" xfId="52" applyNumberFormat="1" applyFont="1" applyFill="1" applyBorder="1" applyAlignment="1">
      <alignment vertical="center" shrinkToFit="1"/>
    </xf>
    <xf numFmtId="187" fontId="4" fillId="33" borderId="12" xfId="52" applyNumberFormat="1" applyFont="1" applyFill="1" applyBorder="1" applyAlignment="1">
      <alignment vertical="center" shrinkToFit="1"/>
    </xf>
    <xf numFmtId="49" fontId="4" fillId="0" borderId="11" xfId="52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4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49" fontId="11" fillId="0" borderId="0" xfId="51" applyNumberFormat="1" applyFont="1" applyAlignment="1">
      <alignment vertical="center" shrinkToFit="1"/>
    </xf>
    <xf numFmtId="49" fontId="4" fillId="0" borderId="0" xfId="51" applyNumberFormat="1" applyFont="1" applyAlignment="1">
      <alignment horizontal="distributed" vertical="center" shrinkToFit="1"/>
    </xf>
    <xf numFmtId="49" fontId="10" fillId="0" borderId="0" xfId="51" applyNumberFormat="1" applyFont="1" applyAlignment="1">
      <alignment vertical="center"/>
    </xf>
    <xf numFmtId="49" fontId="4" fillId="0" borderId="0" xfId="51" applyNumberFormat="1" applyFont="1" applyAlignment="1">
      <alignment vertical="center" shrinkToFit="1"/>
    </xf>
    <xf numFmtId="49" fontId="11" fillId="0" borderId="0" xfId="51" applyNumberFormat="1" applyFont="1" applyAlignment="1">
      <alignment vertical="center"/>
    </xf>
    <xf numFmtId="49" fontId="12" fillId="0" borderId="0" xfId="51" applyNumberFormat="1" applyFont="1" applyAlignment="1">
      <alignment vertical="center" shrinkToFit="1"/>
    </xf>
    <xf numFmtId="49" fontId="10" fillId="0" borderId="0" xfId="51" applyNumberFormat="1" applyFont="1" applyFill="1" applyBorder="1" applyAlignment="1">
      <alignment horizontal="distributed" vertical="center" shrinkToFit="1"/>
    </xf>
    <xf numFmtId="49" fontId="10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Border="1" applyAlignment="1">
      <alignment vertical="center"/>
    </xf>
    <xf numFmtId="49" fontId="6" fillId="0" borderId="23" xfId="51" applyNumberFormat="1" applyFont="1" applyBorder="1" applyAlignment="1">
      <alignment vertical="center"/>
    </xf>
    <xf numFmtId="49" fontId="6" fillId="0" borderId="10" xfId="51" applyNumberFormat="1" applyFont="1" applyBorder="1" applyAlignment="1">
      <alignment vertical="center"/>
    </xf>
    <xf numFmtId="49" fontId="6" fillId="0" borderId="24" xfId="51" applyNumberFormat="1" applyFont="1" applyBorder="1" applyAlignment="1">
      <alignment horizontal="center" vertical="center" wrapText="1"/>
    </xf>
    <xf numFmtId="49" fontId="6" fillId="0" borderId="25" xfId="51" applyNumberFormat="1" applyFont="1" applyBorder="1" applyAlignment="1">
      <alignment horizontal="center" vertical="center" wrapText="1"/>
    </xf>
    <xf numFmtId="49" fontId="6" fillId="0" borderId="17" xfId="51" applyNumberFormat="1" applyFont="1" applyBorder="1" applyAlignment="1">
      <alignment horizontal="center" vertical="center" wrapText="1"/>
    </xf>
    <xf numFmtId="49" fontId="6" fillId="0" borderId="26" xfId="51" applyNumberFormat="1" applyFont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187" fontId="11" fillId="0" borderId="0" xfId="51" applyNumberFormat="1" applyFont="1" applyAlignment="1">
      <alignment vertical="center" shrinkToFit="1"/>
    </xf>
    <xf numFmtId="49" fontId="4" fillId="0" borderId="11" xfId="51" applyNumberFormat="1" applyFont="1" applyFill="1" applyBorder="1" applyAlignment="1">
      <alignment horizontal="distributed" vertical="center" shrinkToFit="1"/>
    </xf>
    <xf numFmtId="187" fontId="6" fillId="0" borderId="23" xfId="51" applyNumberFormat="1" applyFont="1" applyFill="1" applyBorder="1" applyAlignment="1">
      <alignment vertical="center"/>
    </xf>
    <xf numFmtId="187" fontId="6" fillId="0" borderId="27" xfId="51" applyNumberFormat="1" applyFont="1" applyFill="1" applyBorder="1" applyAlignment="1">
      <alignment vertical="center"/>
    </xf>
    <xf numFmtId="187" fontId="11" fillId="0" borderId="0" xfId="51" applyNumberFormat="1" applyFont="1" applyAlignment="1">
      <alignment vertical="center"/>
    </xf>
    <xf numFmtId="187" fontId="6" fillId="0" borderId="18" xfId="51" applyNumberFormat="1" applyFont="1" applyFill="1" applyBorder="1" applyAlignment="1">
      <alignment vertical="center"/>
    </xf>
    <xf numFmtId="49" fontId="4" fillId="0" borderId="11" xfId="51" applyNumberFormat="1" applyFont="1" applyFill="1" applyBorder="1" applyAlignment="1">
      <alignment horizontal="distributed" vertical="center" wrapText="1" shrinkToFit="1"/>
    </xf>
    <xf numFmtId="187" fontId="6" fillId="0" borderId="19" xfId="51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distributed" vertical="center" shrinkToFit="1"/>
    </xf>
    <xf numFmtId="49" fontId="4" fillId="0" borderId="0" xfId="51" applyNumberFormat="1" applyFont="1" applyFill="1" applyBorder="1" applyAlignment="1">
      <alignment horizontal="distributed" vertical="center" shrinkToFit="1"/>
    </xf>
    <xf numFmtId="187" fontId="4" fillId="0" borderId="0" xfId="51" applyNumberFormat="1" applyFont="1" applyFill="1" applyBorder="1" applyAlignment="1">
      <alignment vertical="center" wrapText="1"/>
    </xf>
    <xf numFmtId="49" fontId="4" fillId="0" borderId="0" xfId="51" applyNumberFormat="1" applyFont="1" applyBorder="1" applyAlignment="1">
      <alignment horizontal="distributed" vertical="center" shrinkToFit="1"/>
    </xf>
    <xf numFmtId="187" fontId="4" fillId="0" borderId="0" xfId="51" applyNumberFormat="1" applyFont="1" applyBorder="1" applyAlignment="1">
      <alignment vertical="center" shrinkToFit="1"/>
    </xf>
    <xf numFmtId="187" fontId="4" fillId="0" borderId="0" xfId="51" applyNumberFormat="1" applyFont="1" applyAlignment="1">
      <alignment vertical="center" shrinkToFit="1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horizontal="center" vertical="center" wrapText="1" shrinkToFit="1"/>
      <protection/>
    </xf>
    <xf numFmtId="49" fontId="6" fillId="0" borderId="28" xfId="63" applyNumberFormat="1" applyFont="1" applyBorder="1" applyAlignment="1">
      <alignment horizontal="center" vertical="center" shrinkToFit="1"/>
      <protection/>
    </xf>
    <xf numFmtId="49" fontId="6" fillId="0" borderId="15" xfId="63" applyNumberFormat="1" applyFont="1" applyBorder="1" applyAlignment="1">
      <alignment vertical="center" shrinkToFit="1"/>
      <protection/>
    </xf>
    <xf numFmtId="49" fontId="6" fillId="0" borderId="29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23" xfId="63" applyNumberFormat="1" applyFont="1" applyBorder="1" applyAlignment="1">
      <alignment horizontal="center" vertical="center" wrapText="1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18" xfId="63" applyNumberFormat="1" applyFont="1" applyBorder="1" applyAlignment="1">
      <alignment horizontal="center" vertical="center" shrinkToFit="1"/>
      <protection/>
    </xf>
    <xf numFmtId="49" fontId="6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38" fontId="4" fillId="0" borderId="30" xfId="49" applyFont="1" applyFill="1" applyBorder="1" applyAlignment="1">
      <alignment horizontal="distributed" vertical="center" shrinkToFit="1"/>
    </xf>
    <xf numFmtId="49" fontId="4" fillId="0" borderId="23" xfId="49" applyNumberFormat="1" applyFont="1" applyFill="1" applyBorder="1" applyAlignment="1">
      <alignment horizontal="center" vertical="center" wrapText="1"/>
    </xf>
    <xf numFmtId="182" fontId="6" fillId="0" borderId="23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2" xfId="63" applyNumberFormat="1" applyFont="1" applyBorder="1" applyAlignment="1">
      <alignment horizontal="right" vertical="center" shrinkToFit="1"/>
      <protection/>
    </xf>
    <xf numFmtId="49" fontId="6" fillId="34" borderId="12" xfId="63" applyNumberFormat="1" applyFont="1" applyFill="1" applyBorder="1" applyAlignment="1">
      <alignment horizontal="right" vertical="center" shrinkToFit="1"/>
      <protection/>
    </xf>
    <xf numFmtId="49" fontId="6" fillId="0" borderId="12" xfId="63" applyNumberFormat="1" applyFont="1" applyBorder="1" applyAlignment="1">
      <alignment horizontal="center" vertical="center" wrapText="1" shrinkToFit="1"/>
      <protection/>
    </xf>
    <xf numFmtId="49" fontId="6" fillId="0" borderId="12" xfId="0" applyNumberFormat="1" applyFont="1" applyBorder="1" applyAlignment="1" quotePrefix="1">
      <alignment horizontal="right" vertical="center" shrinkToFit="1"/>
    </xf>
    <xf numFmtId="49" fontId="4" fillId="0" borderId="30" xfId="52" applyNumberFormat="1" applyFont="1" applyFill="1" applyBorder="1" applyAlignment="1">
      <alignment horizontal="distributed" vertical="center" shrinkToFit="1"/>
    </xf>
    <xf numFmtId="187" fontId="4" fillId="0" borderId="23" xfId="52" applyNumberFormat="1" applyFont="1" applyFill="1" applyBorder="1" applyAlignment="1">
      <alignment vertical="center" shrinkToFit="1"/>
    </xf>
    <xf numFmtId="187" fontId="4" fillId="33" borderId="23" xfId="52" applyNumberFormat="1" applyFont="1" applyFill="1" applyBorder="1" applyAlignment="1">
      <alignment vertical="center" shrinkToFit="1"/>
    </xf>
    <xf numFmtId="188" fontId="6" fillId="0" borderId="23" xfId="0" applyNumberFormat="1" applyFont="1" applyBorder="1" applyAlignment="1">
      <alignment vertical="center" shrinkToFit="1"/>
    </xf>
    <xf numFmtId="188" fontId="6" fillId="0" borderId="27" xfId="0" applyNumberFormat="1" applyFont="1" applyBorder="1" applyAlignment="1">
      <alignment vertical="center" shrinkToFit="1"/>
    </xf>
    <xf numFmtId="182" fontId="4" fillId="0" borderId="21" xfId="49" applyNumberFormat="1" applyFont="1" applyFill="1" applyBorder="1" applyAlignment="1">
      <alignment vertical="center"/>
    </xf>
    <xf numFmtId="182" fontId="4" fillId="0" borderId="20" xfId="49" applyNumberFormat="1" applyFont="1" applyFill="1" applyBorder="1" applyAlignment="1">
      <alignment vertical="center"/>
    </xf>
    <xf numFmtId="187" fontId="4" fillId="0" borderId="21" xfId="51" applyNumberFormat="1" applyFont="1" applyFill="1" applyBorder="1" applyAlignment="1">
      <alignment vertical="center"/>
    </xf>
    <xf numFmtId="187" fontId="4" fillId="0" borderId="20" xfId="51" applyNumberFormat="1" applyFont="1" applyFill="1" applyBorder="1" applyAlignment="1">
      <alignment vertical="center"/>
    </xf>
    <xf numFmtId="187" fontId="4" fillId="0" borderId="12" xfId="51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center" vertical="center"/>
    </xf>
    <xf numFmtId="49" fontId="13" fillId="0" borderId="0" xfId="52" applyNumberFormat="1" applyFont="1" applyAlignment="1">
      <alignment horizontal="right" vertical="center" shrinkToFit="1"/>
    </xf>
    <xf numFmtId="49" fontId="13" fillId="0" borderId="0" xfId="52" applyNumberFormat="1" applyFont="1" applyAlignment="1">
      <alignment horizontal="left" vertical="center" shrinkToFit="1"/>
    </xf>
    <xf numFmtId="189" fontId="6" fillId="0" borderId="23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7" xfId="0" applyNumberFormat="1" applyFont="1" applyBorder="1" applyAlignment="1">
      <alignment vertical="center"/>
    </xf>
    <xf numFmtId="191" fontId="4" fillId="0" borderId="21" xfId="49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63" applyNumberFormat="1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shrinkToFit="1"/>
      <protection/>
    </xf>
    <xf numFmtId="49" fontId="6" fillId="0" borderId="31" xfId="63" applyNumberFormat="1" applyFont="1" applyBorder="1" applyAlignment="1">
      <alignment horizontal="center" vertical="center" shrinkToFit="1"/>
      <protection/>
    </xf>
    <xf numFmtId="49" fontId="6" fillId="0" borderId="34" xfId="63" applyNumberFormat="1" applyFont="1" applyBorder="1" applyAlignment="1">
      <alignment horizontal="center" vertical="center" shrinkToFit="1"/>
      <protection/>
    </xf>
    <xf numFmtId="49" fontId="6" fillId="0" borderId="23" xfId="63" applyNumberFormat="1" applyFont="1" applyBorder="1" applyAlignment="1">
      <alignment horizontal="center" vertical="center" shrinkToFit="1"/>
      <protection/>
    </xf>
    <xf numFmtId="49" fontId="6" fillId="0" borderId="32" xfId="63" applyNumberFormat="1" applyFont="1" applyBorder="1" applyAlignment="1">
      <alignment horizontal="center" vertical="center" shrinkToFit="1"/>
      <protection/>
    </xf>
    <xf numFmtId="49" fontId="6" fillId="34" borderId="15" xfId="63" applyNumberFormat="1" applyFont="1" applyFill="1" applyBorder="1" applyAlignment="1">
      <alignment horizontal="center" vertical="center" wrapText="1" shrinkToFit="1"/>
      <protection/>
    </xf>
    <xf numFmtId="49" fontId="6" fillId="34" borderId="12" xfId="63" applyNumberFormat="1" applyFont="1" applyFill="1" applyBorder="1" applyAlignment="1">
      <alignment horizontal="center" vertical="center" wrapText="1" shrinkToFit="1"/>
      <protection/>
    </xf>
    <xf numFmtId="49" fontId="6" fillId="0" borderId="14" xfId="51" applyNumberFormat="1" applyFont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/>
    </xf>
    <xf numFmtId="49" fontId="6" fillId="0" borderId="35" xfId="51" applyNumberFormat="1" applyFont="1" applyBorder="1" applyAlignment="1">
      <alignment horizontal="center" vertical="center"/>
    </xf>
    <xf numFmtId="49" fontId="6" fillId="0" borderId="15" xfId="51" applyNumberFormat="1" applyFont="1" applyBorder="1" applyAlignment="1">
      <alignment horizontal="center" vertical="center" wrapText="1"/>
    </xf>
    <xf numFmtId="49" fontId="6" fillId="0" borderId="12" xfId="51" applyNumberFormat="1" applyFont="1" applyBorder="1" applyAlignment="1">
      <alignment horizontal="center" vertical="center" wrapText="1"/>
    </xf>
    <xf numFmtId="49" fontId="6" fillId="0" borderId="36" xfId="51" applyNumberFormat="1" applyFont="1" applyBorder="1" applyAlignment="1">
      <alignment horizontal="center" vertical="center" wrapText="1"/>
    </xf>
    <xf numFmtId="49" fontId="6" fillId="0" borderId="31" xfId="51" applyNumberFormat="1" applyFont="1" applyBorder="1" applyAlignment="1">
      <alignment horizontal="center" vertical="center"/>
    </xf>
    <xf numFmtId="49" fontId="6" fillId="0" borderId="32" xfId="51" applyNumberFormat="1" applyFont="1" applyBorder="1" applyAlignment="1">
      <alignment horizontal="center" vertical="center"/>
    </xf>
    <xf numFmtId="49" fontId="6" fillId="0" borderId="34" xfId="51" applyNumberFormat="1" applyFont="1" applyBorder="1" applyAlignment="1">
      <alignment horizontal="center" vertical="center"/>
    </xf>
    <xf numFmtId="49" fontId="6" fillId="0" borderId="37" xfId="51" applyNumberFormat="1" applyFont="1" applyBorder="1" applyAlignment="1">
      <alignment horizontal="center" vertical="center"/>
    </xf>
    <xf numFmtId="49" fontId="6" fillId="0" borderId="38" xfId="51" applyNumberFormat="1" applyFont="1" applyBorder="1" applyAlignment="1">
      <alignment horizontal="center" vertical="center"/>
    </xf>
    <xf numFmtId="49" fontId="6" fillId="0" borderId="39" xfId="51" applyNumberFormat="1" applyFont="1" applyBorder="1" applyAlignment="1">
      <alignment horizontal="center" vertical="center"/>
    </xf>
    <xf numFmtId="49" fontId="6" fillId="0" borderId="33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152525"/>
          <a:ext cx="13525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Normal="98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2"/>
  <cols>
    <col min="1" max="1" width="0.5" style="2" customWidth="1"/>
    <col min="2" max="2" width="17.50390625" style="2" customWidth="1"/>
    <col min="3" max="15" width="15.875" style="2" customWidth="1"/>
    <col min="16" max="16384" width="9.375" style="2" customWidth="1"/>
  </cols>
  <sheetData>
    <row r="1" s="11" customFormat="1" ht="22.5" customHeight="1">
      <c r="C1" s="10" t="s">
        <v>19</v>
      </c>
    </row>
    <row r="2" s="11" customFormat="1" ht="22.5" customHeight="1">
      <c r="C2" s="10" t="s">
        <v>27</v>
      </c>
    </row>
    <row r="3" s="11" customFormat="1" ht="22.5" customHeight="1">
      <c r="C3" s="10" t="s">
        <v>20</v>
      </c>
    </row>
    <row r="4" s="11" customFormat="1" ht="22.5" customHeight="1" thickBot="1">
      <c r="C4" s="10"/>
    </row>
    <row r="5" spans="2:15" s="11" customFormat="1" ht="22.5" customHeight="1">
      <c r="B5" s="12" t="s">
        <v>0</v>
      </c>
      <c r="C5" s="13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3" t="s">
        <v>90</v>
      </c>
      <c r="I5" s="13" t="s">
        <v>91</v>
      </c>
      <c r="J5" s="120" t="s">
        <v>92</v>
      </c>
      <c r="K5" s="120"/>
      <c r="L5" s="120"/>
      <c r="M5" s="121" t="s">
        <v>183</v>
      </c>
      <c r="N5" s="122"/>
      <c r="O5" s="123"/>
    </row>
    <row r="6" spans="2:15" s="11" customFormat="1" ht="22.5" customHeight="1">
      <c r="B6" s="14"/>
      <c r="C6" s="15" t="s">
        <v>1</v>
      </c>
      <c r="D6" s="15" t="s">
        <v>2</v>
      </c>
      <c r="E6" s="15" t="s">
        <v>93</v>
      </c>
      <c r="F6" s="15" t="s">
        <v>95</v>
      </c>
      <c r="G6" s="15" t="s">
        <v>3</v>
      </c>
      <c r="H6" s="15" t="s">
        <v>23</v>
      </c>
      <c r="I6" s="15" t="s">
        <v>4</v>
      </c>
      <c r="J6" s="111" t="s">
        <v>186</v>
      </c>
      <c r="K6" s="110" t="s">
        <v>189</v>
      </c>
      <c r="L6" s="112" t="s">
        <v>191</v>
      </c>
      <c r="M6" s="110" t="s">
        <v>193</v>
      </c>
      <c r="N6" s="110" t="s">
        <v>194</v>
      </c>
      <c r="O6" s="125" t="s">
        <v>5</v>
      </c>
    </row>
    <row r="7" spans="2:15" s="11" customFormat="1" ht="22.5" customHeight="1">
      <c r="B7" s="14"/>
      <c r="C7" s="15" t="s">
        <v>7</v>
      </c>
      <c r="D7" s="15"/>
      <c r="E7" s="15"/>
      <c r="F7" s="15"/>
      <c r="G7" s="15" t="s">
        <v>185</v>
      </c>
      <c r="H7" s="15"/>
      <c r="I7" s="15"/>
      <c r="J7" s="15" t="s">
        <v>187</v>
      </c>
      <c r="K7" s="15" t="s">
        <v>188</v>
      </c>
      <c r="L7" s="16" t="s">
        <v>190</v>
      </c>
      <c r="M7" s="15" t="s">
        <v>192</v>
      </c>
      <c r="N7" s="15" t="s">
        <v>195</v>
      </c>
      <c r="O7" s="126"/>
    </row>
    <row r="8" spans="2:15" s="11" customFormat="1" ht="22.5" customHeight="1">
      <c r="B8" s="14" t="s">
        <v>6</v>
      </c>
      <c r="C8" s="15"/>
      <c r="D8" s="41" t="s">
        <v>16</v>
      </c>
      <c r="E8" s="41" t="s">
        <v>94</v>
      </c>
      <c r="F8" s="41" t="s">
        <v>96</v>
      </c>
      <c r="G8" s="41" t="s">
        <v>184</v>
      </c>
      <c r="H8" s="41" t="s">
        <v>8</v>
      </c>
      <c r="I8" s="41" t="s">
        <v>9</v>
      </c>
      <c r="J8" s="88" t="s">
        <v>10</v>
      </c>
      <c r="K8" s="88" t="s">
        <v>26</v>
      </c>
      <c r="L8" s="89" t="s">
        <v>11</v>
      </c>
      <c r="M8" s="113" t="s">
        <v>181</v>
      </c>
      <c r="N8" s="113" t="s">
        <v>181</v>
      </c>
      <c r="O8" s="126"/>
    </row>
    <row r="9" spans="1:15" ht="33.75" customHeight="1">
      <c r="A9" s="1" t="s">
        <v>12</v>
      </c>
      <c r="B9" s="90" t="s">
        <v>13</v>
      </c>
      <c r="C9" s="91" t="s">
        <v>17</v>
      </c>
      <c r="D9" s="116">
        <v>22</v>
      </c>
      <c r="E9" s="92">
        <v>2</v>
      </c>
      <c r="F9" s="92">
        <v>2</v>
      </c>
      <c r="G9" s="92">
        <v>98</v>
      </c>
      <c r="H9" s="92">
        <v>37</v>
      </c>
      <c r="I9" s="92">
        <v>49</v>
      </c>
      <c r="J9" s="92">
        <v>42</v>
      </c>
      <c r="K9" s="92">
        <v>163</v>
      </c>
      <c r="L9" s="92">
        <v>0</v>
      </c>
      <c r="M9" s="92">
        <v>11</v>
      </c>
      <c r="N9" s="92">
        <v>0</v>
      </c>
      <c r="O9" s="93">
        <f>M9+N9</f>
        <v>11</v>
      </c>
    </row>
    <row r="10" spans="1:15" ht="33.75" customHeight="1">
      <c r="A10" s="1" t="s">
        <v>12</v>
      </c>
      <c r="B10" s="4" t="s">
        <v>21</v>
      </c>
      <c r="C10" s="5" t="s">
        <v>22</v>
      </c>
      <c r="D10" s="117">
        <v>21.2</v>
      </c>
      <c r="E10" s="18">
        <v>3</v>
      </c>
      <c r="F10" s="18">
        <v>4</v>
      </c>
      <c r="G10" s="18">
        <v>38</v>
      </c>
      <c r="H10" s="18">
        <v>55</v>
      </c>
      <c r="I10" s="18">
        <v>61</v>
      </c>
      <c r="J10" s="18">
        <v>65</v>
      </c>
      <c r="K10" s="18">
        <v>0</v>
      </c>
      <c r="L10" s="18">
        <v>0</v>
      </c>
      <c r="M10" s="18">
        <v>10</v>
      </c>
      <c r="N10" s="18">
        <v>0</v>
      </c>
      <c r="O10" s="20">
        <f>M10+N10</f>
        <v>10</v>
      </c>
    </row>
    <row r="11" spans="1:15" ht="33.75" customHeight="1">
      <c r="A11" s="1" t="s">
        <v>12</v>
      </c>
      <c r="B11" s="4" t="s">
        <v>14</v>
      </c>
      <c r="C11" s="5" t="s">
        <v>18</v>
      </c>
      <c r="D11" s="117">
        <v>13.5</v>
      </c>
      <c r="E11" s="18">
        <v>1</v>
      </c>
      <c r="F11" s="18">
        <v>1</v>
      </c>
      <c r="G11" s="18">
        <v>19</v>
      </c>
      <c r="H11" s="18">
        <v>20</v>
      </c>
      <c r="I11" s="18">
        <v>28</v>
      </c>
      <c r="J11" s="18">
        <v>11</v>
      </c>
      <c r="K11" s="18">
        <v>0</v>
      </c>
      <c r="L11" s="18">
        <v>0</v>
      </c>
      <c r="M11" s="18">
        <v>3</v>
      </c>
      <c r="N11" s="18">
        <v>0</v>
      </c>
      <c r="O11" s="20">
        <f>M11+N11</f>
        <v>3</v>
      </c>
    </row>
    <row r="12" spans="1:15" ht="33.75" customHeight="1">
      <c r="A12" s="1" t="s">
        <v>12</v>
      </c>
      <c r="B12" s="17" t="s">
        <v>24</v>
      </c>
      <c r="C12" s="5" t="s">
        <v>25</v>
      </c>
      <c r="D12" s="118">
        <v>15.8</v>
      </c>
      <c r="E12" s="19">
        <v>1</v>
      </c>
      <c r="F12" s="19">
        <v>2</v>
      </c>
      <c r="G12" s="19">
        <v>24</v>
      </c>
      <c r="H12" s="19">
        <v>36</v>
      </c>
      <c r="I12" s="19">
        <v>30</v>
      </c>
      <c r="J12" s="19">
        <v>20</v>
      </c>
      <c r="K12" s="19">
        <v>0</v>
      </c>
      <c r="L12" s="19">
        <v>0</v>
      </c>
      <c r="M12" s="19">
        <v>2</v>
      </c>
      <c r="N12" s="19">
        <v>0</v>
      </c>
      <c r="O12" s="21">
        <f>M12+N12</f>
        <v>2</v>
      </c>
    </row>
    <row r="13" spans="1:15" ht="33.75" customHeight="1" thickBot="1">
      <c r="A13" s="3"/>
      <c r="B13" s="6" t="s">
        <v>15</v>
      </c>
      <c r="C13" s="109"/>
      <c r="D13" s="119">
        <f aca="true" t="shared" si="0" ref="D13:O13">SUM(D9:D12)</f>
        <v>72.5</v>
      </c>
      <c r="E13" s="104">
        <f t="shared" si="0"/>
        <v>7</v>
      </c>
      <c r="F13" s="104">
        <f t="shared" si="0"/>
        <v>9</v>
      </c>
      <c r="G13" s="104">
        <f t="shared" si="0"/>
        <v>179</v>
      </c>
      <c r="H13" s="104">
        <f t="shared" si="0"/>
        <v>148</v>
      </c>
      <c r="I13" s="104">
        <f t="shared" si="0"/>
        <v>168</v>
      </c>
      <c r="J13" s="104">
        <f t="shared" si="0"/>
        <v>138</v>
      </c>
      <c r="K13" s="104">
        <f t="shared" si="0"/>
        <v>163</v>
      </c>
      <c r="L13" s="104">
        <f t="shared" si="0"/>
        <v>0</v>
      </c>
      <c r="M13" s="104">
        <f t="shared" si="0"/>
        <v>26</v>
      </c>
      <c r="N13" s="104">
        <f t="shared" si="0"/>
        <v>0</v>
      </c>
      <c r="O13" s="105">
        <f t="shared" si="0"/>
        <v>26</v>
      </c>
    </row>
    <row r="15" spans="1:3" ht="21" customHeight="1">
      <c r="A15" s="7"/>
      <c r="B15" s="124"/>
      <c r="C15" s="124"/>
    </row>
    <row r="16" spans="1:3" ht="18" customHeight="1">
      <c r="A16" s="7"/>
      <c r="B16" s="8"/>
      <c r="C16" s="8"/>
    </row>
    <row r="17" spans="1:3" ht="18" customHeight="1">
      <c r="A17" s="9"/>
      <c r="B17" s="8"/>
      <c r="C17" s="8"/>
    </row>
    <row r="18" spans="1:3" ht="24" customHeight="1">
      <c r="A18" s="8"/>
      <c r="B18" s="8"/>
      <c r="C18" s="8"/>
    </row>
    <row r="19" spans="1:3" ht="24" customHeight="1">
      <c r="A19" s="8"/>
      <c r="B19" s="8"/>
      <c r="C19" s="8"/>
    </row>
    <row r="20" spans="1:3" ht="24" customHeight="1">
      <c r="A20" s="8"/>
      <c r="B20" s="8"/>
      <c r="C20" s="8"/>
    </row>
    <row r="21" spans="1:3" ht="24" customHeight="1">
      <c r="A21" s="8"/>
      <c r="B21" s="8"/>
      <c r="C21" s="8"/>
    </row>
    <row r="22" spans="1:3" ht="24" customHeight="1">
      <c r="A22" s="8"/>
      <c r="B22" s="8"/>
      <c r="C22" s="8"/>
    </row>
    <row r="23" spans="1:3" ht="24" customHeight="1">
      <c r="A23" s="8"/>
      <c r="B23" s="8"/>
      <c r="C23" s="8"/>
    </row>
    <row r="24" spans="1:3" ht="24" customHeight="1">
      <c r="A24" s="8"/>
      <c r="B24" s="8"/>
      <c r="C24" s="8"/>
    </row>
    <row r="25" spans="1:3" ht="24" customHeight="1">
      <c r="A25" s="8"/>
      <c r="B25" s="8"/>
      <c r="C25" s="8"/>
    </row>
    <row r="26" spans="1:3" ht="24" customHeight="1">
      <c r="A26" s="8"/>
      <c r="B26" s="8"/>
      <c r="C26" s="8"/>
    </row>
    <row r="27" ht="24" customHeight="1"/>
  </sheetData>
  <sheetProtection/>
  <mergeCells count="4">
    <mergeCell ref="J5:L5"/>
    <mergeCell ref="M5:O5"/>
    <mergeCell ref="B15:C15"/>
    <mergeCell ref="O6:O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view="pageBreakPreview" zoomScaleNormal="5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23" customWidth="1"/>
    <col min="2" max="2" width="17.50390625" style="23" customWidth="1"/>
    <col min="3" max="30" width="15.875" style="22" customWidth="1"/>
    <col min="31" max="16384" width="12.00390625" style="22" customWidth="1"/>
  </cols>
  <sheetData>
    <row r="1" s="23" customFormat="1" ht="22.5" customHeight="1">
      <c r="C1" s="46" t="s">
        <v>19</v>
      </c>
    </row>
    <row r="2" s="23" customFormat="1" ht="22.5" customHeight="1">
      <c r="C2" s="46" t="s">
        <v>200</v>
      </c>
    </row>
    <row r="3" s="23" customFormat="1" ht="22.5" customHeight="1">
      <c r="C3" s="46" t="s">
        <v>56</v>
      </c>
    </row>
    <row r="4" spans="3:17" s="23" customFormat="1" ht="22.5" customHeight="1" thickBot="1">
      <c r="C4" s="46"/>
      <c r="P4" s="114" t="s">
        <v>196</v>
      </c>
      <c r="Q4" s="115" t="s">
        <v>197</v>
      </c>
    </row>
    <row r="5" spans="2:30" s="23" customFormat="1" ht="22.5" customHeight="1">
      <c r="B5" s="44" t="s">
        <v>0</v>
      </c>
      <c r="C5" s="127" t="s">
        <v>55</v>
      </c>
      <c r="D5" s="127" t="s">
        <v>54</v>
      </c>
      <c r="E5" s="127" t="s">
        <v>53</v>
      </c>
      <c r="F5" s="133"/>
      <c r="G5" s="80" t="s">
        <v>97</v>
      </c>
      <c r="H5" s="127" t="s">
        <v>37</v>
      </c>
      <c r="I5" s="80" t="s">
        <v>98</v>
      </c>
      <c r="J5" s="80" t="s">
        <v>99</v>
      </c>
      <c r="K5" s="80" t="s">
        <v>100</v>
      </c>
      <c r="L5" s="80" t="s">
        <v>101</v>
      </c>
      <c r="M5" s="127" t="s">
        <v>37</v>
      </c>
      <c r="N5" s="127" t="s">
        <v>52</v>
      </c>
      <c r="O5" s="80" t="s">
        <v>102</v>
      </c>
      <c r="P5" s="80" t="s">
        <v>103</v>
      </c>
      <c r="Q5" s="80" t="s">
        <v>104</v>
      </c>
      <c r="R5" s="127" t="s">
        <v>37</v>
      </c>
      <c r="S5" s="80" t="s">
        <v>105</v>
      </c>
      <c r="T5" s="80" t="s">
        <v>106</v>
      </c>
      <c r="U5" s="129" t="s">
        <v>51</v>
      </c>
      <c r="V5" s="130"/>
      <c r="W5" s="127" t="s">
        <v>37</v>
      </c>
      <c r="X5" s="127" t="s">
        <v>50</v>
      </c>
      <c r="Y5" s="80" t="s">
        <v>107</v>
      </c>
      <c r="Z5" s="127" t="s">
        <v>49</v>
      </c>
      <c r="AA5" s="80" t="s">
        <v>47</v>
      </c>
      <c r="AB5" s="80" t="s">
        <v>47</v>
      </c>
      <c r="AC5" s="80" t="s">
        <v>108</v>
      </c>
      <c r="AD5" s="80" t="s">
        <v>99</v>
      </c>
    </row>
    <row r="6" spans="2:30" s="23" customFormat="1" ht="22.5" customHeight="1">
      <c r="B6" s="42"/>
      <c r="C6" s="128"/>
      <c r="D6" s="128"/>
      <c r="E6" s="128"/>
      <c r="F6" s="134"/>
      <c r="G6" s="84" t="s">
        <v>118</v>
      </c>
      <c r="H6" s="128"/>
      <c r="I6" s="84" t="s">
        <v>119</v>
      </c>
      <c r="J6" s="84" t="s">
        <v>120</v>
      </c>
      <c r="K6" s="84" t="s">
        <v>120</v>
      </c>
      <c r="L6" s="84" t="s">
        <v>121</v>
      </c>
      <c r="M6" s="128"/>
      <c r="N6" s="128"/>
      <c r="O6" s="84" t="s">
        <v>122</v>
      </c>
      <c r="P6" s="84" t="s">
        <v>123</v>
      </c>
      <c r="Q6" s="84" t="s">
        <v>124</v>
      </c>
      <c r="R6" s="128"/>
      <c r="S6" s="84" t="s">
        <v>122</v>
      </c>
      <c r="T6" s="84" t="s">
        <v>125</v>
      </c>
      <c r="U6" s="85" t="s">
        <v>38</v>
      </c>
      <c r="V6" s="85" t="s">
        <v>126</v>
      </c>
      <c r="W6" s="128"/>
      <c r="X6" s="128"/>
      <c r="Y6" s="84" t="s">
        <v>127</v>
      </c>
      <c r="Z6" s="128"/>
      <c r="AA6" s="84" t="s">
        <v>120</v>
      </c>
      <c r="AB6" s="84" t="s">
        <v>128</v>
      </c>
      <c r="AC6" s="84" t="s">
        <v>129</v>
      </c>
      <c r="AD6" s="84" t="s">
        <v>120</v>
      </c>
    </row>
    <row r="7" spans="2:30" s="23" customFormat="1" ht="22.5" customHeight="1">
      <c r="B7" s="94" t="s">
        <v>6</v>
      </c>
      <c r="C7" s="95" t="s">
        <v>141</v>
      </c>
      <c r="D7" s="95" t="s">
        <v>142</v>
      </c>
      <c r="E7" s="95"/>
      <c r="F7" s="96"/>
      <c r="G7" s="95"/>
      <c r="H7" s="95"/>
      <c r="I7" s="95" t="s">
        <v>143</v>
      </c>
      <c r="J7" s="95"/>
      <c r="K7" s="95"/>
      <c r="L7" s="95"/>
      <c r="M7" s="95"/>
      <c r="N7" s="95" t="s">
        <v>144</v>
      </c>
      <c r="O7" s="95" t="s">
        <v>145</v>
      </c>
      <c r="P7" s="95"/>
      <c r="Q7" s="95"/>
      <c r="R7" s="95"/>
      <c r="S7" s="95" t="s">
        <v>146</v>
      </c>
      <c r="T7" s="95"/>
      <c r="U7" s="84" t="s">
        <v>125</v>
      </c>
      <c r="V7" s="84" t="s">
        <v>147</v>
      </c>
      <c r="W7" s="84"/>
      <c r="X7" s="95" t="s">
        <v>148</v>
      </c>
      <c r="Y7" s="95" t="s">
        <v>149</v>
      </c>
      <c r="Z7" s="95"/>
      <c r="AA7" s="95"/>
      <c r="AB7" s="95"/>
      <c r="AC7" s="95"/>
      <c r="AD7" s="95"/>
    </row>
    <row r="8" spans="1:30" s="24" customFormat="1" ht="33.75" customHeight="1">
      <c r="A8" s="30" t="s">
        <v>12</v>
      </c>
      <c r="B8" s="99" t="s">
        <v>13</v>
      </c>
      <c r="C8" s="100">
        <v>123617</v>
      </c>
      <c r="D8" s="67">
        <v>18042</v>
      </c>
      <c r="E8" s="67">
        <v>18042</v>
      </c>
      <c r="F8" s="101">
        <v>0</v>
      </c>
      <c r="G8" s="67">
        <v>0</v>
      </c>
      <c r="H8" s="67">
        <v>0</v>
      </c>
      <c r="I8" s="67">
        <v>105575</v>
      </c>
      <c r="J8" s="67">
        <v>64617</v>
      </c>
      <c r="K8" s="67">
        <v>27385</v>
      </c>
      <c r="L8" s="67">
        <v>12760</v>
      </c>
      <c r="M8" s="67">
        <v>813</v>
      </c>
      <c r="N8" s="100">
        <v>120790</v>
      </c>
      <c r="O8" s="67">
        <v>120682</v>
      </c>
      <c r="P8" s="67">
        <v>73027</v>
      </c>
      <c r="Q8" s="67">
        <v>0</v>
      </c>
      <c r="R8" s="67">
        <v>47655</v>
      </c>
      <c r="S8" s="67">
        <v>108</v>
      </c>
      <c r="T8" s="100">
        <v>108</v>
      </c>
      <c r="U8" s="67">
        <v>108</v>
      </c>
      <c r="V8" s="67">
        <v>0</v>
      </c>
      <c r="W8" s="67">
        <v>0</v>
      </c>
      <c r="X8" s="100">
        <v>2827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</row>
    <row r="9" spans="1:30" s="24" customFormat="1" ht="33.75" customHeight="1">
      <c r="A9" s="30" t="s">
        <v>12</v>
      </c>
      <c r="B9" s="40" t="s">
        <v>30</v>
      </c>
      <c r="C9" s="38">
        <v>80535</v>
      </c>
      <c r="D9" s="37">
        <v>21994</v>
      </c>
      <c r="E9" s="37">
        <v>21994</v>
      </c>
      <c r="F9" s="39">
        <v>0</v>
      </c>
      <c r="G9" s="37">
        <v>0</v>
      </c>
      <c r="H9" s="37">
        <v>0</v>
      </c>
      <c r="I9" s="37">
        <v>58541</v>
      </c>
      <c r="J9" s="37">
        <v>24726</v>
      </c>
      <c r="K9" s="37">
        <v>29226</v>
      </c>
      <c r="L9" s="37">
        <v>4537</v>
      </c>
      <c r="M9" s="37">
        <v>52</v>
      </c>
      <c r="N9" s="38">
        <v>80509</v>
      </c>
      <c r="O9" s="37">
        <v>80506</v>
      </c>
      <c r="P9" s="37">
        <v>37719</v>
      </c>
      <c r="Q9" s="37">
        <v>0</v>
      </c>
      <c r="R9" s="37">
        <v>42787</v>
      </c>
      <c r="S9" s="37">
        <v>3</v>
      </c>
      <c r="T9" s="38">
        <v>3</v>
      </c>
      <c r="U9" s="37">
        <v>3</v>
      </c>
      <c r="V9" s="37">
        <v>0</v>
      </c>
      <c r="W9" s="37">
        <v>0</v>
      </c>
      <c r="X9" s="38">
        <v>26</v>
      </c>
      <c r="Y9" s="37">
        <v>10295</v>
      </c>
      <c r="Z9" s="37">
        <v>0</v>
      </c>
      <c r="AA9" s="37">
        <v>8445</v>
      </c>
      <c r="AB9" s="37">
        <v>0</v>
      </c>
      <c r="AC9" s="37">
        <v>0</v>
      </c>
      <c r="AD9" s="37">
        <v>0</v>
      </c>
    </row>
    <row r="10" spans="1:30" s="24" customFormat="1" ht="33.75" customHeight="1">
      <c r="A10" s="30" t="s">
        <v>12</v>
      </c>
      <c r="B10" s="40" t="s">
        <v>14</v>
      </c>
      <c r="C10" s="38">
        <v>37871</v>
      </c>
      <c r="D10" s="37">
        <v>4347</v>
      </c>
      <c r="E10" s="37">
        <v>4347</v>
      </c>
      <c r="F10" s="39">
        <v>0</v>
      </c>
      <c r="G10" s="37">
        <v>0</v>
      </c>
      <c r="H10" s="37">
        <v>0</v>
      </c>
      <c r="I10" s="37">
        <v>33524</v>
      </c>
      <c r="J10" s="37">
        <v>16755</v>
      </c>
      <c r="K10" s="37">
        <v>13529</v>
      </c>
      <c r="L10" s="37">
        <v>3240</v>
      </c>
      <c r="M10" s="37">
        <v>0</v>
      </c>
      <c r="N10" s="38">
        <v>36961</v>
      </c>
      <c r="O10" s="37">
        <v>36961</v>
      </c>
      <c r="P10" s="37">
        <v>19676</v>
      </c>
      <c r="Q10" s="37">
        <v>0</v>
      </c>
      <c r="R10" s="37">
        <v>17285</v>
      </c>
      <c r="S10" s="37">
        <v>0</v>
      </c>
      <c r="T10" s="38">
        <v>0</v>
      </c>
      <c r="U10" s="37">
        <v>0</v>
      </c>
      <c r="V10" s="37">
        <v>0</v>
      </c>
      <c r="W10" s="37">
        <v>0</v>
      </c>
      <c r="X10" s="38">
        <v>910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</row>
    <row r="11" spans="1:30" s="24" customFormat="1" ht="33.75" customHeight="1">
      <c r="A11" s="30" t="s">
        <v>12</v>
      </c>
      <c r="B11" s="36" t="s">
        <v>29</v>
      </c>
      <c r="C11" s="34">
        <v>34324</v>
      </c>
      <c r="D11" s="33">
        <v>3362</v>
      </c>
      <c r="E11" s="33">
        <v>3362</v>
      </c>
      <c r="F11" s="35">
        <v>0</v>
      </c>
      <c r="G11" s="33">
        <v>0</v>
      </c>
      <c r="H11" s="33">
        <v>0</v>
      </c>
      <c r="I11" s="33">
        <v>30962</v>
      </c>
      <c r="J11" s="33">
        <v>15259</v>
      </c>
      <c r="K11" s="33">
        <v>0</v>
      </c>
      <c r="L11" s="33">
        <v>0</v>
      </c>
      <c r="M11" s="33">
        <v>15703</v>
      </c>
      <c r="N11" s="34">
        <v>33123</v>
      </c>
      <c r="O11" s="33">
        <v>33043</v>
      </c>
      <c r="P11" s="33">
        <v>15511</v>
      </c>
      <c r="Q11" s="33">
        <v>0</v>
      </c>
      <c r="R11" s="33">
        <v>17532</v>
      </c>
      <c r="S11" s="33">
        <v>80</v>
      </c>
      <c r="T11" s="34">
        <v>80</v>
      </c>
      <c r="U11" s="33">
        <v>80</v>
      </c>
      <c r="V11" s="33">
        <v>0</v>
      </c>
      <c r="W11" s="33">
        <v>0</v>
      </c>
      <c r="X11" s="34">
        <v>1201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</row>
    <row r="12" spans="1:30" s="24" customFormat="1" ht="33.75" customHeight="1" thickBot="1">
      <c r="A12" s="30"/>
      <c r="B12" s="29" t="s">
        <v>28</v>
      </c>
      <c r="C12" s="27">
        <f>SUM(C8:C11)</f>
        <v>276347</v>
      </c>
      <c r="D12" s="27">
        <f>SUM(D8:D11)</f>
        <v>47745</v>
      </c>
      <c r="E12" s="27">
        <f>SUM(E8:E11)</f>
        <v>47745</v>
      </c>
      <c r="F12" s="28"/>
      <c r="G12" s="27">
        <f aca="true" t="shared" si="0" ref="G12:AD12">SUM(G8:G11)</f>
        <v>0</v>
      </c>
      <c r="H12" s="27">
        <f t="shared" si="0"/>
        <v>0</v>
      </c>
      <c r="I12" s="27">
        <f t="shared" si="0"/>
        <v>228602</v>
      </c>
      <c r="J12" s="27">
        <f t="shared" si="0"/>
        <v>121357</v>
      </c>
      <c r="K12" s="27">
        <f t="shared" si="0"/>
        <v>70140</v>
      </c>
      <c r="L12" s="27">
        <f t="shared" si="0"/>
        <v>20537</v>
      </c>
      <c r="M12" s="27">
        <f t="shared" si="0"/>
        <v>16568</v>
      </c>
      <c r="N12" s="27">
        <f t="shared" si="0"/>
        <v>271383</v>
      </c>
      <c r="O12" s="27">
        <f t="shared" si="0"/>
        <v>271192</v>
      </c>
      <c r="P12" s="27">
        <f t="shared" si="0"/>
        <v>145933</v>
      </c>
      <c r="Q12" s="27">
        <f t="shared" si="0"/>
        <v>0</v>
      </c>
      <c r="R12" s="27">
        <f t="shared" si="0"/>
        <v>125259</v>
      </c>
      <c r="S12" s="27">
        <f t="shared" si="0"/>
        <v>191</v>
      </c>
      <c r="T12" s="27">
        <f t="shared" si="0"/>
        <v>191</v>
      </c>
      <c r="U12" s="27">
        <f t="shared" si="0"/>
        <v>191</v>
      </c>
      <c r="V12" s="27">
        <f t="shared" si="0"/>
        <v>0</v>
      </c>
      <c r="W12" s="27">
        <f t="shared" si="0"/>
        <v>0</v>
      </c>
      <c r="X12" s="27">
        <f t="shared" si="0"/>
        <v>4964</v>
      </c>
      <c r="Y12" s="27">
        <f t="shared" si="0"/>
        <v>10295</v>
      </c>
      <c r="Z12" s="27">
        <f t="shared" si="0"/>
        <v>0</v>
      </c>
      <c r="AA12" s="27">
        <f t="shared" si="0"/>
        <v>8445</v>
      </c>
      <c r="AB12" s="27">
        <f t="shared" si="0"/>
        <v>0</v>
      </c>
      <c r="AC12" s="27">
        <f t="shared" si="0"/>
        <v>0</v>
      </c>
      <c r="AD12" s="27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4" t="s">
        <v>198</v>
      </c>
      <c r="Q16" s="115" t="s">
        <v>199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45" t="s">
        <v>84</v>
      </c>
    </row>
    <row r="17" spans="2:30" ht="22.5" customHeight="1">
      <c r="B17" s="44" t="s">
        <v>0</v>
      </c>
      <c r="C17" s="80" t="s">
        <v>100</v>
      </c>
      <c r="D17" s="80" t="s">
        <v>109</v>
      </c>
      <c r="E17" s="127" t="s">
        <v>37</v>
      </c>
      <c r="F17" s="80" t="s">
        <v>107</v>
      </c>
      <c r="G17" s="80" t="s">
        <v>110</v>
      </c>
      <c r="H17" s="129" t="s">
        <v>111</v>
      </c>
      <c r="I17" s="130"/>
      <c r="J17" s="80" t="s">
        <v>38</v>
      </c>
      <c r="K17" s="79" t="s">
        <v>48</v>
      </c>
      <c r="L17" s="79" t="s">
        <v>47</v>
      </c>
      <c r="M17" s="127" t="s">
        <v>37</v>
      </c>
      <c r="N17" s="80" t="s">
        <v>112</v>
      </c>
      <c r="O17" s="80" t="s">
        <v>112</v>
      </c>
      <c r="P17" s="127" t="s">
        <v>46</v>
      </c>
      <c r="Q17" s="79" t="s">
        <v>113</v>
      </c>
      <c r="R17" s="81" t="s">
        <v>114</v>
      </c>
      <c r="S17" s="79" t="s">
        <v>115</v>
      </c>
      <c r="T17" s="43" t="s">
        <v>159</v>
      </c>
      <c r="U17" s="43" t="s">
        <v>45</v>
      </c>
      <c r="V17" s="80" t="s">
        <v>116</v>
      </c>
      <c r="W17" s="132" t="s">
        <v>182</v>
      </c>
      <c r="X17" s="132"/>
      <c r="Y17" s="130"/>
      <c r="Z17" s="82" t="s">
        <v>44</v>
      </c>
      <c r="AA17" s="129" t="s">
        <v>43</v>
      </c>
      <c r="AB17" s="130"/>
      <c r="AC17" s="79" t="s">
        <v>42</v>
      </c>
      <c r="AD17" s="83" t="s">
        <v>117</v>
      </c>
    </row>
    <row r="18" spans="2:30" ht="22.5" customHeight="1">
      <c r="B18" s="42"/>
      <c r="C18" s="84" t="s">
        <v>120</v>
      </c>
      <c r="D18" s="84" t="s">
        <v>130</v>
      </c>
      <c r="E18" s="128"/>
      <c r="F18" s="84" t="s">
        <v>131</v>
      </c>
      <c r="G18" s="84" t="s">
        <v>132</v>
      </c>
      <c r="H18" s="85" t="s">
        <v>133</v>
      </c>
      <c r="I18" s="85" t="s">
        <v>110</v>
      </c>
      <c r="J18" s="84" t="s">
        <v>134</v>
      </c>
      <c r="K18" s="84" t="s">
        <v>41</v>
      </c>
      <c r="L18" s="84" t="s">
        <v>135</v>
      </c>
      <c r="M18" s="128"/>
      <c r="N18" s="84" t="s">
        <v>136</v>
      </c>
      <c r="O18" s="84" t="s">
        <v>137</v>
      </c>
      <c r="P18" s="128"/>
      <c r="Q18" s="84" t="s">
        <v>138</v>
      </c>
      <c r="R18" s="84" t="s">
        <v>38</v>
      </c>
      <c r="S18" s="84" t="s">
        <v>40</v>
      </c>
      <c r="T18" s="15" t="s">
        <v>160</v>
      </c>
      <c r="U18" s="41" t="s">
        <v>161</v>
      </c>
      <c r="V18" s="84" t="s">
        <v>139</v>
      </c>
      <c r="W18" s="86" t="s">
        <v>39</v>
      </c>
      <c r="X18" s="131" t="s">
        <v>38</v>
      </c>
      <c r="Y18" s="131" t="s">
        <v>37</v>
      </c>
      <c r="Z18" s="84" t="s">
        <v>36</v>
      </c>
      <c r="AA18" s="84" t="s">
        <v>35</v>
      </c>
      <c r="AB18" s="84" t="s">
        <v>178</v>
      </c>
      <c r="AC18" s="84" t="s">
        <v>34</v>
      </c>
      <c r="AD18" s="87" t="s">
        <v>140</v>
      </c>
    </row>
    <row r="19" spans="2:30" ht="22.5" customHeight="1">
      <c r="B19" s="94" t="s">
        <v>6</v>
      </c>
      <c r="C19" s="95"/>
      <c r="D19" s="95"/>
      <c r="E19" s="95"/>
      <c r="F19" s="95" t="s">
        <v>150</v>
      </c>
      <c r="G19" s="95"/>
      <c r="H19" s="97" t="s">
        <v>123</v>
      </c>
      <c r="I19" s="97" t="s">
        <v>125</v>
      </c>
      <c r="J19" s="95" t="s">
        <v>151</v>
      </c>
      <c r="K19" s="84" t="s">
        <v>33</v>
      </c>
      <c r="L19" s="84" t="s">
        <v>32</v>
      </c>
      <c r="M19" s="84"/>
      <c r="N19" s="95" t="s">
        <v>152</v>
      </c>
      <c r="O19" s="95" t="s">
        <v>153</v>
      </c>
      <c r="P19" s="95" t="s">
        <v>154</v>
      </c>
      <c r="Q19" s="95" t="s">
        <v>155</v>
      </c>
      <c r="R19" s="84"/>
      <c r="S19" s="95" t="s">
        <v>156</v>
      </c>
      <c r="T19" s="41" t="s">
        <v>162</v>
      </c>
      <c r="U19" s="98" t="s">
        <v>163</v>
      </c>
      <c r="V19" s="84"/>
      <c r="W19" s="84" t="s">
        <v>157</v>
      </c>
      <c r="X19" s="128"/>
      <c r="Y19" s="128"/>
      <c r="Z19" s="95" t="s">
        <v>158</v>
      </c>
      <c r="AA19" s="84"/>
      <c r="AB19" s="84"/>
      <c r="AC19" s="84" t="s">
        <v>31</v>
      </c>
      <c r="AD19" s="87"/>
    </row>
    <row r="20" spans="2:30" ht="33.75" customHeight="1">
      <c r="B20" s="99" t="s">
        <v>13</v>
      </c>
      <c r="C20" s="67">
        <v>0</v>
      </c>
      <c r="D20" s="67">
        <v>0</v>
      </c>
      <c r="E20" s="67">
        <v>0</v>
      </c>
      <c r="F20" s="67">
        <v>568</v>
      </c>
      <c r="G20" s="67">
        <v>0</v>
      </c>
      <c r="H20" s="67">
        <v>0</v>
      </c>
      <c r="I20" s="67">
        <v>0</v>
      </c>
      <c r="J20" s="67">
        <v>568</v>
      </c>
      <c r="K20" s="67">
        <v>0</v>
      </c>
      <c r="L20" s="67">
        <v>0</v>
      </c>
      <c r="M20" s="67">
        <v>0</v>
      </c>
      <c r="N20" s="100">
        <v>-568</v>
      </c>
      <c r="O20" s="100">
        <v>2259</v>
      </c>
      <c r="P20" s="67">
        <v>0</v>
      </c>
      <c r="Q20" s="67">
        <v>8588</v>
      </c>
      <c r="R20" s="67">
        <v>0</v>
      </c>
      <c r="S20" s="67">
        <v>0</v>
      </c>
      <c r="T20" s="67">
        <v>0</v>
      </c>
      <c r="U20" s="100">
        <v>10847</v>
      </c>
      <c r="V20" s="100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10847</v>
      </c>
      <c r="AB20" s="67">
        <v>0</v>
      </c>
      <c r="AC20" s="102">
        <f>IF(C8&gt;0,C8/(N8+J20)*100,0)</f>
        <v>101.86143476326241</v>
      </c>
      <c r="AD20" s="103">
        <f>IF(AB20&gt;0,AB20/(D8-G8)*100,0)</f>
        <v>0</v>
      </c>
    </row>
    <row r="21" spans="2:30" ht="33.75" customHeight="1">
      <c r="B21" s="40" t="s">
        <v>30</v>
      </c>
      <c r="C21" s="37">
        <v>0</v>
      </c>
      <c r="D21" s="37">
        <v>0</v>
      </c>
      <c r="E21" s="37">
        <v>1850</v>
      </c>
      <c r="F21" s="37">
        <v>10321</v>
      </c>
      <c r="G21" s="37">
        <v>10191</v>
      </c>
      <c r="H21" s="37">
        <v>0</v>
      </c>
      <c r="I21" s="37">
        <v>0</v>
      </c>
      <c r="J21" s="37">
        <v>130</v>
      </c>
      <c r="K21" s="37">
        <v>0</v>
      </c>
      <c r="L21" s="37">
        <v>0</v>
      </c>
      <c r="M21" s="37">
        <v>0</v>
      </c>
      <c r="N21" s="38">
        <v>-26</v>
      </c>
      <c r="O21" s="38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8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2">
        <f>IF(C9&gt;0,C9/(N9+J21)*100,0)</f>
        <v>99.8710301467032</v>
      </c>
      <c r="AD21" s="31">
        <f>IF(AB21&gt;0,AB21/(D9-G9)*100,0)</f>
        <v>0</v>
      </c>
    </row>
    <row r="22" spans="2:30" ht="33.75" customHeight="1">
      <c r="B22" s="40" t="s">
        <v>14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>
        <v>0</v>
      </c>
      <c r="O22" s="38">
        <v>910</v>
      </c>
      <c r="P22" s="37">
        <v>0</v>
      </c>
      <c r="Q22" s="37">
        <v>689</v>
      </c>
      <c r="R22" s="37">
        <v>0</v>
      </c>
      <c r="S22" s="37">
        <v>0</v>
      </c>
      <c r="T22" s="37">
        <v>0</v>
      </c>
      <c r="U22" s="38">
        <v>1599</v>
      </c>
      <c r="V22" s="38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1599</v>
      </c>
      <c r="AB22" s="37">
        <v>0</v>
      </c>
      <c r="AC22" s="32">
        <f>IF(C10&gt;0,C10/(N10+J22)*100,0)</f>
        <v>102.46205459808988</v>
      </c>
      <c r="AD22" s="31">
        <f>IF(AB22&gt;0,AB22/(D10-G10)*100,0)</f>
        <v>0</v>
      </c>
    </row>
    <row r="23" spans="2:30" ht="33.75" customHeight="1">
      <c r="B23" s="36" t="s">
        <v>29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8">
        <v>0</v>
      </c>
      <c r="O23" s="38">
        <v>1201</v>
      </c>
      <c r="P23" s="33">
        <v>0</v>
      </c>
      <c r="Q23" s="33">
        <v>6599</v>
      </c>
      <c r="R23" s="33">
        <v>0</v>
      </c>
      <c r="S23" s="33">
        <v>0</v>
      </c>
      <c r="T23" s="33">
        <v>0</v>
      </c>
      <c r="U23" s="38">
        <v>7800</v>
      </c>
      <c r="V23" s="34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7800</v>
      </c>
      <c r="AB23" s="33">
        <v>0</v>
      </c>
      <c r="AC23" s="32">
        <f>IF(C11&gt;0,C11/(N11+J23)*100,0)</f>
        <v>103.62587929837272</v>
      </c>
      <c r="AD23" s="31">
        <f>IF(AB23&gt;0,AB23/(D11-G11)*100,0)</f>
        <v>0</v>
      </c>
    </row>
    <row r="24" spans="2:30" ht="33.75" customHeight="1" thickBot="1">
      <c r="B24" s="29" t="s">
        <v>28</v>
      </c>
      <c r="C24" s="27">
        <f aca="true" t="shared" si="1" ref="C24:S24">SUM(C20:C23)</f>
        <v>0</v>
      </c>
      <c r="D24" s="27">
        <f t="shared" si="1"/>
        <v>0</v>
      </c>
      <c r="E24" s="27">
        <f t="shared" si="1"/>
        <v>1850</v>
      </c>
      <c r="F24" s="27">
        <f t="shared" si="1"/>
        <v>10889</v>
      </c>
      <c r="G24" s="27">
        <f t="shared" si="1"/>
        <v>10191</v>
      </c>
      <c r="H24" s="27">
        <f t="shared" si="1"/>
        <v>0</v>
      </c>
      <c r="I24" s="27">
        <f t="shared" si="1"/>
        <v>0</v>
      </c>
      <c r="J24" s="27">
        <f t="shared" si="1"/>
        <v>698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-594</v>
      </c>
      <c r="O24" s="27">
        <f t="shared" si="1"/>
        <v>4370</v>
      </c>
      <c r="P24" s="27">
        <f t="shared" si="1"/>
        <v>0</v>
      </c>
      <c r="Q24" s="27">
        <f t="shared" si="1"/>
        <v>15876</v>
      </c>
      <c r="R24" s="27">
        <f t="shared" si="1"/>
        <v>0</v>
      </c>
      <c r="S24" s="27">
        <f t="shared" si="1"/>
        <v>0</v>
      </c>
      <c r="T24" s="27">
        <f>SUM(T20:T23)</f>
        <v>0</v>
      </c>
      <c r="U24" s="27">
        <f aca="true" t="shared" si="2" ref="U24:AB24">SUM(U20:U23)</f>
        <v>20246</v>
      </c>
      <c r="V24" s="27">
        <f t="shared" si="2"/>
        <v>0</v>
      </c>
      <c r="W24" s="27">
        <f t="shared" si="2"/>
        <v>0</v>
      </c>
      <c r="X24" s="27">
        <f t="shared" si="2"/>
        <v>0</v>
      </c>
      <c r="Y24" s="27">
        <f t="shared" si="2"/>
        <v>0</v>
      </c>
      <c r="Z24" s="27">
        <f t="shared" si="2"/>
        <v>0</v>
      </c>
      <c r="AA24" s="27">
        <f t="shared" si="2"/>
        <v>20246</v>
      </c>
      <c r="AB24" s="27">
        <f t="shared" si="2"/>
        <v>0</v>
      </c>
      <c r="AC24" s="26">
        <f>IF(C12&gt;0,C12/(N12+J24)*100,0)</f>
        <v>101.56791543694708</v>
      </c>
      <c r="AD24" s="25">
        <f>IF(AB24&gt;0,AB24/(D12-G12)*100,0)</f>
        <v>0</v>
      </c>
    </row>
  </sheetData>
  <sheetProtection/>
  <mergeCells count="20">
    <mergeCell ref="E17:E18"/>
    <mergeCell ref="H17:I17"/>
    <mergeCell ref="M17:M18"/>
    <mergeCell ref="P17:P18"/>
    <mergeCell ref="C5:C6"/>
    <mergeCell ref="D5:D6"/>
    <mergeCell ref="E5:E6"/>
    <mergeCell ref="F5:F6"/>
    <mergeCell ref="H5:H6"/>
    <mergeCell ref="N5:N6"/>
    <mergeCell ref="M5:M6"/>
    <mergeCell ref="AA17:AB17"/>
    <mergeCell ref="X18:X19"/>
    <mergeCell ref="Y18:Y19"/>
    <mergeCell ref="R5:R6"/>
    <mergeCell ref="U5:V5"/>
    <mergeCell ref="W5:W6"/>
    <mergeCell ref="X5:X6"/>
    <mergeCell ref="Z5:Z6"/>
    <mergeCell ref="W17:Y17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3"/>
  <sheetViews>
    <sheetView showGridLines="0" view="pageBreakPreview" zoomScaleNormal="55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5" style="65" customWidth="1"/>
    <col min="2" max="2" width="17.625" style="48" customWidth="1"/>
    <col min="3" max="14" width="15.875" style="78" customWidth="1"/>
    <col min="15" max="16384" width="9.375" style="69" customWidth="1"/>
  </cols>
  <sheetData>
    <row r="1" spans="1:14" s="51" customFormat="1" ht="22.5" customHeight="1">
      <c r="A1" s="47"/>
      <c r="B1" s="48"/>
      <c r="C1" s="49" t="s">
        <v>19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5" customFormat="1" ht="22.5" customHeight="1">
      <c r="A2" s="52"/>
      <c r="B2" s="53"/>
      <c r="C2" s="49" t="s">
        <v>201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5" customFormat="1" ht="22.5" customHeight="1">
      <c r="A3" s="52"/>
      <c r="B3" s="56"/>
      <c r="C3" s="49" t="s">
        <v>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55" customFormat="1" ht="22.5" customHeight="1" thickBot="1">
      <c r="A4" s="52"/>
      <c r="B4" s="56"/>
      <c r="C4" s="4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51" customFormat="1" ht="22.5" customHeight="1">
      <c r="A5" s="47"/>
      <c r="B5" s="135" t="s">
        <v>58</v>
      </c>
      <c r="C5" s="138" t="s">
        <v>59</v>
      </c>
      <c r="D5" s="141" t="s">
        <v>60</v>
      </c>
      <c r="E5" s="142"/>
      <c r="F5" s="142"/>
      <c r="G5" s="142"/>
      <c r="H5" s="142"/>
      <c r="I5" s="142"/>
      <c r="J5" s="142"/>
      <c r="K5" s="142"/>
      <c r="L5" s="142"/>
      <c r="M5" s="142"/>
      <c r="N5" s="143"/>
    </row>
    <row r="6" spans="1:14" s="51" customFormat="1" ht="22.5" customHeight="1">
      <c r="A6" s="47"/>
      <c r="B6" s="136"/>
      <c r="C6" s="139"/>
      <c r="D6" s="144" t="s">
        <v>164</v>
      </c>
      <c r="E6" s="145"/>
      <c r="F6" s="146"/>
      <c r="G6" s="57" t="s">
        <v>165</v>
      </c>
      <c r="H6" s="58" t="s">
        <v>166</v>
      </c>
      <c r="I6" s="58" t="s">
        <v>167</v>
      </c>
      <c r="J6" s="58" t="s">
        <v>168</v>
      </c>
      <c r="K6" s="58" t="s">
        <v>169</v>
      </c>
      <c r="L6" s="58" t="s">
        <v>170</v>
      </c>
      <c r="M6" s="58" t="s">
        <v>171</v>
      </c>
      <c r="N6" s="58" t="s">
        <v>172</v>
      </c>
    </row>
    <row r="7" spans="1:17" s="51" customFormat="1" ht="45" customHeight="1">
      <c r="A7" s="47"/>
      <c r="B7" s="137"/>
      <c r="C7" s="140"/>
      <c r="D7" s="60" t="s">
        <v>62</v>
      </c>
      <c r="E7" s="61" t="s">
        <v>179</v>
      </c>
      <c r="F7" s="62" t="s">
        <v>180</v>
      </c>
      <c r="G7" s="62" t="s">
        <v>176</v>
      </c>
      <c r="H7" s="62" t="s">
        <v>63</v>
      </c>
      <c r="I7" s="62" t="s">
        <v>64</v>
      </c>
      <c r="J7" s="62" t="s">
        <v>65</v>
      </c>
      <c r="K7" s="62" t="s">
        <v>66</v>
      </c>
      <c r="L7" s="62" t="s">
        <v>67</v>
      </c>
      <c r="M7" s="62" t="s">
        <v>68</v>
      </c>
      <c r="N7" s="62" t="s">
        <v>69</v>
      </c>
      <c r="P7" s="64"/>
      <c r="Q7" s="64"/>
    </row>
    <row r="8" spans="1:14" ht="33.75" customHeight="1">
      <c r="A8" s="65" t="s">
        <v>12</v>
      </c>
      <c r="B8" s="66" t="s">
        <v>13</v>
      </c>
      <c r="C8" s="108">
        <v>19296</v>
      </c>
      <c r="D8" s="67">
        <v>10200</v>
      </c>
      <c r="E8" s="67">
        <v>0</v>
      </c>
      <c r="F8" s="67">
        <v>0</v>
      </c>
      <c r="G8" s="67">
        <v>0</v>
      </c>
      <c r="H8" s="67">
        <v>0</v>
      </c>
      <c r="I8" s="67">
        <v>9096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ht="33.75" customHeight="1">
      <c r="A9" s="65" t="s">
        <v>12</v>
      </c>
      <c r="B9" s="66" t="s">
        <v>81</v>
      </c>
      <c r="C9" s="108">
        <v>131</v>
      </c>
      <c r="D9" s="37">
        <v>131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</row>
    <row r="10" spans="1:14" ht="33.75" customHeight="1">
      <c r="A10" s="65" t="s">
        <v>12</v>
      </c>
      <c r="B10" s="66" t="s">
        <v>14</v>
      </c>
      <c r="C10" s="10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</row>
    <row r="11" spans="1:14" ht="33.75" customHeight="1">
      <c r="A11" s="65" t="s">
        <v>12</v>
      </c>
      <c r="B11" s="71" t="s">
        <v>82</v>
      </c>
      <c r="C11" s="108">
        <v>17000</v>
      </c>
      <c r="D11" s="33">
        <v>0</v>
      </c>
      <c r="E11" s="33">
        <v>0</v>
      </c>
      <c r="F11" s="33">
        <v>0</v>
      </c>
      <c r="G11" s="33">
        <v>0</v>
      </c>
      <c r="H11" s="33">
        <v>17000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t="33.75" customHeight="1" thickBot="1">
      <c r="A12" s="65" t="s">
        <v>12</v>
      </c>
      <c r="B12" s="73" t="s">
        <v>83</v>
      </c>
      <c r="C12" s="106">
        <f aca="true" t="shared" si="0" ref="C12:N12">SUM(C8:C11)</f>
        <v>36427</v>
      </c>
      <c r="D12" s="106">
        <f t="shared" si="0"/>
        <v>10331</v>
      </c>
      <c r="E12" s="106">
        <f t="shared" si="0"/>
        <v>0</v>
      </c>
      <c r="F12" s="106">
        <f t="shared" si="0"/>
        <v>0</v>
      </c>
      <c r="G12" s="106">
        <f t="shared" si="0"/>
        <v>0</v>
      </c>
      <c r="H12" s="106">
        <f t="shared" si="0"/>
        <v>17000</v>
      </c>
      <c r="I12" s="106">
        <f t="shared" si="0"/>
        <v>9096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</row>
    <row r="13" spans="2:14" ht="22.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ht="22.5" customHeight="1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22.5" customHeight="1" thickBot="1">
      <c r="B15" s="7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45" t="s">
        <v>177</v>
      </c>
      <c r="N15" s="77"/>
    </row>
    <row r="16" spans="2:14" ht="22.5" customHeight="1">
      <c r="B16" s="135" t="s">
        <v>58</v>
      </c>
      <c r="C16" s="141" t="s">
        <v>61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7"/>
      <c r="N16" s="77"/>
    </row>
    <row r="17" spans="2:14" ht="22.5" customHeight="1">
      <c r="B17" s="136"/>
      <c r="C17" s="58" t="s">
        <v>173</v>
      </c>
      <c r="D17" s="58" t="s">
        <v>165</v>
      </c>
      <c r="E17" s="58" t="s">
        <v>166</v>
      </c>
      <c r="F17" s="58" t="s">
        <v>167</v>
      </c>
      <c r="G17" s="58" t="s">
        <v>168</v>
      </c>
      <c r="H17" s="58" t="s">
        <v>169</v>
      </c>
      <c r="I17" s="58" t="s">
        <v>170</v>
      </c>
      <c r="J17" s="58" t="s">
        <v>171</v>
      </c>
      <c r="K17" s="58" t="s">
        <v>172</v>
      </c>
      <c r="L17" s="58" t="s">
        <v>174</v>
      </c>
      <c r="M17" s="59" t="s">
        <v>175</v>
      </c>
      <c r="N17" s="77"/>
    </row>
    <row r="18" spans="2:14" ht="45" customHeight="1">
      <c r="B18" s="137"/>
      <c r="C18" s="62" t="s">
        <v>70</v>
      </c>
      <c r="D18" s="62" t="s">
        <v>71</v>
      </c>
      <c r="E18" s="62" t="s">
        <v>72</v>
      </c>
      <c r="F18" s="62" t="s">
        <v>73</v>
      </c>
      <c r="G18" s="62" t="s">
        <v>74</v>
      </c>
      <c r="H18" s="62" t="s">
        <v>75</v>
      </c>
      <c r="I18" s="62" t="s">
        <v>76</v>
      </c>
      <c r="J18" s="62" t="s">
        <v>77</v>
      </c>
      <c r="K18" s="62" t="s">
        <v>78</v>
      </c>
      <c r="L18" s="62" t="s">
        <v>79</v>
      </c>
      <c r="M18" s="63" t="s">
        <v>80</v>
      </c>
      <c r="N18" s="77"/>
    </row>
    <row r="19" spans="2:14" ht="33" customHeight="1">
      <c r="B19" s="66" t="s">
        <v>13</v>
      </c>
      <c r="C19" s="67">
        <v>0</v>
      </c>
      <c r="D19" s="67">
        <v>19296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77"/>
    </row>
    <row r="20" spans="2:14" ht="33" customHeight="1">
      <c r="B20" s="66" t="s">
        <v>81</v>
      </c>
      <c r="C20" s="37">
        <v>0</v>
      </c>
      <c r="D20" s="37">
        <v>0</v>
      </c>
      <c r="E20" s="37">
        <v>131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70">
        <v>0</v>
      </c>
      <c r="N20" s="77"/>
    </row>
    <row r="21" spans="2:14" ht="33" customHeight="1">
      <c r="B21" s="66" t="s">
        <v>14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70">
        <v>0</v>
      </c>
      <c r="N21" s="77"/>
    </row>
    <row r="22" spans="2:14" ht="33" customHeight="1">
      <c r="B22" s="71" t="s">
        <v>82</v>
      </c>
      <c r="C22" s="33">
        <v>0</v>
      </c>
      <c r="D22" s="33">
        <v>17000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72">
        <v>0</v>
      </c>
      <c r="N22" s="77"/>
    </row>
    <row r="23" spans="2:14" ht="33" customHeight="1" thickBot="1">
      <c r="B23" s="73" t="s">
        <v>83</v>
      </c>
      <c r="C23" s="106">
        <f aca="true" t="shared" si="1" ref="C23:M23">SUM(C19:C22)</f>
        <v>0</v>
      </c>
      <c r="D23" s="106">
        <f t="shared" si="1"/>
        <v>36296</v>
      </c>
      <c r="E23" s="106">
        <f t="shared" si="1"/>
        <v>131</v>
      </c>
      <c r="F23" s="106">
        <f t="shared" si="1"/>
        <v>0</v>
      </c>
      <c r="G23" s="106">
        <f t="shared" si="1"/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06">
        <f t="shared" si="1"/>
        <v>0</v>
      </c>
      <c r="L23" s="106">
        <f t="shared" si="1"/>
        <v>0</v>
      </c>
      <c r="M23" s="107">
        <f t="shared" si="1"/>
        <v>0</v>
      </c>
      <c r="N23" s="77"/>
    </row>
    <row r="24" spans="2:14" ht="18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8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8" customHeight="1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18" customHeigh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8" customHeight="1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8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18" customHeight="1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8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14" ht="18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8" customHeigh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8" customHeigh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14" ht="18" customHeight="1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8" customHeight="1"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8" customHeight="1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8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8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8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2:14" ht="18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 ht="18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ht="18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2:14" ht="18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4" ht="18" customHeight="1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2:14" ht="18" customHeight="1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14" ht="18" customHeigh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8" customHeight="1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8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2:14" ht="18" customHeight="1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ht="18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2:14" ht="18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2:14" ht="18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ht="18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2:14" ht="18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2:14" ht="18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2:14" ht="18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18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2:14" ht="18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2:14" ht="18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14" ht="18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2:14" ht="18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2:14" ht="18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2:14" ht="18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4" ht="18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2:14" ht="18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2:14" ht="18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2:14" ht="18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2:14" ht="18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4" ht="18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2:14" ht="18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2:14" ht="18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2:14" ht="18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2:14" ht="18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4" ht="18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2:14" ht="18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2:14" ht="18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 ht="18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2:14" ht="18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2:14" ht="18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2:14" ht="18" customHeight="1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2:14" ht="18" customHeight="1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2:14" ht="18" customHeight="1"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2:14" ht="18" customHeight="1"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2:14" ht="18" customHeight="1"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2:14" ht="18" customHeight="1"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2:14" ht="18" customHeight="1"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2:14" ht="18" customHeight="1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2:14" ht="18" customHeight="1"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8" customHeight="1"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8" customHeight="1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8" customHeight="1"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8" customHeight="1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18" customHeight="1">
      <c r="B94" s="76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8" customHeight="1"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8" customHeight="1">
      <c r="B96" s="76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18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2:14" ht="18" customHeight="1"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2:14" ht="18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2:14" ht="18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2:14" ht="18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2:14" ht="18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2:14" ht="18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2:14" ht="18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2:14" ht="18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2:14" ht="18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2:14" ht="18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2:14" ht="18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18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2:14" ht="18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2:14" ht="18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2:14" ht="18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 ht="18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14" ht="18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2:14" ht="18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2:14" ht="18" customHeight="1"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2:14" ht="18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2:14" ht="18" customHeight="1"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2:14" ht="18" customHeight="1"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2:14" ht="18" customHeight="1"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2:14" ht="18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4" ht="18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2:14" ht="18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2:14" ht="18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2:14" ht="18" customHeight="1"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2:14" ht="18" customHeight="1"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2:14" ht="18" customHeight="1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2:14" ht="18" customHeight="1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2:14" ht="18" customHeight="1"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2:14" ht="18" customHeight="1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8" customHeight="1"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8" customHeight="1"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8" customHeight="1"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8" customHeight="1"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8" customHeight="1"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8" customHeight="1"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8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8" customHeight="1"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8" customHeight="1"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8" customHeight="1"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8" customHeight="1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8" customHeight="1"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8" customHeight="1"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8" customHeight="1"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8" customHeight="1"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8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8" customHeight="1"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8" customHeight="1"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8" customHeight="1"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8" customHeight="1"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8" customHeight="1"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8" customHeight="1"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8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8" customHeight="1"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8" customHeight="1"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8" customHeight="1"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8" customHeight="1">
      <c r="B157" s="7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8" customHeight="1"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8" customHeight="1"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8" customHeight="1"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8" customHeight="1"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8" customHeight="1"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8" customHeight="1"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8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8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8" customHeight="1"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8" customHeight="1"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8" customHeight="1"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8" customHeight="1"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8" customHeight="1"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8" customHeight="1"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8" customHeight="1"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8" customHeight="1"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8" customHeight="1"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8" customHeight="1"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8" customHeight="1"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8" customHeight="1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2:14" ht="18" customHeight="1"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2:14" ht="18" customHeight="1"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2:14" ht="18" customHeight="1"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2:14" ht="18" customHeight="1"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2:14" ht="18" customHeight="1">
      <c r="B182" s="76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2:14" ht="18" customHeight="1"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2:14" ht="18" customHeight="1">
      <c r="B184" s="76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2:14" ht="18" customHeight="1"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2:14" ht="18" customHeight="1">
      <c r="B186" s="76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2:14" ht="18" customHeight="1"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ht="18" customHeight="1"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ht="18" customHeight="1"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ht="18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ht="18" customHeight="1">
      <c r="B191" s="76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ht="18" customHeight="1"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ht="18" customHeight="1"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ht="18" customHeight="1"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ht="18" customHeight="1"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ht="18" customHeight="1"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ht="18" customHeight="1"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ht="18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ht="18" customHeight="1"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ht="18" customHeight="1">
      <c r="B200" s="76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ht="18" customHeight="1"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ht="18" customHeight="1">
      <c r="B202" s="76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ht="18" customHeight="1">
      <c r="B203" s="76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ht="18" customHeight="1">
      <c r="B204" s="76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ht="18" customHeight="1"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ht="18" customHeight="1">
      <c r="B206" s="76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ht="18" customHeight="1"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ht="18" customHeight="1">
      <c r="B208" s="76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ht="18" customHeight="1"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ht="18" customHeight="1"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ht="18" customHeight="1"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ht="18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ht="18" customHeight="1"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ht="18" customHeight="1"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ht="18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ht="18" customHeight="1"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ht="18" customHeight="1"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ht="18" customHeight="1"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ht="18" customHeight="1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ht="18" customHeight="1"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ht="18" customHeight="1"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ht="18" customHeight="1"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ht="18" customHeight="1"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ht="18" customHeight="1"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ht="18" customHeight="1"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ht="18" customHeight="1"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ht="18" customHeight="1"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ht="18" customHeight="1"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ht="18" customHeight="1"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ht="18" customHeight="1"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ht="18" customHeight="1"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ht="18" customHeight="1"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ht="18" customHeight="1"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ht="18" customHeight="1"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ht="18" customHeight="1"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ht="18" customHeight="1"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ht="18" customHeight="1"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ht="18" customHeight="1"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ht="18" customHeight="1">
      <c r="B239" s="76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ht="18" customHeight="1">
      <c r="B240" s="76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ht="18" customHeight="1"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ht="18" customHeight="1">
      <c r="B242" s="76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ht="18" customHeight="1"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ht="18" customHeight="1"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ht="18" customHeight="1"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ht="18" customHeight="1"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ht="18" customHeight="1"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ht="18" customHeight="1"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ht="18" customHeight="1"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ht="18" customHeight="1"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ht="18" customHeight="1"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ht="18" customHeight="1">
      <c r="B252" s="76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ht="18" customHeight="1">
      <c r="B253" s="76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ht="18" customHeight="1"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ht="18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ht="18" customHeight="1"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ht="18" customHeight="1"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ht="18" customHeight="1"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ht="18" customHeight="1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ht="18" customHeight="1"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ht="18" customHeight="1"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ht="18" customHeight="1"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ht="18" customHeight="1">
      <c r="B263" s="76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ht="18" customHeight="1">
      <c r="B264" s="76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ht="18" customHeight="1"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ht="18" customHeight="1"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ht="18" customHeight="1"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ht="18" customHeight="1"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ht="18" customHeight="1"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ht="18" customHeight="1"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ht="18" customHeight="1"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ht="18" customHeight="1"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ht="18" customHeight="1"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ht="18" customHeight="1"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ht="18" customHeight="1"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ht="18" customHeight="1"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ht="18" customHeight="1"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ht="18" customHeight="1"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ht="18" customHeight="1"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ht="18" customHeight="1"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ht="18" customHeight="1"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ht="18" customHeight="1"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ht="18" customHeight="1"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ht="18" customHeight="1"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ht="18" customHeight="1"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ht="18" customHeight="1"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ht="18" customHeight="1"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ht="18" customHeight="1"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ht="18" customHeight="1"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ht="18" customHeight="1"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ht="18" customHeight="1"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ht="18" customHeight="1"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ht="18" customHeight="1"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ht="18" customHeight="1"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ht="18" customHeight="1">
      <c r="B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ht="18" customHeight="1">
      <c r="B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ht="18" customHeight="1"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ht="18" customHeight="1">
      <c r="B298" s="76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ht="18" customHeight="1">
      <c r="B299" s="76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ht="18" customHeight="1">
      <c r="B300" s="76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ht="18" customHeight="1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ht="18" customHeight="1">
      <c r="B302" s="76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ht="18" customHeight="1">
      <c r="B303" s="76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8" customHeight="1">
      <c r="B304" s="76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ht="18" customHeight="1">
      <c r="B305" s="76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ht="18" customHeight="1">
      <c r="B306" s="76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ht="18" customHeight="1">
      <c r="B307" s="76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ht="18" customHeight="1">
      <c r="B308" s="76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ht="18" customHeight="1">
      <c r="B309" s="76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ht="18" customHeight="1">
      <c r="B310" s="76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ht="18" customHeight="1">
      <c r="B311" s="76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ht="18" customHeight="1">
      <c r="B312" s="76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ht="18" customHeight="1">
      <c r="B313" s="76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ht="18" customHeight="1">
      <c r="B314" s="76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ht="18" customHeight="1"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ht="18" customHeight="1">
      <c r="B316" s="76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ht="18" customHeight="1">
      <c r="B317" s="76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ht="18" customHeight="1">
      <c r="B318" s="76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ht="18" customHeight="1">
      <c r="B319" s="76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ht="18" customHeight="1"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ht="18" customHeight="1">
      <c r="B321" s="76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ht="18" customHeight="1">
      <c r="B322" s="76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ht="18" customHeight="1">
      <c r="B323" s="76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ht="18" customHeight="1">
      <c r="B324" s="76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ht="18" customHeight="1">
      <c r="B325" s="76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ht="18" customHeight="1">
      <c r="B326" s="76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ht="18" customHeight="1">
      <c r="B327" s="76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ht="18" customHeight="1"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ht="18" customHeight="1">
      <c r="B329" s="76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ht="18" customHeight="1">
      <c r="B330" s="76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ht="18" customHeight="1">
      <c r="B331" s="76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ht="18" customHeight="1">
      <c r="B332" s="76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ht="18" customHeight="1">
      <c r="B333" s="76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ht="18" customHeight="1">
      <c r="B334" s="76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ht="18" customHeight="1">
      <c r="B335" s="76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ht="18" customHeight="1">
      <c r="B336" s="76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ht="18" customHeight="1">
      <c r="B337" s="76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ht="18" customHeight="1">
      <c r="B338" s="76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ht="18" customHeight="1">
      <c r="B339" s="76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ht="18" customHeight="1">
      <c r="B340" s="76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ht="18" customHeight="1">
      <c r="B341" s="76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ht="18" customHeight="1">
      <c r="B342" s="76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ht="18" customHeight="1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ht="18" customHeight="1">
      <c r="B344" s="76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ht="18" customHeight="1">
      <c r="B345" s="76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ht="18" customHeight="1">
      <c r="B346" s="76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ht="18" customHeight="1">
      <c r="B347" s="76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ht="18" customHeight="1">
      <c r="B348" s="76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ht="18" customHeight="1">
      <c r="B349" s="76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ht="18" customHeight="1">
      <c r="B350" s="76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ht="18" customHeight="1">
      <c r="B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ht="18" customHeight="1">
      <c r="B352" s="76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ht="18" customHeight="1">
      <c r="B353" s="76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ht="18" customHeight="1">
      <c r="B354" s="76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ht="18" customHeight="1">
      <c r="B355" s="76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ht="18" customHeight="1">
      <c r="B356" s="76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ht="18" customHeight="1">
      <c r="B357" s="76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ht="18" customHeight="1">
      <c r="B358" s="76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ht="18" customHeight="1">
      <c r="B359" s="76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ht="18" customHeight="1">
      <c r="B360" s="76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ht="18" customHeight="1">
      <c r="B361" s="76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ht="18" customHeight="1">
      <c r="B362" s="76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ht="18" customHeight="1">
      <c r="B363" s="76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ht="18" customHeight="1">
      <c r="B364" s="76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ht="18" customHeight="1">
      <c r="B365" s="76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ht="18" customHeight="1">
      <c r="B366" s="76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ht="18" customHeight="1">
      <c r="B367" s="76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ht="18" customHeight="1">
      <c r="B368" s="76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ht="18" customHeight="1">
      <c r="B369" s="76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ht="18" customHeight="1">
      <c r="B370" s="76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ht="18" customHeight="1">
      <c r="B371" s="76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ht="18" customHeight="1">
      <c r="B372" s="76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ht="18" customHeight="1">
      <c r="B373" s="76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ht="18" customHeight="1">
      <c r="B374" s="76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ht="18" customHeight="1">
      <c r="B375" s="76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ht="18" customHeight="1">
      <c r="B376" s="76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ht="18" customHeight="1">
      <c r="B377" s="76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ht="18" customHeight="1">
      <c r="B378" s="76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ht="18" customHeight="1">
      <c r="B379" s="76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ht="18" customHeight="1">
      <c r="B380" s="76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ht="18" customHeight="1">
      <c r="B381" s="76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ht="18" customHeight="1">
      <c r="B382" s="76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ht="18" customHeight="1">
      <c r="B383" s="76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ht="18" customHeight="1">
      <c r="B384" s="76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ht="18" customHeight="1">
      <c r="B385" s="76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ht="18" customHeight="1">
      <c r="B386" s="76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ht="18" customHeight="1">
      <c r="B387" s="76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ht="18" customHeight="1">
      <c r="B388" s="76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ht="18" customHeight="1">
      <c r="B389" s="76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ht="18" customHeight="1">
      <c r="B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ht="18" customHeight="1">
      <c r="B391" s="76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ht="18" customHeight="1">
      <c r="B392" s="76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ht="18" customHeight="1">
      <c r="B393" s="76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ht="18" customHeight="1">
      <c r="B394" s="76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ht="18" customHeight="1">
      <c r="B395" s="76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ht="18" customHeight="1">
      <c r="B396" s="76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ht="18" customHeight="1">
      <c r="B397" s="76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ht="18" customHeight="1">
      <c r="B398" s="76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ht="18" customHeight="1">
      <c r="B399" s="76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ht="18" customHeight="1">
      <c r="B400" s="76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ht="18" customHeight="1">
      <c r="B401" s="76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ht="18" customHeight="1">
      <c r="B402" s="76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ht="18" customHeight="1">
      <c r="B403" s="76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ht="18" customHeight="1">
      <c r="B404" s="76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ht="18" customHeight="1">
      <c r="B405" s="76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ht="18" customHeight="1">
      <c r="B406" s="76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ht="18" customHeight="1">
      <c r="B407" s="76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ht="18" customHeight="1">
      <c r="B408" s="76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ht="18" customHeight="1">
      <c r="B409" s="76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ht="18" customHeight="1">
      <c r="B410" s="76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ht="18" customHeight="1">
      <c r="B411" s="76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ht="18" customHeight="1">
      <c r="B412" s="76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ht="18" customHeight="1">
      <c r="B413" s="76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ht="18" customHeight="1">
      <c r="B414" s="76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ht="18" customHeight="1">
      <c r="B415" s="76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ht="18" customHeight="1">
      <c r="B416" s="76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ht="18" customHeight="1">
      <c r="B417" s="76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ht="18" customHeight="1">
      <c r="B418" s="76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ht="18" customHeight="1">
      <c r="B419" s="76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ht="18" customHeight="1">
      <c r="B420" s="76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ht="18" customHeight="1">
      <c r="B421" s="76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ht="18" customHeight="1">
      <c r="B422" s="76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ht="18" customHeight="1">
      <c r="B423" s="76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ht="18" customHeight="1">
      <c r="B424" s="76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ht="18" customHeight="1">
      <c r="B425" s="76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ht="18" customHeight="1">
      <c r="B426" s="76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ht="18" customHeight="1">
      <c r="B427" s="76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ht="18" customHeight="1">
      <c r="B428" s="76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ht="18" customHeight="1">
      <c r="B429" s="76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ht="18" customHeight="1">
      <c r="B430" s="76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ht="18" customHeight="1">
      <c r="B431" s="76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ht="18" customHeight="1">
      <c r="B432" s="76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ht="18" customHeight="1">
      <c r="B433" s="76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ht="18" customHeight="1">
      <c r="B434" s="76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ht="18" customHeight="1">
      <c r="B435" s="76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ht="18" customHeight="1">
      <c r="B436" s="76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ht="18" customHeight="1">
      <c r="B437" s="76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ht="18" customHeight="1">
      <c r="B438" s="76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ht="18" customHeight="1">
      <c r="B439" s="76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ht="18" customHeight="1">
      <c r="B440" s="76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ht="18" customHeight="1">
      <c r="B441" s="76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ht="18" customHeight="1">
      <c r="B442" s="76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ht="18" customHeight="1">
      <c r="B443" s="76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ht="18" customHeight="1">
      <c r="B444" s="76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ht="18" customHeight="1">
      <c r="B445" s="76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ht="18" customHeight="1">
      <c r="B446" s="76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ht="18" customHeight="1">
      <c r="B447" s="76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ht="18" customHeight="1">
      <c r="B448" s="76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ht="18" customHeight="1">
      <c r="B449" s="76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ht="18" customHeight="1">
      <c r="B450" s="76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ht="18" customHeight="1">
      <c r="B451" s="76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ht="18" customHeight="1">
      <c r="B452" s="76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ht="18" customHeight="1">
      <c r="B453" s="76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ht="18" customHeight="1">
      <c r="B454" s="76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ht="18" customHeight="1">
      <c r="B455" s="76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ht="18" customHeight="1">
      <c r="B456" s="76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ht="18" customHeight="1">
      <c r="B457" s="76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ht="18" customHeight="1">
      <c r="B458" s="76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ht="18" customHeight="1">
      <c r="B459" s="76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ht="18" customHeight="1">
      <c r="B460" s="76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ht="18" customHeight="1">
      <c r="B461" s="76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ht="18" customHeight="1">
      <c r="B462" s="76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8" customHeight="1">
      <c r="B463" s="76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8" customHeight="1">
      <c r="B464" s="76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ht="18" customHeight="1">
      <c r="B465" s="76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ht="18" customHeight="1">
      <c r="B466" s="76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ht="18" customHeight="1">
      <c r="B467" s="76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ht="18" customHeight="1">
      <c r="B468" s="76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ht="18" customHeight="1">
      <c r="B469" s="76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ht="18" customHeight="1">
      <c r="B470" s="76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ht="18" customHeight="1">
      <c r="B471" s="76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ht="18" customHeight="1">
      <c r="B472" s="76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ht="18" customHeight="1">
      <c r="B473" s="76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ht="18" customHeight="1">
      <c r="B474" s="76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ht="18" customHeight="1">
      <c r="B475" s="76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ht="18" customHeight="1">
      <c r="B476" s="76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ht="18" customHeight="1">
      <c r="B477" s="76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ht="18" customHeight="1">
      <c r="B478" s="76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ht="18" customHeight="1">
      <c r="B479" s="76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ht="18" customHeight="1">
      <c r="B480" s="76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ht="18" customHeight="1">
      <c r="B481" s="76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ht="18" customHeight="1">
      <c r="B482" s="76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ht="18" customHeight="1">
      <c r="B483" s="76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ht="18" customHeight="1">
      <c r="B484" s="76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ht="18" customHeight="1">
      <c r="B485" s="76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ht="18" customHeight="1">
      <c r="B486" s="76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ht="18" customHeight="1">
      <c r="B487" s="76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ht="18" customHeight="1">
      <c r="B488" s="76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ht="18" customHeight="1">
      <c r="B489" s="76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ht="18" customHeight="1">
      <c r="B490" s="76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ht="18" customHeight="1">
      <c r="B491" s="76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ht="18" customHeight="1">
      <c r="B492" s="76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ht="18" customHeight="1">
      <c r="B493" s="76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ht="18" customHeight="1">
      <c r="B494" s="76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ht="18" customHeight="1">
      <c r="B495" s="76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ht="18" customHeight="1">
      <c r="B496" s="76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ht="18" customHeight="1">
      <c r="B497" s="76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ht="18" customHeight="1">
      <c r="B498" s="76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ht="18" customHeight="1">
      <c r="B499" s="76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ht="18" customHeight="1">
      <c r="B500" s="76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ht="18" customHeight="1">
      <c r="B501" s="76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ht="18" customHeight="1">
      <c r="B502" s="76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ht="18" customHeight="1">
      <c r="B503" s="76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ht="18" customHeight="1">
      <c r="B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ht="18" customHeight="1">
      <c r="B505" s="76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ht="18" customHeight="1">
      <c r="B506" s="76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ht="18" customHeight="1">
      <c r="B507" s="76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ht="18" customHeight="1">
      <c r="B508" s="76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ht="18" customHeight="1">
      <c r="B509" s="76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ht="18" customHeight="1">
      <c r="B510" s="76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ht="18" customHeight="1">
      <c r="B511" s="76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ht="18" customHeight="1">
      <c r="B512" s="76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ht="18" customHeight="1">
      <c r="B513" s="76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ht="18" customHeight="1">
      <c r="B514" s="76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ht="18" customHeight="1">
      <c r="B515" s="76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ht="18" customHeight="1">
      <c r="B516" s="76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ht="18" customHeight="1">
      <c r="B517" s="76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ht="18" customHeight="1">
      <c r="B518" s="76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ht="18" customHeight="1">
      <c r="B519" s="76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ht="18" customHeight="1">
      <c r="B520" s="76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ht="18" customHeight="1">
      <c r="B521" s="76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ht="18" customHeight="1">
      <c r="B522" s="76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ht="18" customHeight="1">
      <c r="B523" s="76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ht="18" customHeight="1">
      <c r="B524" s="76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ht="18" customHeight="1">
      <c r="B525" s="76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ht="18" customHeight="1">
      <c r="B526" s="76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ht="18" customHeight="1">
      <c r="B527" s="76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ht="18" customHeight="1">
      <c r="B528" s="76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ht="18" customHeight="1">
      <c r="B529" s="76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ht="18" customHeight="1">
      <c r="B530" s="76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ht="18" customHeight="1">
      <c r="B531" s="76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ht="18" customHeight="1">
      <c r="B532" s="76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ht="18" customHeight="1">
      <c r="B533" s="76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ht="18" customHeight="1">
      <c r="B534" s="76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ht="18" customHeight="1">
      <c r="B535" s="76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ht="18" customHeight="1">
      <c r="B536" s="76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ht="18" customHeight="1">
      <c r="B537" s="76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ht="18" customHeight="1">
      <c r="B538" s="76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ht="18" customHeight="1">
      <c r="B539" s="76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ht="18" customHeight="1">
      <c r="B540" s="76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ht="18" customHeight="1">
      <c r="B541" s="76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ht="18" customHeight="1">
      <c r="B542" s="76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ht="18" customHeight="1">
      <c r="B543" s="76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ht="18" customHeight="1">
      <c r="B544" s="76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ht="18" customHeight="1">
      <c r="B545" s="76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ht="18" customHeight="1">
      <c r="B546" s="76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ht="18" customHeight="1">
      <c r="B547" s="76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ht="18" customHeight="1">
      <c r="B548" s="76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2:14" ht="18" customHeight="1">
      <c r="B549" s="76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2:14" ht="18" customHeight="1">
      <c r="B550" s="76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2:14" ht="18" customHeight="1">
      <c r="B551" s="76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2:14" ht="18" customHeight="1">
      <c r="B552" s="76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2:14" ht="18" customHeight="1">
      <c r="B553" s="76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2:14" ht="18" customHeight="1">
      <c r="B554" s="76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2:14" ht="18" customHeight="1">
      <c r="B555" s="76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2:14" ht="18" customHeight="1">
      <c r="B556" s="76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2:14" ht="18" customHeight="1">
      <c r="B557" s="76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2:14" ht="18" customHeight="1">
      <c r="B558" s="76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2:14" ht="18" customHeight="1">
      <c r="B559" s="76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2:14" ht="18" customHeight="1">
      <c r="B560" s="76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2:14" ht="18" customHeight="1">
      <c r="B561" s="76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2:14" ht="18" customHeight="1">
      <c r="B562" s="76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2:14" ht="18" customHeight="1">
      <c r="B563" s="76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2:14" ht="18" customHeight="1">
      <c r="B564" s="76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2:14" ht="18" customHeight="1">
      <c r="B565" s="76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2:14" ht="18" customHeight="1">
      <c r="B566" s="76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2:14" ht="18" customHeight="1">
      <c r="B567" s="76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2:14" ht="18" customHeight="1">
      <c r="B568" s="76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2:14" ht="18" customHeight="1">
      <c r="B569" s="76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2:14" ht="18" customHeight="1">
      <c r="B570" s="76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2:14" ht="18" customHeight="1">
      <c r="B571" s="76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2:14" ht="18" customHeight="1">
      <c r="B572" s="76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2:14" ht="18" customHeight="1">
      <c r="B573" s="76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2:14" ht="18" customHeight="1">
      <c r="B574" s="76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2:14" ht="18" customHeight="1">
      <c r="B575" s="76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2:14" ht="18" customHeight="1">
      <c r="B576" s="76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2:14" ht="18" customHeight="1">
      <c r="B577" s="76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2:14" ht="18" customHeight="1">
      <c r="B578" s="76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2:14" ht="18" customHeight="1">
      <c r="B579" s="76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2:14" ht="18" customHeight="1">
      <c r="B580" s="76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2:14" ht="18" customHeight="1">
      <c r="B581" s="76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2:14" ht="18" customHeight="1">
      <c r="B582" s="76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2:14" ht="18" customHeight="1">
      <c r="B583" s="76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2:14" ht="18" customHeight="1">
      <c r="B584" s="76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2:14" ht="18" customHeight="1">
      <c r="B585" s="76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2:14" ht="18" customHeight="1">
      <c r="B586" s="76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2:14" ht="18" customHeight="1">
      <c r="B587" s="76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2:14" ht="18" customHeight="1">
      <c r="B588" s="76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2:14" ht="18" customHeight="1">
      <c r="B589" s="76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2:14" ht="18" customHeight="1">
      <c r="B590" s="76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2:14" ht="18" customHeight="1">
      <c r="B591" s="76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2:14" ht="18" customHeight="1">
      <c r="B592" s="76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2:14" ht="18" customHeight="1">
      <c r="B593" s="76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2:14" ht="18" customHeight="1">
      <c r="B594" s="76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2:14" ht="18" customHeight="1">
      <c r="B595" s="76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2:14" ht="18" customHeight="1">
      <c r="B596" s="76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2:14" ht="18" customHeight="1">
      <c r="B597" s="76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2:14" ht="18" customHeight="1">
      <c r="B598" s="76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2:14" ht="18" customHeight="1">
      <c r="B599" s="76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2:14" ht="18" customHeight="1">
      <c r="B600" s="76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2:14" ht="18" customHeight="1">
      <c r="B601" s="76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2:14" ht="18" customHeight="1">
      <c r="B602" s="76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2:14" ht="18" customHeight="1">
      <c r="B603" s="76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2:14" ht="18" customHeight="1">
      <c r="B604" s="76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2:14" ht="18" customHeight="1">
      <c r="B605" s="76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2:14" ht="18" customHeight="1">
      <c r="B606" s="76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2:14" ht="18" customHeight="1">
      <c r="B607" s="76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2:14" ht="18" customHeight="1">
      <c r="B608" s="76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2:14" ht="18" customHeight="1">
      <c r="B609" s="76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2:14" ht="18" customHeight="1">
      <c r="B610" s="76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2:14" ht="18" customHeight="1">
      <c r="B611" s="76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2:14" ht="18" customHeight="1">
      <c r="B612" s="76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2:14" ht="18" customHeight="1">
      <c r="B613" s="76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2:14" ht="18" customHeight="1">
      <c r="B614" s="76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2:14" ht="18" customHeight="1">
      <c r="B615" s="76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2:14" ht="18" customHeight="1">
      <c r="B616" s="76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2:14" ht="18" customHeight="1">
      <c r="B617" s="76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2:14" ht="18" customHeight="1">
      <c r="B618" s="76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2:14" ht="18" customHeight="1">
      <c r="B619" s="76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2:14" ht="18" customHeight="1">
      <c r="B620" s="76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2:14" ht="18" customHeight="1">
      <c r="B621" s="76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2:14" ht="18" customHeight="1">
      <c r="B622" s="76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2:14" ht="18" customHeight="1">
      <c r="B623" s="76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2:14" ht="18" customHeight="1">
      <c r="B624" s="76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2:14" ht="18" customHeight="1">
      <c r="B625" s="76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2:14" ht="18" customHeight="1">
      <c r="B626" s="76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2:14" ht="18" customHeight="1">
      <c r="B627" s="76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2:14" ht="18" customHeight="1">
      <c r="B628" s="76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2:14" ht="18" customHeight="1">
      <c r="B629" s="76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2:14" ht="18" customHeight="1">
      <c r="B630" s="76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2:14" ht="18" customHeight="1">
      <c r="B631" s="76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2:14" ht="18" customHeight="1">
      <c r="B632" s="76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2:14" ht="18" customHeight="1">
      <c r="B633" s="76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2:14" ht="18" customHeight="1">
      <c r="B634" s="76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2:14" ht="18" customHeight="1">
      <c r="B635" s="76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2:14" ht="18" customHeight="1">
      <c r="B636" s="76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2:14" ht="18" customHeight="1">
      <c r="B637" s="76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2:14" ht="18" customHeight="1">
      <c r="B638" s="76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2:14" ht="18" customHeight="1">
      <c r="B639" s="76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2:14" ht="18" customHeight="1">
      <c r="B640" s="76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2:14" ht="18" customHeight="1">
      <c r="B641" s="76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2:14" ht="18" customHeight="1">
      <c r="B642" s="76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2:14" ht="18" customHeight="1">
      <c r="B643" s="76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2017-03-15T07:38:34Z</cp:lastPrinted>
  <dcterms:created xsi:type="dcterms:W3CDTF">2003-01-21T11:12:36Z</dcterms:created>
  <dcterms:modified xsi:type="dcterms:W3CDTF">2017-03-17T04:30:26Z</dcterms:modified>
  <cp:category/>
  <cp:version/>
  <cp:contentType/>
  <cp:contentStatus/>
</cp:coreProperties>
</file>