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firstSheet="3" activeTab="4"/>
  </bookViews>
  <sheets>
    <sheet name="下水道・公共下水道（施設及び業務概況）" sheetId="1" r:id="rId1"/>
    <sheet name="下水道・特環公共下水道（施設及び業務概況）" sheetId="2" r:id="rId2"/>
    <sheet name="下水道・農業集落排水（施設及び業務概況）" sheetId="3" r:id="rId3"/>
    <sheet name="下水道・漁業集落排水（施設及び業務概況）" sheetId="4" r:id="rId4"/>
    <sheet name="下水道・林業集落排水（施設及び業務概況）" sheetId="5" r:id="rId5"/>
    <sheet name="下水道・特定地域生活排水処理（施設及び業務概況）" sheetId="6" r:id="rId6"/>
    <sheet name="下水道・個別排水処理（施設及び業務概況）" sheetId="7" r:id="rId7"/>
  </sheets>
  <definedNames>
    <definedName name="_xlnm.Print_Area" localSheetId="3">'下水道・漁業集落排水（施設及び業務概況）'!$C$1:$AN$36</definedName>
    <definedName name="_xlnm.Print_Area" localSheetId="6">'下水道・個別排水処理（施設及び業務概況）'!$C$1:$Q$35</definedName>
    <definedName name="_xlnm.Print_Area" localSheetId="0">'下水道・公共下水道（施設及び業務概況）'!$C$1:$BF$20</definedName>
    <definedName name="_xlnm.Print_Area" localSheetId="1">'下水道・特環公共下水道（施設及び業務概況）'!$C$1:$AE$28</definedName>
    <definedName name="_xlnm.Print_Area" localSheetId="5">'下水道・特定地域生活排水処理（施設及び業務概況）'!$C$1:$Q$43</definedName>
    <definedName name="_xlnm.Print_Area" localSheetId="2">'下水道・農業集落排水（施設及び業務概況）'!$C$1:$BF$22</definedName>
    <definedName name="_xlnm.Print_Area" localSheetId="4">'下水道・林業集落排水（施設及び業務概況）'!$C$1:$Q$35</definedName>
    <definedName name="_xlnm.Print_Titles" localSheetId="3">'下水道・漁業集落排水（施設及び業務概況）'!$B:$B</definedName>
    <definedName name="_xlnm.Print_Titles" localSheetId="6">'下水道・個別排水処理（施設及び業務概況）'!$B:$B</definedName>
    <definedName name="_xlnm.Print_Titles" localSheetId="0">'下水道・公共下水道（施設及び業務概況）'!$B:$B</definedName>
    <definedName name="_xlnm.Print_Titles" localSheetId="1">'下水道・特環公共下水道（施設及び業務概況）'!$B:$B</definedName>
    <definedName name="_xlnm.Print_Titles" localSheetId="5">'下水道・特定地域生活排水処理（施設及び業務概況）'!$B:$B</definedName>
    <definedName name="_xlnm.Print_Titles" localSheetId="2">'下水道・農業集落排水（施設及び業務概況）'!$B:$B</definedName>
    <definedName name="_xlnm.Print_Titles" localSheetId="4">'下水道・林業集落排水（施設及び業務概況）'!$B:$B</definedName>
  </definedNames>
  <calcPr fullCalcOnLoad="1"/>
</workbook>
</file>

<file path=xl/sharedStrings.xml><?xml version="1.0" encoding="utf-8"?>
<sst xmlns="http://schemas.openxmlformats.org/spreadsheetml/2006/main" count="1910" uniqueCount="340">
  <si>
    <t>項　目</t>
  </si>
  <si>
    <t>排除方式</t>
  </si>
  <si>
    <t>内　　訳</t>
  </si>
  <si>
    <t>(6)</t>
  </si>
  <si>
    <t>(7)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</si>
  <si>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</si>
  <si>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</si>
  <si>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</si>
  <si>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</si>
  <si>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</si>
  <si>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</si>
  <si>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</si>
  <si>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下 水 管</t>
  </si>
  <si>
    <t>簡易処理</t>
  </si>
  <si>
    <t>晴 天 時</t>
  </si>
  <si>
    <t>晴天時最大</t>
  </si>
  <si>
    <t>晴天時平均</t>
  </si>
  <si>
    <t>年 間 総</t>
  </si>
  <si>
    <t>有収率</t>
  </si>
  <si>
    <t>年間総汚泥</t>
  </si>
  <si>
    <t>晴 天 時</t>
  </si>
  <si>
    <t>使用料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</si>
  <si>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</si>
  <si>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</si>
  <si>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</si>
  <si>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</si>
  <si>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</si>
  <si>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</si>
  <si>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</si>
  <si>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</si>
  <si>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</si>
  <si>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</si>
  <si>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</si>
  <si>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</si>
  <si>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</si>
  <si>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</si>
  <si>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</si>
  <si>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</si>
  <si>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</si>
  <si>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</si>
  <si>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</si>
  <si>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そ の 他</t>
  </si>
  <si>
    <t>処理能力</t>
  </si>
  <si>
    <t>処理水量</t>
  </si>
  <si>
    <t>処理水量</t>
  </si>
  <si>
    <t>有収水量</t>
  </si>
  <si>
    <t>汚泥量</t>
  </si>
  <si>
    <t>排水能力</t>
  </si>
  <si>
    <t>体　系</t>
  </si>
  <si>
    <t>施行年月日</t>
  </si>
  <si>
    <t>単  価</t>
  </si>
  <si>
    <t>採用年月日</t>
  </si>
  <si>
    <t>所属職員</t>
  </si>
  <si>
    <t>団体名</t>
  </si>
  <si>
    <t>(人)</t>
  </si>
  <si>
    <t>(千円)</t>
  </si>
  <si>
    <t>(円)</t>
  </si>
  <si>
    <t>分流式</t>
  </si>
  <si>
    <t>従量制</t>
  </si>
  <si>
    <t>定額制</t>
  </si>
  <si>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</si>
  <si>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</si>
  <si>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</si>
  <si>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</si>
  <si>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</si>
  <si>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</si>
  <si>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</si>
  <si>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</si>
  <si>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</si>
  <si>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</si>
  <si>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</si>
  <si>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</si>
  <si>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</si>
  <si>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</si>
  <si>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</si>
  <si>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</si>
  <si>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</si>
  <si>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</si>
  <si>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</si>
  <si>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</si>
  <si>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</si>
  <si>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合計</t>
  </si>
  <si>
    <t>(1)</t>
  </si>
  <si>
    <t>(2)</t>
  </si>
  <si>
    <t>(3)</t>
  </si>
  <si>
    <t>(4)</t>
  </si>
  <si>
    <t>(5)</t>
  </si>
  <si>
    <t>(8)</t>
  </si>
  <si>
    <t>(9)</t>
  </si>
  <si>
    <t>(10)</t>
  </si>
  <si>
    <t>(11)</t>
  </si>
  <si>
    <t>ア</t>
  </si>
  <si>
    <t>イ</t>
  </si>
  <si>
    <t>ウ</t>
  </si>
  <si>
    <t>(6)/ｱ×100</t>
  </si>
  <si>
    <t>(ha)</t>
  </si>
  <si>
    <t>(km)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</si>
  <si>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</si>
  <si>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</si>
  <si>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</si>
  <si>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</si>
  <si>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</si>
  <si>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</si>
  <si>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</si>
  <si>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</si>
  <si>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</si>
  <si>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従量制
累進制</t>
  </si>
  <si>
    <t>従量制
累進制
定額制</t>
  </si>
  <si>
    <t>下水道事業(農業集落排水事業)</t>
  </si>
  <si>
    <t>従量制
累進制</t>
  </si>
  <si>
    <t>S53.03.14</t>
  </si>
  <si>
    <t>S60.04.01</t>
  </si>
  <si>
    <t>S26.02.17</t>
  </si>
  <si>
    <t>S56.10.12</t>
  </si>
  <si>
    <t>S46.11.19</t>
  </si>
  <si>
    <t>S56.05.08</t>
  </si>
  <si>
    <t>S53.03.09</t>
  </si>
  <si>
    <t>S61.10.18</t>
  </si>
  <si>
    <t>S28.09.02</t>
  </si>
  <si>
    <t>S37.07.01</t>
  </si>
  <si>
    <t>S61.04.01</t>
  </si>
  <si>
    <t>S43.10.01</t>
  </si>
  <si>
    <t>S49.08.20</t>
  </si>
  <si>
    <t>-</t>
  </si>
  <si>
    <t>H03.04.01</t>
  </si>
  <si>
    <t>H04.09.26</t>
  </si>
  <si>
    <t>H08.11.01</t>
  </si>
  <si>
    <t>H03.12.02</t>
  </si>
  <si>
    <t>H03.05.01</t>
  </si>
  <si>
    <t>H07.03.31</t>
  </si>
  <si>
    <t>H07.09.30</t>
  </si>
  <si>
    <t>H10.08.01</t>
  </si>
  <si>
    <t>H11.12.28</t>
  </si>
  <si>
    <t>H05.06.20</t>
  </si>
  <si>
    <t>H08.04.01</t>
  </si>
  <si>
    <t>H07.11.14</t>
  </si>
  <si>
    <t>H13.06.01</t>
  </si>
  <si>
    <t>H13.04.01</t>
  </si>
  <si>
    <t>H04.06.01</t>
  </si>
  <si>
    <t>H07.07.03</t>
  </si>
  <si>
    <t>H02.03.29</t>
  </si>
  <si>
    <t>H06.03.31</t>
  </si>
  <si>
    <t>H10.03.31</t>
  </si>
  <si>
    <t>H07.12.28</t>
  </si>
  <si>
    <t>H13.03.22</t>
  </si>
  <si>
    <t>H12.04.01</t>
  </si>
  <si>
    <t>H09.04.01</t>
  </si>
  <si>
    <t>H05.10.01</t>
  </si>
  <si>
    <t>S62.06.23</t>
  </si>
  <si>
    <t>H08.02.24</t>
  </si>
  <si>
    <t>H04.04.01</t>
  </si>
  <si>
    <t>H06.09.30</t>
  </si>
  <si>
    <t>H05.04.02</t>
  </si>
  <si>
    <t>H09.08.21</t>
  </si>
  <si>
    <t>H12.02.22</t>
  </si>
  <si>
    <t>S57.09.01</t>
  </si>
  <si>
    <t>H05.04.01</t>
  </si>
  <si>
    <t>H09.08.01</t>
  </si>
  <si>
    <t>H14.02.18</t>
  </si>
  <si>
    <t>H09.12.24</t>
  </si>
  <si>
    <t>H11.11.19</t>
  </si>
  <si>
    <t>H14.03.31</t>
  </si>
  <si>
    <t>H13.10.01</t>
  </si>
  <si>
    <t>H14.03.05</t>
  </si>
  <si>
    <t>H13.02.01</t>
  </si>
  <si>
    <t>H12.12.22</t>
  </si>
  <si>
    <t>H11.10.01</t>
  </si>
  <si>
    <t>H07.02.26</t>
  </si>
  <si>
    <t>S58.12.26</t>
  </si>
  <si>
    <t>H08.07.01</t>
  </si>
  <si>
    <t>H06.12.09</t>
  </si>
  <si>
    <t>S45.06.10</t>
  </si>
  <si>
    <t>H08.03.31</t>
  </si>
  <si>
    <t>内 人 口</t>
  </si>
  <si>
    <t>人  口</t>
  </si>
  <si>
    <t>人    口</t>
  </si>
  <si>
    <t>面  積</t>
  </si>
  <si>
    <t>H11.04.01</t>
  </si>
  <si>
    <t>9.　使　　　　　　　用　　　　　　　料</t>
  </si>
  <si>
    <t>合流分
流併用</t>
  </si>
  <si>
    <t>２　法非適用公営企業会計決算の状況</t>
  </si>
  <si>
    <t>納　付　制
口座振替制</t>
  </si>
  <si>
    <t>隔　月</t>
  </si>
  <si>
    <t>毎　月
隔　月</t>
  </si>
  <si>
    <t>毎　月</t>
  </si>
  <si>
    <t>H元.04.01</t>
  </si>
  <si>
    <t>H元.12.01</t>
  </si>
  <si>
    <t>H元.09.27</t>
  </si>
  <si>
    <t>H元.08.02</t>
  </si>
  <si>
    <t>H元.10.01</t>
  </si>
  <si>
    <t>H元.07.01</t>
  </si>
  <si>
    <t>毎　月</t>
  </si>
  <si>
    <t>　　　第3-10表　施設及び業務概況</t>
  </si>
  <si>
    <t>H14.04.01</t>
  </si>
  <si>
    <t>H15.04.01</t>
  </si>
  <si>
    <t>納　付　制   口座振替制</t>
  </si>
  <si>
    <t>山陽小野田市</t>
  </si>
  <si>
    <t>S63.04.16</t>
  </si>
  <si>
    <t>周防大島町</t>
  </si>
  <si>
    <t>H10.09.10</t>
  </si>
  <si>
    <t>H03.02.08</t>
  </si>
  <si>
    <t>周防大島町</t>
  </si>
  <si>
    <t>下関市</t>
  </si>
  <si>
    <t>H02.04.01</t>
  </si>
  <si>
    <t>H06.01.17</t>
  </si>
  <si>
    <t>H元.11.17</t>
  </si>
  <si>
    <t>H06.05.30</t>
  </si>
  <si>
    <t>S61.02.21</t>
  </si>
  <si>
    <t>H元.04.20</t>
  </si>
  <si>
    <t>毎　月
隔　月</t>
  </si>
  <si>
    <t>H17.03.06</t>
  </si>
  <si>
    <t>H元.04.01</t>
  </si>
  <si>
    <t>S55.04.01</t>
  </si>
  <si>
    <t>S59.04.01</t>
  </si>
  <si>
    <t>H16.08.01</t>
  </si>
  <si>
    <t>萩市</t>
  </si>
  <si>
    <t>萩市</t>
  </si>
  <si>
    <t>隔　月</t>
  </si>
  <si>
    <t>H16.03.25</t>
  </si>
  <si>
    <t>S44.03.28</t>
  </si>
  <si>
    <t>S57.02.10</t>
  </si>
  <si>
    <t>S42.03.23</t>
  </si>
  <si>
    <t>S47.09.28</t>
  </si>
  <si>
    <t>S44.04.10</t>
  </si>
  <si>
    <t>岩国市</t>
  </si>
  <si>
    <t>H元.03.25</t>
  </si>
  <si>
    <t>H17.04.01</t>
  </si>
  <si>
    <t>定額制</t>
  </si>
  <si>
    <t>隔　月</t>
  </si>
  <si>
    <t>隔　月</t>
  </si>
  <si>
    <t>分流式</t>
  </si>
  <si>
    <t>H17.08.01</t>
  </si>
  <si>
    <t>従量制</t>
  </si>
  <si>
    <t>山陽小野田市</t>
  </si>
  <si>
    <t>現在水洗便所</t>
  </si>
  <si>
    <t>H19.04.01</t>
  </si>
  <si>
    <t>周防大島町</t>
  </si>
  <si>
    <t>宇部・阿知須
公共下水道組合</t>
  </si>
  <si>
    <t>H20.04.01</t>
  </si>
  <si>
    <t>H20.05.01</t>
  </si>
  <si>
    <t>H20.06.01</t>
  </si>
  <si>
    <t>含水率</t>
  </si>
  <si>
    <t>㎡当たり</t>
  </si>
  <si>
    <t>省令・条例</t>
  </si>
  <si>
    <t>H17.06.21</t>
  </si>
  <si>
    <t>H06.03.22</t>
  </si>
  <si>
    <t>H21.08.01</t>
  </si>
  <si>
    <t>H20.03.21</t>
  </si>
  <si>
    <t>納付制・口座振替制・コンビニエンスストア納付制</t>
  </si>
  <si>
    <t>H23.04.01</t>
  </si>
  <si>
    <t>H22.04.01</t>
  </si>
  <si>
    <t>H22.08.01</t>
  </si>
  <si>
    <t>H21.03.31</t>
  </si>
  <si>
    <t>H16.10.01</t>
  </si>
  <si>
    <t>年　　間</t>
  </si>
  <si>
    <t>H25.07.01</t>
  </si>
  <si>
    <t>H26.01.01</t>
  </si>
  <si>
    <t>H07.03.10</t>
  </si>
  <si>
    <t>H元.04.01</t>
  </si>
  <si>
    <t>H16.04.20</t>
  </si>
  <si>
    <t>H16.05.31</t>
  </si>
  <si>
    <t>1.</t>
  </si>
  <si>
    <t>年 月 日</t>
  </si>
  <si>
    <t>2.</t>
  </si>
  <si>
    <t>3. 普　　　　及　　　　状　　　　況</t>
  </si>
  <si>
    <t>4. 事　　業　　費</t>
  </si>
  <si>
    <t>5. 管　　　　　　渠</t>
  </si>
  <si>
    <t>補助対象</t>
  </si>
  <si>
    <t>事 業 費</t>
  </si>
  <si>
    <t>(2) 種別延長</t>
  </si>
  <si>
    <t>6.</t>
  </si>
  <si>
    <t>7. 処　　　　　　　　　　理　　　　　　　　　　場</t>
  </si>
  <si>
    <t>イ 雨水</t>
  </si>
  <si>
    <t>(8) 汚泥処理能力</t>
  </si>
  <si>
    <t xml:space="preserve">  処 分 量</t>
  </si>
  <si>
    <t>8. ポンプ場</t>
  </si>
  <si>
    <t>ポンプ</t>
  </si>
  <si>
    <t>場　数</t>
  </si>
  <si>
    <t>9. 使　　　　　　　用　　　　　　　料</t>
  </si>
  <si>
    <t>徴　収</t>
  </si>
  <si>
    <t>時　期</t>
  </si>
  <si>
    <t>ア 汚水</t>
  </si>
  <si>
    <t>10. 受　益　者　負　担　金</t>
  </si>
  <si>
    <t>(2) 負担率(％)</t>
  </si>
  <si>
    <t>終末処理</t>
  </si>
  <si>
    <t>場　　数</t>
  </si>
  <si>
    <t>(箇所)</t>
  </si>
  <si>
    <t>高　度</t>
  </si>
  <si>
    <t>処　理</t>
  </si>
  <si>
    <t>高　級</t>
  </si>
  <si>
    <t>中　級</t>
  </si>
  <si>
    <t>処　理　方　法　別　内　訳</t>
  </si>
  <si>
    <t>(5) 現　行　使　用　料</t>
  </si>
  <si>
    <t>実　質</t>
  </si>
  <si>
    <t>集金制・納付制・口座振替制</t>
  </si>
  <si>
    <t>方　法</t>
  </si>
  <si>
    <t>徴　収</t>
  </si>
  <si>
    <t>7. 浄　　　　　　　　　　化　　　　　　　　　　槽</t>
  </si>
  <si>
    <t>設置基数</t>
  </si>
  <si>
    <t>浄 化 槽</t>
  </si>
  <si>
    <t>10. 分　　　担　　　金</t>
  </si>
  <si>
    <t>分担金制度</t>
  </si>
  <si>
    <t>H10.04.01</t>
  </si>
  <si>
    <t>建設事業</t>
  </si>
  <si>
    <t>開　　始</t>
  </si>
  <si>
    <t>11. 職　員　数 (人)</t>
  </si>
  <si>
    <t>供　　用</t>
  </si>
  <si>
    <t>(基)</t>
  </si>
  <si>
    <t>（←★）</t>
  </si>
  <si>
    <t>　（10）下水道事業（公共下水道事業）</t>
  </si>
  <si>
    <t>　（10）下水道事業（特定環境保全公共下水道事業）</t>
  </si>
  <si>
    <t>（●→）</t>
  </si>
  <si>
    <t>（←●）</t>
  </si>
  <si>
    <t>（★→）</t>
  </si>
  <si>
    <t>(●→）</t>
  </si>
  <si>
    <t>（←●）</t>
  </si>
  <si>
    <t>(★→）</t>
  </si>
  <si>
    <t>　（10）下水道事業（農業集落排水事業）</t>
  </si>
  <si>
    <t>　（10）下水道事業（漁業集落排水事業）</t>
  </si>
  <si>
    <t>　（10）下水道事業（林業集落排水事業）</t>
  </si>
  <si>
    <t>　（10）下水道事業（特定地域生活排水処理事業）</t>
  </si>
  <si>
    <t>　（10）下水道事業（個別排水処理事業）</t>
  </si>
  <si>
    <t>H26.04.01</t>
  </si>
  <si>
    <t>H26.06.01</t>
  </si>
  <si>
    <t>従量制
累進制</t>
  </si>
  <si>
    <t>納付制・口座振替制・コンビニエンスストア納付制</t>
  </si>
  <si>
    <t>宇部市</t>
  </si>
  <si>
    <t>H7.08.28</t>
  </si>
  <si>
    <t>H08.11.25</t>
  </si>
  <si>
    <t>分流式</t>
  </si>
  <si>
    <t>H18.06.01</t>
  </si>
  <si>
    <t>-</t>
  </si>
  <si>
    <t>H26.10.01</t>
  </si>
  <si>
    <t>納　付　制</t>
  </si>
  <si>
    <t>H26.04.01</t>
  </si>
  <si>
    <t>宇部市</t>
  </si>
  <si>
    <t>H17.09.15</t>
  </si>
  <si>
    <t>H17.10.19</t>
  </si>
  <si>
    <t>H18.06.01</t>
  </si>
  <si>
    <t>H26.10.01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</si>
</sst>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6"/>
      <name val="ＭＳ 明朝"/>
      <family val="1"/>
    </font>
    <font>
      <sz val="8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0" xfId="52" applyNumberFormat="1" applyFont="1" applyFill="1" applyBorder="1" applyAlignment="1">
      <alignment vertical="center" wrapText="1"/>
    </xf>
    <xf numFmtId="49" fontId="6" fillId="0" borderId="0" xfId="52" applyNumberFormat="1" applyFont="1" applyFill="1" applyAlignment="1">
      <alignment vertical="center" shrinkToFit="1"/>
    </xf>
    <xf numFmtId="49" fontId="12" fillId="0" borderId="0" xfId="52" applyNumberFormat="1" applyFont="1" applyFill="1" applyAlignment="1">
      <alignment vertical="center"/>
    </xf>
    <xf numFmtId="49" fontId="6" fillId="0" borderId="0" xfId="52" applyNumberFormat="1" applyFont="1" applyFill="1" applyAlignment="1">
      <alignment horizontal="right" vertical="center"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left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left" vertical="center" shrinkToFit="1"/>
    </xf>
    <xf numFmtId="49" fontId="8" fillId="0" borderId="15" xfId="0" applyNumberFormat="1" applyFont="1" applyFill="1" applyBorder="1" applyAlignment="1">
      <alignment horizontal="right" vertical="center" shrinkToFit="1"/>
    </xf>
    <xf numFmtId="49" fontId="8" fillId="0" borderId="16" xfId="0" applyNumberFormat="1" applyFont="1" applyFill="1" applyBorder="1" applyAlignment="1">
      <alignment horizontal="left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9" fontId="8" fillId="0" borderId="17" xfId="0" applyNumberFormat="1" applyFont="1" applyFill="1" applyBorder="1" applyAlignment="1">
      <alignment horizontal="right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/>
    </xf>
    <xf numFmtId="0" fontId="0" fillId="0" borderId="0" xfId="0" applyFill="1" applyAlignment="1">
      <alignment/>
    </xf>
    <xf numFmtId="193" fontId="6" fillId="0" borderId="0" xfId="52" applyNumberFormat="1" applyFont="1" applyFill="1" applyBorder="1" applyAlignment="1">
      <alignment vertical="center"/>
    </xf>
    <xf numFmtId="182" fontId="6" fillId="0" borderId="0" xfId="52" applyFont="1" applyFill="1" applyAlignment="1">
      <alignment vertical="center"/>
    </xf>
    <xf numFmtId="182" fontId="6" fillId="0" borderId="0" xfId="52" applyNumberFormat="1" applyFont="1" applyFill="1" applyBorder="1" applyAlignment="1">
      <alignment horizontal="left" vertical="center" shrinkToFit="1"/>
    </xf>
    <xf numFmtId="49" fontId="6" fillId="0" borderId="18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center" vertical="center" wrapText="1" shrinkToFit="1"/>
    </xf>
    <xf numFmtId="182" fontId="6" fillId="0" borderId="0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82" fontId="6" fillId="0" borderId="0" xfId="52" applyFont="1" applyFill="1" applyBorder="1" applyAlignment="1">
      <alignment horizontal="right" vertical="center" wrapText="1"/>
    </xf>
    <xf numFmtId="49" fontId="6" fillId="0" borderId="0" xfId="52" applyNumberFormat="1" applyFont="1" applyFill="1" applyBorder="1" applyAlignment="1">
      <alignment vertical="center" shrinkToFit="1"/>
    </xf>
    <xf numFmtId="182" fontId="6" fillId="0" borderId="0" xfId="52" applyFont="1" applyFill="1" applyBorder="1" applyAlignment="1">
      <alignment vertical="center" shrinkToFit="1"/>
    </xf>
    <xf numFmtId="182" fontId="6" fillId="0" borderId="0" xfId="52" applyFont="1" applyFill="1" applyBorder="1" applyAlignment="1">
      <alignment horizontal="right" vertical="center" shrinkToFit="1"/>
    </xf>
    <xf numFmtId="182" fontId="6" fillId="0" borderId="0" xfId="52" applyFont="1" applyFill="1" applyAlignment="1">
      <alignment vertical="center" shrinkToFit="1"/>
    </xf>
    <xf numFmtId="182" fontId="6" fillId="0" borderId="0" xfId="52" applyFont="1" applyFill="1" applyAlignment="1">
      <alignment horizontal="right" vertical="center" shrinkToFit="1"/>
    </xf>
    <xf numFmtId="49" fontId="11" fillId="0" borderId="13" xfId="52" applyNumberFormat="1" applyFont="1" applyFill="1" applyBorder="1" applyAlignment="1">
      <alignment horizontal="distributed" vertical="center" wrapText="1" shrinkToFit="1"/>
    </xf>
    <xf numFmtId="49" fontId="6" fillId="0" borderId="15" xfId="52" applyNumberFormat="1" applyFont="1" applyFill="1" applyBorder="1" applyAlignment="1">
      <alignment horizontal="center" vertical="center"/>
    </xf>
    <xf numFmtId="182" fontId="6" fillId="0" borderId="10" xfId="52" applyNumberFormat="1" applyFont="1" applyFill="1" applyBorder="1" applyAlignment="1">
      <alignment horizontal="center" vertical="center"/>
    </xf>
    <xf numFmtId="49" fontId="6" fillId="0" borderId="10" xfId="52" applyNumberFormat="1" applyFont="1" applyFill="1" applyBorder="1" applyAlignment="1">
      <alignment horizontal="center" vertical="center"/>
    </xf>
    <xf numFmtId="182" fontId="8" fillId="0" borderId="15" xfId="49" applyNumberFormat="1" applyFont="1" applyFill="1" applyBorder="1" applyAlignment="1">
      <alignment vertical="center" shrinkToFit="1"/>
    </xf>
    <xf numFmtId="182" fontId="8" fillId="0" borderId="17" xfId="49" applyNumberFormat="1" applyFont="1" applyFill="1" applyBorder="1" applyAlignment="1">
      <alignment vertical="center" shrinkToFit="1"/>
    </xf>
    <xf numFmtId="182" fontId="6" fillId="0" borderId="10" xfId="52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6" fillId="0" borderId="10" xfId="52" applyNumberFormat="1" applyFont="1" applyFill="1" applyBorder="1" applyAlignment="1">
      <alignment vertical="center" shrinkToFit="1"/>
    </xf>
    <xf numFmtId="182" fontId="8" fillId="0" borderId="15" xfId="0" applyNumberFormat="1" applyFont="1" applyFill="1" applyBorder="1" applyAlignment="1">
      <alignment vertical="center" shrinkToFit="1"/>
    </xf>
    <xf numFmtId="182" fontId="6" fillId="0" borderId="19" xfId="52" applyFont="1" applyFill="1" applyBorder="1" applyAlignment="1">
      <alignment vertical="center" shrinkToFit="1"/>
    </xf>
    <xf numFmtId="182" fontId="8" fillId="0" borderId="17" xfId="0" applyNumberFormat="1" applyFont="1" applyFill="1" applyBorder="1" applyAlignment="1">
      <alignment vertical="center" shrinkToFit="1"/>
    </xf>
    <xf numFmtId="182" fontId="6" fillId="0" borderId="20" xfId="52" applyFont="1" applyFill="1" applyBorder="1" applyAlignment="1">
      <alignment vertical="center" shrinkToFit="1"/>
    </xf>
    <xf numFmtId="182" fontId="6" fillId="0" borderId="21" xfId="52" applyNumberFormat="1" applyFont="1" applyFill="1" applyBorder="1" applyAlignment="1">
      <alignment vertical="center" shrinkToFit="1"/>
    </xf>
    <xf numFmtId="182" fontId="6" fillId="0" borderId="10" xfId="52" applyFont="1" applyFill="1" applyBorder="1" applyAlignment="1">
      <alignment vertical="center" shrinkToFit="1"/>
    </xf>
    <xf numFmtId="182" fontId="6" fillId="0" borderId="21" xfId="52" applyFont="1" applyFill="1" applyBorder="1" applyAlignment="1">
      <alignment vertical="center" shrinkToFit="1"/>
    </xf>
    <xf numFmtId="182" fontId="8" fillId="0" borderId="14" xfId="49" applyNumberFormat="1" applyFont="1" applyFill="1" applyBorder="1" applyAlignment="1">
      <alignment vertical="center" shrinkToFit="1"/>
    </xf>
    <xf numFmtId="182" fontId="8" fillId="0" borderId="14" xfId="0" applyNumberFormat="1" applyFont="1" applyFill="1" applyBorder="1" applyAlignment="1">
      <alignment vertical="center" shrinkToFit="1"/>
    </xf>
    <xf numFmtId="182" fontId="8" fillId="0" borderId="22" xfId="49" applyNumberFormat="1" applyFont="1" applyFill="1" applyBorder="1" applyAlignment="1">
      <alignment vertical="center" shrinkToFit="1"/>
    </xf>
    <xf numFmtId="182" fontId="8" fillId="0" borderId="22" xfId="0" applyNumberFormat="1" applyFont="1" applyFill="1" applyBorder="1" applyAlignment="1">
      <alignment vertical="center" shrinkToFit="1"/>
    </xf>
    <xf numFmtId="49" fontId="6" fillId="0" borderId="10" xfId="52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vertical="center" shrinkToFit="1"/>
    </xf>
    <xf numFmtId="49" fontId="8" fillId="33" borderId="15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right" vertical="center" shrinkToFit="1"/>
    </xf>
    <xf numFmtId="49" fontId="8" fillId="33" borderId="12" xfId="0" applyNumberFormat="1" applyFont="1" applyFill="1" applyBorder="1" applyAlignment="1">
      <alignment vertical="center" shrinkToFit="1"/>
    </xf>
    <xf numFmtId="49" fontId="8" fillId="33" borderId="15" xfId="0" applyNumberFormat="1" applyFont="1" applyFill="1" applyBorder="1" applyAlignment="1">
      <alignment vertical="center" shrinkToFit="1"/>
    </xf>
    <xf numFmtId="49" fontId="6" fillId="33" borderId="15" xfId="52" applyNumberFormat="1" applyFont="1" applyFill="1" applyBorder="1" applyAlignment="1">
      <alignment horizontal="center" vertical="center"/>
    </xf>
    <xf numFmtId="49" fontId="6" fillId="33" borderId="10" xfId="52" applyNumberFormat="1" applyFont="1" applyFill="1" applyBorder="1" applyAlignment="1">
      <alignment horizontal="center" vertical="center"/>
    </xf>
    <xf numFmtId="182" fontId="8" fillId="33" borderId="15" xfId="49" applyNumberFormat="1" applyFont="1" applyFill="1" applyBorder="1" applyAlignment="1">
      <alignment vertical="center" shrinkToFit="1"/>
    </xf>
    <xf numFmtId="182" fontId="8" fillId="33" borderId="17" xfId="49" applyNumberFormat="1" applyFont="1" applyFill="1" applyBorder="1" applyAlignment="1">
      <alignment vertical="center" shrinkToFit="1"/>
    </xf>
    <xf numFmtId="182" fontId="6" fillId="33" borderId="10" xfId="52" applyFont="1" applyFill="1" applyBorder="1" applyAlignment="1">
      <alignment vertical="center" shrinkToFit="1"/>
    </xf>
    <xf numFmtId="182" fontId="6" fillId="0" borderId="15" xfId="52" applyFont="1" applyFill="1" applyBorder="1" applyAlignment="1">
      <alignment vertical="center" shrinkToFit="1"/>
    </xf>
    <xf numFmtId="182" fontId="6" fillId="33" borderId="15" xfId="52" applyFont="1" applyFill="1" applyBorder="1" applyAlignment="1">
      <alignment vertical="center" shrinkToFit="1"/>
    </xf>
    <xf numFmtId="182" fontId="8" fillId="33" borderId="22" xfId="0" applyNumberFormat="1" applyFont="1" applyFill="1" applyBorder="1" applyAlignment="1">
      <alignment vertical="center" shrinkToFit="1"/>
    </xf>
    <xf numFmtId="49" fontId="8" fillId="33" borderId="15" xfId="0" applyNumberFormat="1" applyFont="1" applyFill="1" applyBorder="1" applyAlignment="1">
      <alignment horizontal="left" vertical="center" shrinkToFit="1"/>
    </xf>
    <xf numFmtId="49" fontId="8" fillId="33" borderId="15" xfId="0" applyNumberFormat="1" applyFont="1" applyFill="1" applyBorder="1" applyAlignment="1">
      <alignment horizontal="right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182" fontId="6" fillId="0" borderId="23" xfId="52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horizontal="right" vertical="center" shrinkToFit="1"/>
    </xf>
    <xf numFmtId="182" fontId="8" fillId="0" borderId="0" xfId="49" applyNumberFormat="1" applyFont="1" applyFill="1" applyBorder="1" applyAlignment="1">
      <alignment vertical="center" shrinkToFit="1"/>
    </xf>
    <xf numFmtId="49" fontId="6" fillId="34" borderId="15" xfId="52" applyNumberFormat="1" applyFont="1" applyFill="1" applyBorder="1" applyAlignment="1">
      <alignment horizontal="center" vertical="center" wrapText="1" shrinkToFit="1"/>
    </xf>
    <xf numFmtId="49" fontId="6" fillId="34" borderId="15" xfId="52" applyNumberFormat="1" applyFont="1" applyFill="1" applyBorder="1" applyAlignment="1">
      <alignment horizontal="center" vertical="center" wrapText="1"/>
    </xf>
    <xf numFmtId="49" fontId="6" fillId="34" borderId="15" xfId="52" applyNumberFormat="1" applyFont="1" applyFill="1" applyBorder="1" applyAlignment="1">
      <alignment horizontal="center" vertical="center"/>
    </xf>
    <xf numFmtId="49" fontId="10" fillId="34" borderId="15" xfId="52" applyNumberFormat="1" applyFont="1" applyFill="1" applyBorder="1" applyAlignment="1">
      <alignment horizontal="center" vertical="center" wrapText="1"/>
    </xf>
    <xf numFmtId="49" fontId="13" fillId="34" borderId="15" xfId="52" applyNumberFormat="1" applyFont="1" applyFill="1" applyBorder="1" applyAlignment="1">
      <alignment horizontal="left" vertical="center" wrapText="1"/>
    </xf>
    <xf numFmtId="49" fontId="10" fillId="34" borderId="15" xfId="52" applyNumberFormat="1" applyFont="1" applyFill="1" applyBorder="1" applyAlignment="1">
      <alignment horizontal="left" vertical="center" wrapText="1"/>
    </xf>
    <xf numFmtId="49" fontId="15" fillId="34" borderId="15" xfId="52" applyNumberFormat="1" applyFont="1" applyFill="1" applyBorder="1" applyAlignment="1">
      <alignment horizontal="left" vertical="center" wrapText="1"/>
    </xf>
    <xf numFmtId="49" fontId="11" fillId="34" borderId="15" xfId="52" applyNumberFormat="1" applyFont="1" applyFill="1" applyBorder="1" applyAlignment="1">
      <alignment horizontal="left" vertical="center" wrapText="1"/>
    </xf>
    <xf numFmtId="193" fontId="6" fillId="34" borderId="15" xfId="52" applyNumberFormat="1" applyFont="1" applyFill="1" applyBorder="1" applyAlignment="1">
      <alignment vertical="center" shrinkToFit="1"/>
    </xf>
    <xf numFmtId="49" fontId="6" fillId="34" borderId="15" xfId="52" applyNumberFormat="1" applyFont="1" applyFill="1" applyBorder="1" applyAlignment="1">
      <alignment horizontal="center" vertical="center" shrinkToFit="1"/>
    </xf>
    <xf numFmtId="182" fontId="8" fillId="34" borderId="14" xfId="49" applyNumberFormat="1" applyFont="1" applyFill="1" applyBorder="1" applyAlignment="1">
      <alignment vertical="center" shrinkToFit="1"/>
    </xf>
    <xf numFmtId="182" fontId="8" fillId="34" borderId="15" xfId="49" applyNumberFormat="1" applyFont="1" applyFill="1" applyBorder="1" applyAlignment="1">
      <alignment vertical="center" shrinkToFit="1"/>
    </xf>
    <xf numFmtId="182" fontId="8" fillId="34" borderId="17" xfId="49" applyNumberFormat="1" applyFont="1" applyFill="1" applyBorder="1" applyAlignment="1">
      <alignment vertical="center" shrinkToFit="1"/>
    </xf>
    <xf numFmtId="182" fontId="8" fillId="34" borderId="22" xfId="0" applyNumberFormat="1" applyFont="1" applyFill="1" applyBorder="1" applyAlignment="1">
      <alignment vertical="center" shrinkToFit="1"/>
    </xf>
    <xf numFmtId="182" fontId="8" fillId="34" borderId="15" xfId="0" applyNumberFormat="1" applyFont="1" applyFill="1" applyBorder="1" applyAlignment="1">
      <alignment vertical="center" shrinkToFit="1"/>
    </xf>
    <xf numFmtId="182" fontId="8" fillId="34" borderId="17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49" fontId="8" fillId="33" borderId="24" xfId="0" applyNumberFormat="1" applyFont="1" applyFill="1" applyBorder="1" applyAlignment="1">
      <alignment horizontal="center" vertical="center" shrinkToFit="1"/>
    </xf>
    <xf numFmtId="49" fontId="8" fillId="33" borderId="22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28575</xdr:rowOff>
    </xdr:from>
    <xdr:to>
      <xdr:col>2</xdr:col>
      <xdr:colOff>9525</xdr:colOff>
      <xdr:row>22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62769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2</xdr:col>
      <xdr:colOff>9525</xdr:colOff>
      <xdr:row>26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83343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9525</xdr:colOff>
      <xdr:row>17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39147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2</xdr:col>
      <xdr:colOff>9525</xdr:colOff>
      <xdr:row>25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67341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28575</xdr:rowOff>
    </xdr:from>
    <xdr:to>
      <xdr:col>2</xdr:col>
      <xdr:colOff>9525</xdr:colOff>
      <xdr:row>33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95535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2</xdr:col>
      <xdr:colOff>9525</xdr:colOff>
      <xdr:row>19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46005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28575</xdr:rowOff>
    </xdr:from>
    <xdr:to>
      <xdr:col>2</xdr:col>
      <xdr:colOff>9525</xdr:colOff>
      <xdr:row>29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812482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28575</xdr:rowOff>
    </xdr:from>
    <xdr:to>
      <xdr:col>2</xdr:col>
      <xdr:colOff>9525</xdr:colOff>
      <xdr:row>39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11649075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9525</xdr:colOff>
      <xdr:row>9</xdr:row>
      <xdr:rowOff>0</xdr:rowOff>
    </xdr:to>
    <xdr:sp>
      <xdr:nvSpPr>
        <xdr:cNvPr id="1" name="Line 166"/>
        <xdr:cNvSpPr>
          <a:spLocks/>
        </xdr:cNvSpPr>
      </xdr:nvSpPr>
      <xdr:spPr>
        <a:xfrm flipH="1" flipV="1">
          <a:off x="47625" y="1171575"/>
          <a:ext cx="13335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2</xdr:col>
      <xdr:colOff>9525</xdr:colOff>
      <xdr:row>17</xdr:row>
      <xdr:rowOff>0</xdr:rowOff>
    </xdr:to>
    <xdr:sp>
      <xdr:nvSpPr>
        <xdr:cNvPr id="2" name="Line 166"/>
        <xdr:cNvSpPr>
          <a:spLocks/>
        </xdr:cNvSpPr>
      </xdr:nvSpPr>
      <xdr:spPr>
        <a:xfrm flipH="1" flipV="1">
          <a:off x="47625" y="37528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28575</xdr:rowOff>
    </xdr:from>
    <xdr:to>
      <xdr:col>2</xdr:col>
      <xdr:colOff>9525</xdr:colOff>
      <xdr:row>25</xdr:row>
      <xdr:rowOff>0</xdr:rowOff>
    </xdr:to>
    <xdr:sp>
      <xdr:nvSpPr>
        <xdr:cNvPr id="3" name="Line 166"/>
        <xdr:cNvSpPr>
          <a:spLocks/>
        </xdr:cNvSpPr>
      </xdr:nvSpPr>
      <xdr:spPr>
        <a:xfrm flipH="1" flipV="1">
          <a:off x="47625" y="63817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28575</xdr:rowOff>
    </xdr:from>
    <xdr:to>
      <xdr:col>2</xdr:col>
      <xdr:colOff>9525</xdr:colOff>
      <xdr:row>33</xdr:row>
      <xdr:rowOff>0</xdr:rowOff>
    </xdr:to>
    <xdr:sp>
      <xdr:nvSpPr>
        <xdr:cNvPr id="4" name="Line 166"/>
        <xdr:cNvSpPr>
          <a:spLocks/>
        </xdr:cNvSpPr>
      </xdr:nvSpPr>
      <xdr:spPr>
        <a:xfrm flipH="1" flipV="1">
          <a:off x="47625" y="9010650"/>
          <a:ext cx="13335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"/>
  <sheetViews>
    <sheetView showGridLines="0" zoomScale="70" zoomScaleNormal="70" zoomScaleSheetLayoutView="75" zoomScalePageLayoutView="0" workbookViewId="0" topLeftCell="A1">
      <pane xSplit="2" ySplit="9" topLeftCell="AO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C18" sqref="BC18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45" customWidth="1"/>
    <col min="36" max="40" width="15.875" style="44" customWidth="1"/>
    <col min="41" max="44" width="15.875" style="3" customWidth="1"/>
    <col min="45" max="50" width="15.875" style="44" customWidth="1"/>
    <col min="51" max="51" width="15.875" style="3" customWidth="1"/>
    <col min="52" max="54" width="15.875" style="44" customWidth="1"/>
    <col min="55" max="55" width="15.875" style="3" customWidth="1"/>
    <col min="56" max="58" width="15.875" style="44" customWidth="1"/>
    <col min="59" max="65" width="18.50390625" style="44" customWidth="1"/>
    <col min="66" max="16384" width="12.00390625" style="44" customWidth="1"/>
  </cols>
  <sheetData>
    <row r="1" spans="3:35" s="3" customFormat="1" ht="22.5" customHeight="1">
      <c r="C1" s="4" t="s">
        <v>180</v>
      </c>
      <c r="AI1" s="5"/>
    </row>
    <row r="2" spans="2:35" s="6" customFormat="1" ht="22.5" customHeight="1">
      <c r="B2" s="7"/>
      <c r="C2" s="88" t="s">
        <v>309</v>
      </c>
      <c r="AI2" s="9"/>
    </row>
    <row r="3" spans="2:35" s="6" customFormat="1" ht="22.5" customHeight="1">
      <c r="B3" s="7"/>
      <c r="C3" s="88" t="s">
        <v>192</v>
      </c>
      <c r="AI3" s="9"/>
    </row>
    <row r="4" spans="2:35" s="6" customFormat="1" ht="22.5" customHeight="1" thickBot="1">
      <c r="B4" s="7"/>
      <c r="C4" s="8"/>
      <c r="AI4" s="9"/>
    </row>
    <row r="5" spans="2:58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  <c r="R5" s="110" t="s">
        <v>266</v>
      </c>
      <c r="S5" s="110"/>
      <c r="T5" s="110"/>
      <c r="U5" s="110"/>
      <c r="V5" s="12" t="s">
        <v>270</v>
      </c>
      <c r="W5" s="111" t="s">
        <v>271</v>
      </c>
      <c r="X5" s="112"/>
      <c r="Y5" s="112"/>
      <c r="Z5" s="112"/>
      <c r="AA5" s="112"/>
      <c r="AB5" s="112"/>
      <c r="AC5" s="112"/>
      <c r="AD5" s="113"/>
      <c r="AE5" s="111" t="s">
        <v>271</v>
      </c>
      <c r="AF5" s="112"/>
      <c r="AG5" s="112"/>
      <c r="AH5" s="112"/>
      <c r="AI5" s="112"/>
      <c r="AJ5" s="112"/>
      <c r="AK5" s="112"/>
      <c r="AL5" s="113"/>
      <c r="AM5" s="110" t="s">
        <v>275</v>
      </c>
      <c r="AN5" s="110"/>
      <c r="AO5" s="111" t="s">
        <v>278</v>
      </c>
      <c r="AP5" s="112"/>
      <c r="AQ5" s="112"/>
      <c r="AR5" s="113"/>
      <c r="AS5" s="112" t="s">
        <v>178</v>
      </c>
      <c r="AT5" s="112"/>
      <c r="AU5" s="112"/>
      <c r="AV5" s="112"/>
      <c r="AW5" s="112"/>
      <c r="AX5" s="113"/>
      <c r="AY5" s="110" t="s">
        <v>282</v>
      </c>
      <c r="AZ5" s="110"/>
      <c r="BA5" s="110"/>
      <c r="BB5" s="110"/>
      <c r="BC5" s="110"/>
      <c r="BD5" s="110" t="s">
        <v>305</v>
      </c>
      <c r="BE5" s="110"/>
      <c r="BF5" s="117"/>
    </row>
    <row r="6" spans="2:58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  <c r="R6" s="15" t="s">
        <v>82</v>
      </c>
      <c r="S6" s="109" t="s">
        <v>269</v>
      </c>
      <c r="T6" s="109"/>
      <c r="U6" s="109"/>
      <c r="V6" s="17" t="s">
        <v>1</v>
      </c>
      <c r="W6" s="15" t="s">
        <v>82</v>
      </c>
      <c r="X6" s="109" t="s">
        <v>291</v>
      </c>
      <c r="Y6" s="109"/>
      <c r="Z6" s="109"/>
      <c r="AA6" s="109"/>
      <c r="AB6" s="15" t="s">
        <v>83</v>
      </c>
      <c r="AC6" s="15" t="s">
        <v>84</v>
      </c>
      <c r="AD6" s="15" t="s">
        <v>85</v>
      </c>
      <c r="AE6" s="15" t="s">
        <v>86</v>
      </c>
      <c r="AF6" s="109" t="s">
        <v>2</v>
      </c>
      <c r="AG6" s="109"/>
      <c r="AH6" s="15" t="s">
        <v>3</v>
      </c>
      <c r="AI6" s="15" t="s">
        <v>4</v>
      </c>
      <c r="AJ6" s="109" t="s">
        <v>273</v>
      </c>
      <c r="AK6" s="109"/>
      <c r="AL6" s="15" t="s">
        <v>88</v>
      </c>
      <c r="AM6" s="15" t="s">
        <v>82</v>
      </c>
      <c r="AN6" s="15" t="s">
        <v>83</v>
      </c>
      <c r="AO6" s="16" t="s">
        <v>82</v>
      </c>
      <c r="AP6" s="15" t="s">
        <v>83</v>
      </c>
      <c r="AQ6" s="15" t="s">
        <v>84</v>
      </c>
      <c r="AR6" s="15" t="s">
        <v>85</v>
      </c>
      <c r="AS6" s="118" t="s">
        <v>292</v>
      </c>
      <c r="AT6" s="119"/>
      <c r="AU6" s="119"/>
      <c r="AV6" s="119"/>
      <c r="AW6" s="119"/>
      <c r="AX6" s="120"/>
      <c r="AY6" s="15" t="s">
        <v>82</v>
      </c>
      <c r="AZ6" s="109" t="s">
        <v>283</v>
      </c>
      <c r="BA6" s="109"/>
      <c r="BB6" s="15" t="s">
        <v>84</v>
      </c>
      <c r="BC6" s="15" t="s">
        <v>85</v>
      </c>
      <c r="BD6" s="15" t="s">
        <v>82</v>
      </c>
      <c r="BE6" s="15" t="s">
        <v>83</v>
      </c>
      <c r="BF6" s="114" t="s">
        <v>33</v>
      </c>
    </row>
    <row r="7" spans="2:58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  <c r="R7" s="17" t="s">
        <v>12</v>
      </c>
      <c r="S7" s="15" t="s">
        <v>91</v>
      </c>
      <c r="T7" s="15" t="s">
        <v>92</v>
      </c>
      <c r="U7" s="15" t="s">
        <v>93</v>
      </c>
      <c r="V7" s="16"/>
      <c r="W7" s="17" t="s">
        <v>284</v>
      </c>
      <c r="X7" s="17" t="s">
        <v>287</v>
      </c>
      <c r="Y7" s="17" t="s">
        <v>289</v>
      </c>
      <c r="Z7" s="17" t="s">
        <v>290</v>
      </c>
      <c r="AA7" s="17" t="s">
        <v>13</v>
      </c>
      <c r="AB7" s="17" t="s">
        <v>14</v>
      </c>
      <c r="AC7" s="17" t="s">
        <v>15</v>
      </c>
      <c r="AD7" s="17" t="s">
        <v>16</v>
      </c>
      <c r="AE7" s="17" t="s">
        <v>17</v>
      </c>
      <c r="AF7" s="18" t="s">
        <v>281</v>
      </c>
      <c r="AG7" s="18" t="s">
        <v>272</v>
      </c>
      <c r="AH7" s="17" t="s">
        <v>254</v>
      </c>
      <c r="AI7" s="17" t="s">
        <v>18</v>
      </c>
      <c r="AJ7" s="18" t="s">
        <v>91</v>
      </c>
      <c r="AK7" s="18" t="s">
        <v>92</v>
      </c>
      <c r="AL7" s="17" t="s">
        <v>19</v>
      </c>
      <c r="AM7" s="17" t="s">
        <v>276</v>
      </c>
      <c r="AN7" s="17" t="s">
        <v>20</v>
      </c>
      <c r="AO7" s="17" t="s">
        <v>21</v>
      </c>
      <c r="AP7" s="17" t="s">
        <v>279</v>
      </c>
      <c r="AQ7" s="17" t="s">
        <v>296</v>
      </c>
      <c r="AR7" s="17" t="s">
        <v>22</v>
      </c>
      <c r="AS7" s="17" t="s">
        <v>23</v>
      </c>
      <c r="AT7" s="17" t="s">
        <v>24</v>
      </c>
      <c r="AU7" s="17" t="s">
        <v>25</v>
      </c>
      <c r="AV7" s="17" t="s">
        <v>26</v>
      </c>
      <c r="AW7" s="17" t="s">
        <v>27</v>
      </c>
      <c r="AX7" s="17" t="s">
        <v>28</v>
      </c>
      <c r="AY7" s="17" t="s">
        <v>29</v>
      </c>
      <c r="AZ7" s="16" t="s">
        <v>91</v>
      </c>
      <c r="BA7" s="16" t="s">
        <v>92</v>
      </c>
      <c r="BB7" s="17" t="s">
        <v>242</v>
      </c>
      <c r="BC7" s="17" t="s">
        <v>30</v>
      </c>
      <c r="BD7" s="17" t="s">
        <v>31</v>
      </c>
      <c r="BE7" s="17" t="s">
        <v>32</v>
      </c>
      <c r="BF7" s="115"/>
    </row>
    <row r="8" spans="2:58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285</v>
      </c>
      <c r="X8" s="17" t="s">
        <v>288</v>
      </c>
      <c r="Y8" s="17" t="s">
        <v>288</v>
      </c>
      <c r="Z8" s="17" t="s">
        <v>288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44</v>
      </c>
      <c r="AF8" s="19" t="s">
        <v>43</v>
      </c>
      <c r="AG8" s="19" t="s">
        <v>44</v>
      </c>
      <c r="AH8" s="17" t="s">
        <v>45</v>
      </c>
      <c r="AI8" s="17" t="s">
        <v>94</v>
      </c>
      <c r="AJ8" s="17" t="s">
        <v>46</v>
      </c>
      <c r="AK8" s="17" t="s">
        <v>241</v>
      </c>
      <c r="AL8" s="16" t="s">
        <v>274</v>
      </c>
      <c r="AM8" s="17" t="s">
        <v>277</v>
      </c>
      <c r="AN8" s="17" t="s">
        <v>47</v>
      </c>
      <c r="AO8" s="17" t="s">
        <v>48</v>
      </c>
      <c r="AP8" s="17" t="s">
        <v>280</v>
      </c>
      <c r="AQ8" s="17" t="s">
        <v>295</v>
      </c>
      <c r="AR8" s="17" t="s">
        <v>49</v>
      </c>
      <c r="AS8" s="19" t="s">
        <v>98</v>
      </c>
      <c r="AT8" s="19" t="s">
        <v>99</v>
      </c>
      <c r="AU8" s="19" t="s">
        <v>100</v>
      </c>
      <c r="AV8" s="19" t="s">
        <v>101</v>
      </c>
      <c r="AW8" s="19" t="s">
        <v>102</v>
      </c>
      <c r="AX8" s="19" t="s">
        <v>103</v>
      </c>
      <c r="AY8" s="17" t="s">
        <v>51</v>
      </c>
      <c r="AZ8" s="17" t="s">
        <v>243</v>
      </c>
      <c r="BA8" s="17" t="s">
        <v>293</v>
      </c>
      <c r="BB8" s="17" t="s">
        <v>50</v>
      </c>
      <c r="BC8" s="17" t="s">
        <v>49</v>
      </c>
      <c r="BD8" s="17" t="s">
        <v>52</v>
      </c>
      <c r="BE8" s="17" t="s">
        <v>52</v>
      </c>
      <c r="BF8" s="115"/>
    </row>
    <row r="9" spans="2:58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  <c r="R9" s="22" t="s">
        <v>96</v>
      </c>
      <c r="S9" s="22" t="s">
        <v>96</v>
      </c>
      <c r="T9" s="22" t="s">
        <v>96</v>
      </c>
      <c r="U9" s="22" t="s">
        <v>96</v>
      </c>
      <c r="V9" s="22"/>
      <c r="W9" s="22" t="s">
        <v>286</v>
      </c>
      <c r="X9" s="22" t="s">
        <v>286</v>
      </c>
      <c r="Y9" s="22" t="s">
        <v>286</v>
      </c>
      <c r="Z9" s="22" t="s">
        <v>286</v>
      </c>
      <c r="AA9" s="22" t="s">
        <v>286</v>
      </c>
      <c r="AB9" s="22" t="s">
        <v>104</v>
      </c>
      <c r="AC9" s="22" t="s">
        <v>104</v>
      </c>
      <c r="AD9" s="22" t="s">
        <v>104</v>
      </c>
      <c r="AE9" s="22" t="s">
        <v>105</v>
      </c>
      <c r="AF9" s="22" t="s">
        <v>105</v>
      </c>
      <c r="AG9" s="22" t="s">
        <v>105</v>
      </c>
      <c r="AH9" s="22" t="s">
        <v>105</v>
      </c>
      <c r="AI9" s="22" t="s">
        <v>97</v>
      </c>
      <c r="AJ9" s="22" t="s">
        <v>104</v>
      </c>
      <c r="AK9" s="22" t="s">
        <v>97</v>
      </c>
      <c r="AL9" s="22" t="s">
        <v>105</v>
      </c>
      <c r="AM9" s="22" t="s">
        <v>286</v>
      </c>
      <c r="AN9" s="22" t="s">
        <v>104</v>
      </c>
      <c r="AO9" s="21"/>
      <c r="AP9" s="21"/>
      <c r="AQ9" s="21"/>
      <c r="AR9" s="21"/>
      <c r="AS9" s="22" t="s">
        <v>56</v>
      </c>
      <c r="AT9" s="22" t="s">
        <v>56</v>
      </c>
      <c r="AU9" s="22" t="s">
        <v>56</v>
      </c>
      <c r="AV9" s="22" t="s">
        <v>56</v>
      </c>
      <c r="AW9" s="22" t="s">
        <v>56</v>
      </c>
      <c r="AX9" s="22" t="s">
        <v>56</v>
      </c>
      <c r="AY9" s="21"/>
      <c r="AZ9" s="21"/>
      <c r="BA9" s="21"/>
      <c r="BB9" s="22" t="s">
        <v>56</v>
      </c>
      <c r="BC9" s="22"/>
      <c r="BD9" s="22"/>
      <c r="BE9" s="22"/>
      <c r="BF9" s="116"/>
    </row>
    <row r="10" spans="1:71" s="28" customFormat="1" ht="40.5" customHeight="1">
      <c r="A10" s="23" t="s">
        <v>60</v>
      </c>
      <c r="B10" s="24" t="s">
        <v>63</v>
      </c>
      <c r="C10" s="95" t="s">
        <v>110</v>
      </c>
      <c r="D10" s="95" t="s">
        <v>111</v>
      </c>
      <c r="E10" s="50">
        <v>51087</v>
      </c>
      <c r="F10" s="50">
        <v>19350</v>
      </c>
      <c r="G10" s="50">
        <v>27090</v>
      </c>
      <c r="H10" s="50">
        <v>18688</v>
      </c>
      <c r="I10" s="50">
        <v>18688</v>
      </c>
      <c r="J10" s="50">
        <v>16612</v>
      </c>
      <c r="K10" s="50">
        <v>69831</v>
      </c>
      <c r="L10" s="50">
        <v>617</v>
      </c>
      <c r="M10" s="50">
        <v>1190</v>
      </c>
      <c r="N10" s="50">
        <v>583</v>
      </c>
      <c r="O10" s="50">
        <v>583</v>
      </c>
      <c r="P10" s="50">
        <v>35855946</v>
      </c>
      <c r="Q10" s="50">
        <v>23392464</v>
      </c>
      <c r="R10" s="50">
        <v>136</v>
      </c>
      <c r="S10" s="50">
        <v>126</v>
      </c>
      <c r="T10" s="50">
        <v>10</v>
      </c>
      <c r="U10" s="50">
        <v>0</v>
      </c>
      <c r="V10" s="93" t="s">
        <v>57</v>
      </c>
      <c r="W10" s="50">
        <v>1</v>
      </c>
      <c r="X10" s="50">
        <v>0</v>
      </c>
      <c r="Y10" s="50">
        <v>1</v>
      </c>
      <c r="Z10" s="50">
        <v>0</v>
      </c>
      <c r="AA10" s="50">
        <v>0</v>
      </c>
      <c r="AB10" s="50">
        <v>14400</v>
      </c>
      <c r="AC10" s="50">
        <v>7084</v>
      </c>
      <c r="AD10" s="50">
        <v>6063</v>
      </c>
      <c r="AE10" s="50">
        <v>2110580</v>
      </c>
      <c r="AF10" s="50">
        <v>2110580</v>
      </c>
      <c r="AG10" s="50">
        <v>0</v>
      </c>
      <c r="AH10" s="50">
        <v>2101775</v>
      </c>
      <c r="AI10" s="53">
        <f aca="true" t="shared" si="0" ref="AI10:AI20">ROUND(AH10/AF10*100,1)</f>
        <v>99.6</v>
      </c>
      <c r="AJ10" s="50">
        <v>94</v>
      </c>
      <c r="AK10" s="50">
        <v>97</v>
      </c>
      <c r="AL10" s="50">
        <v>8211</v>
      </c>
      <c r="AM10" s="50">
        <v>1</v>
      </c>
      <c r="AN10" s="50">
        <v>5011</v>
      </c>
      <c r="AO10" s="94" t="s">
        <v>109</v>
      </c>
      <c r="AP10" s="94" t="s">
        <v>182</v>
      </c>
      <c r="AQ10" s="94" t="s">
        <v>181</v>
      </c>
      <c r="AR10" s="95" t="s">
        <v>249</v>
      </c>
      <c r="AS10" s="50">
        <v>2916</v>
      </c>
      <c r="AT10" s="50">
        <v>18198</v>
      </c>
      <c r="AU10" s="50">
        <v>100278</v>
      </c>
      <c r="AV10" s="50">
        <v>202878</v>
      </c>
      <c r="AW10" s="50">
        <v>1023678</v>
      </c>
      <c r="AX10" s="50">
        <v>2049678</v>
      </c>
      <c r="AY10" s="95" t="s">
        <v>168</v>
      </c>
      <c r="AZ10" s="55">
        <v>20</v>
      </c>
      <c r="BA10" s="55">
        <v>8.1</v>
      </c>
      <c r="BB10" s="50">
        <v>216</v>
      </c>
      <c r="BC10" s="95" t="s">
        <v>168</v>
      </c>
      <c r="BD10" s="50">
        <v>9</v>
      </c>
      <c r="BE10" s="57">
        <v>3</v>
      </c>
      <c r="BF10" s="58">
        <v>12</v>
      </c>
      <c r="BG10" s="25"/>
      <c r="BH10" s="26"/>
      <c r="BI10" s="26"/>
      <c r="BJ10" s="27"/>
      <c r="BK10" s="27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40.5" customHeight="1">
      <c r="A11" s="23" t="s">
        <v>60</v>
      </c>
      <c r="B11" s="24" t="s">
        <v>65</v>
      </c>
      <c r="C11" s="95" t="s">
        <v>112</v>
      </c>
      <c r="D11" s="95" t="s">
        <v>113</v>
      </c>
      <c r="E11" s="50">
        <v>140609</v>
      </c>
      <c r="F11" s="50">
        <v>69391</v>
      </c>
      <c r="G11" s="50">
        <v>94215</v>
      </c>
      <c r="H11" s="50">
        <v>45538</v>
      </c>
      <c r="I11" s="50">
        <v>45538</v>
      </c>
      <c r="J11" s="50">
        <v>41456</v>
      </c>
      <c r="K11" s="50">
        <v>87372</v>
      </c>
      <c r="L11" s="50">
        <v>2677</v>
      </c>
      <c r="M11" s="50">
        <v>3120</v>
      </c>
      <c r="N11" s="50">
        <v>1056</v>
      </c>
      <c r="O11" s="50">
        <v>1056</v>
      </c>
      <c r="P11" s="50">
        <v>76514866</v>
      </c>
      <c r="Q11" s="50">
        <v>57582466</v>
      </c>
      <c r="R11" s="50">
        <v>283</v>
      </c>
      <c r="S11" s="50">
        <v>190</v>
      </c>
      <c r="T11" s="50">
        <v>7</v>
      </c>
      <c r="U11" s="50">
        <v>86</v>
      </c>
      <c r="V11" s="93" t="s">
        <v>179</v>
      </c>
      <c r="W11" s="50">
        <v>3</v>
      </c>
      <c r="X11" s="50">
        <v>1</v>
      </c>
      <c r="Y11" s="50">
        <v>2</v>
      </c>
      <c r="Z11" s="50">
        <v>0</v>
      </c>
      <c r="AA11" s="50">
        <v>0</v>
      </c>
      <c r="AB11" s="50">
        <v>30450</v>
      </c>
      <c r="AC11" s="50">
        <v>37873</v>
      </c>
      <c r="AD11" s="50">
        <v>22934</v>
      </c>
      <c r="AE11" s="50">
        <v>11028025</v>
      </c>
      <c r="AF11" s="50">
        <v>8442835</v>
      </c>
      <c r="AG11" s="50">
        <v>2585190</v>
      </c>
      <c r="AH11" s="50">
        <v>5036101</v>
      </c>
      <c r="AI11" s="53">
        <f t="shared" si="0"/>
        <v>59.6</v>
      </c>
      <c r="AJ11" s="50">
        <v>95</v>
      </c>
      <c r="AK11" s="50">
        <v>97</v>
      </c>
      <c r="AL11" s="50">
        <v>156466</v>
      </c>
      <c r="AM11" s="50">
        <v>3</v>
      </c>
      <c r="AN11" s="50">
        <v>267840</v>
      </c>
      <c r="AO11" s="94" t="s">
        <v>109</v>
      </c>
      <c r="AP11" s="94" t="s">
        <v>182</v>
      </c>
      <c r="AQ11" s="94" t="s">
        <v>181</v>
      </c>
      <c r="AR11" s="95" t="s">
        <v>322</v>
      </c>
      <c r="AS11" s="50">
        <v>3078</v>
      </c>
      <c r="AT11" s="50">
        <v>17982</v>
      </c>
      <c r="AU11" s="50">
        <v>100062</v>
      </c>
      <c r="AV11" s="50">
        <v>202662</v>
      </c>
      <c r="AW11" s="50">
        <v>1066662</v>
      </c>
      <c r="AX11" s="50">
        <v>2146662</v>
      </c>
      <c r="AY11" s="95" t="s">
        <v>219</v>
      </c>
      <c r="AZ11" s="55">
        <v>20</v>
      </c>
      <c r="BA11" s="55">
        <v>15.1</v>
      </c>
      <c r="BB11" s="50">
        <v>300</v>
      </c>
      <c r="BC11" s="95" t="s">
        <v>156</v>
      </c>
      <c r="BD11" s="50">
        <v>10</v>
      </c>
      <c r="BE11" s="57">
        <v>5</v>
      </c>
      <c r="BF11" s="58">
        <v>15</v>
      </c>
      <c r="BG11" s="25"/>
      <c r="BH11" s="26"/>
      <c r="BI11" s="26"/>
      <c r="BJ11" s="27"/>
      <c r="BK11" s="27"/>
      <c r="BL11" s="25"/>
      <c r="BM11" s="25"/>
      <c r="BN11" s="25"/>
      <c r="BO11" s="25"/>
      <c r="BP11" s="25"/>
      <c r="BQ11" s="25"/>
      <c r="BR11" s="25"/>
      <c r="BS11" s="25"/>
    </row>
    <row r="12" spans="1:71" s="28" customFormat="1" ht="40.5" customHeight="1">
      <c r="A12" s="23" t="s">
        <v>60</v>
      </c>
      <c r="B12" s="24" t="s">
        <v>66</v>
      </c>
      <c r="C12" s="95" t="s">
        <v>116</v>
      </c>
      <c r="D12" s="95" t="s">
        <v>117</v>
      </c>
      <c r="E12" s="50">
        <v>52856</v>
      </c>
      <c r="F12" s="50">
        <v>26706</v>
      </c>
      <c r="G12" s="50">
        <v>51200</v>
      </c>
      <c r="H12" s="50">
        <v>41793</v>
      </c>
      <c r="I12" s="50">
        <v>41793</v>
      </c>
      <c r="J12" s="50">
        <v>39461</v>
      </c>
      <c r="K12" s="50">
        <v>9213</v>
      </c>
      <c r="L12" s="50">
        <v>993</v>
      </c>
      <c r="M12" s="50">
        <v>1595</v>
      </c>
      <c r="N12" s="50">
        <v>939</v>
      </c>
      <c r="O12" s="50">
        <v>939</v>
      </c>
      <c r="P12" s="50">
        <v>37269734</v>
      </c>
      <c r="Q12" s="50">
        <v>19548546</v>
      </c>
      <c r="R12" s="50">
        <v>245</v>
      </c>
      <c r="S12" s="50">
        <v>244</v>
      </c>
      <c r="T12" s="50">
        <v>1</v>
      </c>
      <c r="U12" s="50">
        <v>0</v>
      </c>
      <c r="V12" s="93" t="s">
        <v>57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48886</v>
      </c>
      <c r="AD12" s="50">
        <v>21062</v>
      </c>
      <c r="AE12" s="50">
        <v>4325827</v>
      </c>
      <c r="AF12" s="50">
        <v>4325827</v>
      </c>
      <c r="AG12" s="50">
        <v>0</v>
      </c>
      <c r="AH12" s="50">
        <v>4073698</v>
      </c>
      <c r="AI12" s="53">
        <f t="shared" si="0"/>
        <v>94.2</v>
      </c>
      <c r="AJ12" s="50">
        <v>0</v>
      </c>
      <c r="AK12" s="50">
        <v>0</v>
      </c>
      <c r="AL12" s="50">
        <v>0</v>
      </c>
      <c r="AM12" s="50">
        <v>2</v>
      </c>
      <c r="AN12" s="50">
        <v>13824</v>
      </c>
      <c r="AO12" s="96" t="s">
        <v>107</v>
      </c>
      <c r="AP12" s="94" t="s">
        <v>182</v>
      </c>
      <c r="AQ12" s="94" t="s">
        <v>181</v>
      </c>
      <c r="AR12" s="95" t="s">
        <v>255</v>
      </c>
      <c r="AS12" s="50">
        <v>3340</v>
      </c>
      <c r="AT12" s="50">
        <v>9720</v>
      </c>
      <c r="AU12" s="50">
        <v>42120</v>
      </c>
      <c r="AV12" s="50">
        <v>82620</v>
      </c>
      <c r="AW12" s="50">
        <v>406620</v>
      </c>
      <c r="AX12" s="50">
        <v>811620</v>
      </c>
      <c r="AY12" s="95" t="s">
        <v>220</v>
      </c>
      <c r="AZ12" s="55">
        <v>0</v>
      </c>
      <c r="BA12" s="55">
        <v>0.3</v>
      </c>
      <c r="BB12" s="50">
        <v>250</v>
      </c>
      <c r="BC12" s="95" t="s">
        <v>197</v>
      </c>
      <c r="BD12" s="50">
        <v>7</v>
      </c>
      <c r="BE12" s="57">
        <v>5</v>
      </c>
      <c r="BF12" s="58">
        <v>12</v>
      </c>
      <c r="BG12" s="25"/>
      <c r="BH12" s="26"/>
      <c r="BI12" s="26"/>
      <c r="BJ12" s="27"/>
      <c r="BK12" s="27"/>
      <c r="BL12" s="25"/>
      <c r="BM12" s="25"/>
      <c r="BN12" s="25"/>
      <c r="BO12" s="25"/>
      <c r="BP12" s="25"/>
      <c r="BQ12" s="25"/>
      <c r="BR12" s="25"/>
      <c r="BS12" s="25"/>
    </row>
    <row r="13" spans="1:71" s="28" customFormat="1" ht="40.5" customHeight="1">
      <c r="A13" s="23" t="s">
        <v>60</v>
      </c>
      <c r="B13" s="24" t="s">
        <v>67</v>
      </c>
      <c r="C13" s="95" t="s">
        <v>118</v>
      </c>
      <c r="D13" s="95" t="s">
        <v>119</v>
      </c>
      <c r="E13" s="50">
        <v>36514</v>
      </c>
      <c r="F13" s="50">
        <v>0</v>
      </c>
      <c r="G13" s="50">
        <v>20130</v>
      </c>
      <c r="H13" s="50">
        <v>15560</v>
      </c>
      <c r="I13" s="50">
        <v>15560</v>
      </c>
      <c r="J13" s="50">
        <v>14526</v>
      </c>
      <c r="K13" s="50">
        <v>35794</v>
      </c>
      <c r="L13" s="50">
        <v>0</v>
      </c>
      <c r="M13" s="50">
        <v>716</v>
      </c>
      <c r="N13" s="50">
        <v>647</v>
      </c>
      <c r="O13" s="50">
        <v>647</v>
      </c>
      <c r="P13" s="50">
        <v>19036282</v>
      </c>
      <c r="Q13" s="50">
        <v>12464060</v>
      </c>
      <c r="R13" s="50">
        <v>111</v>
      </c>
      <c r="S13" s="50">
        <v>100</v>
      </c>
      <c r="T13" s="50">
        <v>9</v>
      </c>
      <c r="U13" s="50">
        <v>2</v>
      </c>
      <c r="V13" s="93" t="s">
        <v>179</v>
      </c>
      <c r="W13" s="50">
        <v>2</v>
      </c>
      <c r="X13" s="50">
        <v>0</v>
      </c>
      <c r="Y13" s="50">
        <v>2</v>
      </c>
      <c r="Z13" s="50">
        <v>0</v>
      </c>
      <c r="AA13" s="50">
        <v>0</v>
      </c>
      <c r="AB13" s="50">
        <v>15676</v>
      </c>
      <c r="AC13" s="50">
        <v>13539</v>
      </c>
      <c r="AD13" s="50">
        <v>10169</v>
      </c>
      <c r="AE13" s="50">
        <v>3734631</v>
      </c>
      <c r="AF13" s="50">
        <v>3734631</v>
      </c>
      <c r="AG13" s="50">
        <v>0</v>
      </c>
      <c r="AH13" s="50">
        <v>2244970</v>
      </c>
      <c r="AI13" s="53">
        <f t="shared" si="0"/>
        <v>60.1</v>
      </c>
      <c r="AJ13" s="50">
        <v>79</v>
      </c>
      <c r="AK13" s="50">
        <v>97</v>
      </c>
      <c r="AL13" s="50">
        <v>20765</v>
      </c>
      <c r="AM13" s="50">
        <v>5</v>
      </c>
      <c r="AN13" s="50">
        <v>14400</v>
      </c>
      <c r="AO13" s="94" t="s">
        <v>109</v>
      </c>
      <c r="AP13" s="94" t="s">
        <v>182</v>
      </c>
      <c r="AQ13" s="97" t="s">
        <v>248</v>
      </c>
      <c r="AR13" s="95" t="s">
        <v>339</v>
      </c>
      <c r="AS13" s="50">
        <v>2754</v>
      </c>
      <c r="AT13" s="50">
        <v>13554</v>
      </c>
      <c r="AU13" s="50">
        <v>67554</v>
      </c>
      <c r="AV13" s="50">
        <v>137754</v>
      </c>
      <c r="AW13" s="50">
        <v>699354</v>
      </c>
      <c r="AX13" s="50">
        <v>1401354</v>
      </c>
      <c r="AY13" s="95" t="s">
        <v>221</v>
      </c>
      <c r="AZ13" s="55">
        <v>20</v>
      </c>
      <c r="BA13" s="55">
        <v>22.4</v>
      </c>
      <c r="BB13" s="50">
        <v>230</v>
      </c>
      <c r="BC13" s="95" t="s">
        <v>156</v>
      </c>
      <c r="BD13" s="50">
        <v>10</v>
      </c>
      <c r="BE13" s="57">
        <v>4</v>
      </c>
      <c r="BF13" s="58">
        <v>14</v>
      </c>
      <c r="BG13" s="25"/>
      <c r="BH13" s="26"/>
      <c r="BI13" s="26"/>
      <c r="BJ13" s="27"/>
      <c r="BK13" s="27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40.5" customHeight="1">
      <c r="A14" s="23" t="s">
        <v>60</v>
      </c>
      <c r="B14" s="24" t="s">
        <v>68</v>
      </c>
      <c r="C14" s="95" t="s">
        <v>120</v>
      </c>
      <c r="D14" s="95" t="s">
        <v>141</v>
      </c>
      <c r="E14" s="50">
        <v>33617</v>
      </c>
      <c r="F14" s="50">
        <v>9660</v>
      </c>
      <c r="G14" s="50">
        <v>17506</v>
      </c>
      <c r="H14" s="50">
        <v>7782</v>
      </c>
      <c r="I14" s="50">
        <v>7782</v>
      </c>
      <c r="J14" s="50">
        <v>6969</v>
      </c>
      <c r="K14" s="50">
        <v>14005</v>
      </c>
      <c r="L14" s="50">
        <v>452</v>
      </c>
      <c r="M14" s="50">
        <v>840</v>
      </c>
      <c r="N14" s="50">
        <v>239</v>
      </c>
      <c r="O14" s="50">
        <v>239</v>
      </c>
      <c r="P14" s="50">
        <v>21417371</v>
      </c>
      <c r="Q14" s="50">
        <v>13753738</v>
      </c>
      <c r="R14" s="50">
        <v>60</v>
      </c>
      <c r="S14" s="50">
        <v>59</v>
      </c>
      <c r="T14" s="50">
        <v>1</v>
      </c>
      <c r="U14" s="50">
        <v>0</v>
      </c>
      <c r="V14" s="93" t="s">
        <v>57</v>
      </c>
      <c r="W14" s="50">
        <v>1</v>
      </c>
      <c r="X14" s="50">
        <v>0</v>
      </c>
      <c r="Y14" s="50">
        <v>1</v>
      </c>
      <c r="Z14" s="50">
        <v>0</v>
      </c>
      <c r="AA14" s="50">
        <v>0</v>
      </c>
      <c r="AB14" s="50">
        <v>5110</v>
      </c>
      <c r="AC14" s="50">
        <v>3950</v>
      </c>
      <c r="AD14" s="50">
        <v>3006</v>
      </c>
      <c r="AE14" s="50">
        <v>888045</v>
      </c>
      <c r="AF14" s="50">
        <v>888045</v>
      </c>
      <c r="AG14" s="50">
        <v>0</v>
      </c>
      <c r="AH14" s="50">
        <v>792860</v>
      </c>
      <c r="AI14" s="53">
        <f t="shared" si="0"/>
        <v>89.3</v>
      </c>
      <c r="AJ14" s="50">
        <v>10</v>
      </c>
      <c r="AK14" s="50">
        <v>96</v>
      </c>
      <c r="AL14" s="50">
        <v>3703</v>
      </c>
      <c r="AM14" s="50">
        <v>2</v>
      </c>
      <c r="AN14" s="50">
        <v>0</v>
      </c>
      <c r="AO14" s="96" t="s">
        <v>107</v>
      </c>
      <c r="AP14" s="94" t="s">
        <v>183</v>
      </c>
      <c r="AQ14" s="98" t="s">
        <v>294</v>
      </c>
      <c r="AR14" s="95" t="s">
        <v>177</v>
      </c>
      <c r="AS14" s="50">
        <v>3040</v>
      </c>
      <c r="AT14" s="50">
        <v>8920</v>
      </c>
      <c r="AU14" s="50">
        <v>38320</v>
      </c>
      <c r="AV14" s="50">
        <v>75070</v>
      </c>
      <c r="AW14" s="50">
        <v>369700</v>
      </c>
      <c r="AX14" s="50">
        <v>736570</v>
      </c>
      <c r="AY14" s="95" t="s">
        <v>147</v>
      </c>
      <c r="AZ14" s="55">
        <v>0</v>
      </c>
      <c r="BA14" s="55">
        <v>3</v>
      </c>
      <c r="BB14" s="50">
        <v>400</v>
      </c>
      <c r="BC14" s="95" t="s">
        <v>141</v>
      </c>
      <c r="BD14" s="50">
        <v>5</v>
      </c>
      <c r="BE14" s="57">
        <v>3</v>
      </c>
      <c r="BF14" s="58">
        <v>8</v>
      </c>
      <c r="BG14" s="25"/>
      <c r="BH14" s="26"/>
      <c r="BI14" s="26"/>
      <c r="BJ14" s="27"/>
      <c r="BK14" s="27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40.5" customHeight="1">
      <c r="A15" s="23" t="s">
        <v>60</v>
      </c>
      <c r="B15" s="24" t="s">
        <v>233</v>
      </c>
      <c r="C15" s="95" t="s">
        <v>114</v>
      </c>
      <c r="D15" s="95" t="s">
        <v>115</v>
      </c>
      <c r="E15" s="50">
        <v>64433</v>
      </c>
      <c r="F15" s="50">
        <v>18881</v>
      </c>
      <c r="G15" s="50">
        <v>48560</v>
      </c>
      <c r="H15" s="50">
        <v>33506</v>
      </c>
      <c r="I15" s="50">
        <v>33506</v>
      </c>
      <c r="J15" s="50">
        <v>30154</v>
      </c>
      <c r="K15" s="50">
        <v>13299</v>
      </c>
      <c r="L15" s="50">
        <v>765</v>
      </c>
      <c r="M15" s="50">
        <v>2845</v>
      </c>
      <c r="N15" s="50">
        <v>1005</v>
      </c>
      <c r="O15" s="50">
        <v>1005</v>
      </c>
      <c r="P15" s="50">
        <v>61627313</v>
      </c>
      <c r="Q15" s="50">
        <v>38652910</v>
      </c>
      <c r="R15" s="50">
        <v>219</v>
      </c>
      <c r="S15" s="50">
        <v>198</v>
      </c>
      <c r="T15" s="50">
        <v>9</v>
      </c>
      <c r="U15" s="50">
        <v>12</v>
      </c>
      <c r="V15" s="93" t="s">
        <v>179</v>
      </c>
      <c r="W15" s="50">
        <v>2</v>
      </c>
      <c r="X15" s="50">
        <v>1</v>
      </c>
      <c r="Y15" s="50">
        <v>1</v>
      </c>
      <c r="Z15" s="50">
        <v>0</v>
      </c>
      <c r="AA15" s="50">
        <v>0</v>
      </c>
      <c r="AB15" s="50">
        <v>17380</v>
      </c>
      <c r="AC15" s="50">
        <v>13364</v>
      </c>
      <c r="AD15" s="50">
        <v>10107</v>
      </c>
      <c r="AE15" s="50">
        <v>4136622</v>
      </c>
      <c r="AF15" s="50">
        <v>3700097</v>
      </c>
      <c r="AG15" s="50">
        <v>436525</v>
      </c>
      <c r="AH15" s="50">
        <v>3012274</v>
      </c>
      <c r="AI15" s="53">
        <f t="shared" si="0"/>
        <v>81.4</v>
      </c>
      <c r="AJ15" s="50">
        <v>70</v>
      </c>
      <c r="AK15" s="50">
        <v>82</v>
      </c>
      <c r="AL15" s="50">
        <v>29572</v>
      </c>
      <c r="AM15" s="50">
        <v>3</v>
      </c>
      <c r="AN15" s="50">
        <v>596736</v>
      </c>
      <c r="AO15" s="94" t="s">
        <v>109</v>
      </c>
      <c r="AP15" s="94" t="s">
        <v>182</v>
      </c>
      <c r="AQ15" s="94" t="s">
        <v>181</v>
      </c>
      <c r="AR15" s="95" t="s">
        <v>323</v>
      </c>
      <c r="AS15" s="50">
        <v>3336</v>
      </c>
      <c r="AT15" s="50">
        <v>23354</v>
      </c>
      <c r="AU15" s="50">
        <v>121596</v>
      </c>
      <c r="AV15" s="50">
        <v>245796</v>
      </c>
      <c r="AW15" s="50">
        <v>1239396</v>
      </c>
      <c r="AX15" s="50">
        <v>24181396</v>
      </c>
      <c r="AY15" s="95" t="s">
        <v>222</v>
      </c>
      <c r="AZ15" s="55">
        <v>20</v>
      </c>
      <c r="BA15" s="55">
        <v>32.2</v>
      </c>
      <c r="BB15" s="50">
        <v>260</v>
      </c>
      <c r="BC15" s="95" t="s">
        <v>134</v>
      </c>
      <c r="BD15" s="50">
        <v>7</v>
      </c>
      <c r="BE15" s="57">
        <v>8</v>
      </c>
      <c r="BF15" s="58">
        <v>15</v>
      </c>
      <c r="BG15" s="25"/>
      <c r="BH15" s="26"/>
      <c r="BI15" s="26"/>
      <c r="BJ15" s="27"/>
      <c r="BK15" s="27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40.5" customHeight="1">
      <c r="A16" s="23" t="s">
        <v>60</v>
      </c>
      <c r="B16" s="24" t="s">
        <v>70</v>
      </c>
      <c r="C16" s="95" t="s">
        <v>121</v>
      </c>
      <c r="D16" s="95" t="s">
        <v>122</v>
      </c>
      <c r="E16" s="50">
        <v>6440</v>
      </c>
      <c r="F16" s="50">
        <v>6408</v>
      </c>
      <c r="G16" s="50">
        <v>6600</v>
      </c>
      <c r="H16" s="50">
        <v>6408</v>
      </c>
      <c r="I16" s="50">
        <v>6408</v>
      </c>
      <c r="J16" s="50">
        <v>6408</v>
      </c>
      <c r="K16" s="50">
        <v>1058</v>
      </c>
      <c r="L16" s="50">
        <v>238</v>
      </c>
      <c r="M16" s="50">
        <v>164</v>
      </c>
      <c r="N16" s="50">
        <v>164</v>
      </c>
      <c r="O16" s="50">
        <v>164</v>
      </c>
      <c r="P16" s="50">
        <v>5880674</v>
      </c>
      <c r="Q16" s="50">
        <v>2944952</v>
      </c>
      <c r="R16" s="50">
        <v>60</v>
      </c>
      <c r="S16" s="50">
        <v>35</v>
      </c>
      <c r="T16" s="50">
        <v>18</v>
      </c>
      <c r="U16" s="50">
        <v>7</v>
      </c>
      <c r="V16" s="93" t="s">
        <v>179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1865989</v>
      </c>
      <c r="AF16" s="50">
        <v>929907</v>
      </c>
      <c r="AG16" s="50">
        <v>936082</v>
      </c>
      <c r="AH16" s="50">
        <v>592194</v>
      </c>
      <c r="AI16" s="53">
        <f t="shared" si="0"/>
        <v>63.7</v>
      </c>
      <c r="AJ16" s="50">
        <v>0</v>
      </c>
      <c r="AK16" s="50">
        <v>0</v>
      </c>
      <c r="AL16" s="50">
        <v>0</v>
      </c>
      <c r="AM16" s="50">
        <v>4</v>
      </c>
      <c r="AN16" s="50">
        <v>0</v>
      </c>
      <c r="AO16" s="94" t="s">
        <v>109</v>
      </c>
      <c r="AP16" s="94" t="s">
        <v>182</v>
      </c>
      <c r="AQ16" s="94" t="s">
        <v>181</v>
      </c>
      <c r="AR16" s="95" t="s">
        <v>239</v>
      </c>
      <c r="AS16" s="50">
        <v>2698</v>
      </c>
      <c r="AT16" s="50">
        <v>17578</v>
      </c>
      <c r="AU16" s="50">
        <v>115178</v>
      </c>
      <c r="AV16" s="50">
        <v>237178</v>
      </c>
      <c r="AW16" s="50">
        <v>1313178</v>
      </c>
      <c r="AX16" s="50">
        <v>2658178</v>
      </c>
      <c r="AY16" s="95" t="s">
        <v>223</v>
      </c>
      <c r="AZ16" s="55">
        <v>20</v>
      </c>
      <c r="BA16" s="55">
        <v>0.6</v>
      </c>
      <c r="BB16" s="50">
        <v>156</v>
      </c>
      <c r="BC16" s="95" t="s">
        <v>171</v>
      </c>
      <c r="BD16" s="50">
        <v>0</v>
      </c>
      <c r="BE16" s="57">
        <v>0</v>
      </c>
      <c r="BF16" s="58">
        <v>0</v>
      </c>
      <c r="BG16" s="25"/>
      <c r="BH16" s="26"/>
      <c r="BI16" s="26"/>
      <c r="BJ16" s="27"/>
      <c r="BK16" s="27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40.5" customHeight="1">
      <c r="A17" s="23" t="s">
        <v>60</v>
      </c>
      <c r="B17" s="24" t="s">
        <v>71</v>
      </c>
      <c r="C17" s="95" t="s">
        <v>125</v>
      </c>
      <c r="D17" s="95" t="s">
        <v>126</v>
      </c>
      <c r="E17" s="50">
        <v>15779</v>
      </c>
      <c r="F17" s="50">
        <v>8643</v>
      </c>
      <c r="G17" s="50">
        <v>10800</v>
      </c>
      <c r="H17" s="50">
        <v>7162</v>
      </c>
      <c r="I17" s="50">
        <v>7162</v>
      </c>
      <c r="J17" s="50">
        <v>6989</v>
      </c>
      <c r="K17" s="50">
        <v>5035</v>
      </c>
      <c r="L17" s="50">
        <v>662</v>
      </c>
      <c r="M17" s="50">
        <v>725</v>
      </c>
      <c r="N17" s="50">
        <v>266</v>
      </c>
      <c r="O17" s="50">
        <v>266</v>
      </c>
      <c r="P17" s="50">
        <v>11980543</v>
      </c>
      <c r="Q17" s="50">
        <v>7809976</v>
      </c>
      <c r="R17" s="50">
        <v>68</v>
      </c>
      <c r="S17" s="50">
        <v>66</v>
      </c>
      <c r="T17" s="50">
        <v>2</v>
      </c>
      <c r="U17" s="50">
        <v>0</v>
      </c>
      <c r="V17" s="93" t="s">
        <v>57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5715</v>
      </c>
      <c r="AD17" s="50">
        <v>3361</v>
      </c>
      <c r="AE17" s="50">
        <v>607718</v>
      </c>
      <c r="AF17" s="50">
        <v>607718</v>
      </c>
      <c r="AG17" s="50">
        <v>0</v>
      </c>
      <c r="AH17" s="50">
        <v>582772</v>
      </c>
      <c r="AI17" s="53">
        <f t="shared" si="0"/>
        <v>95.9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94" t="s">
        <v>109</v>
      </c>
      <c r="AP17" s="94" t="s">
        <v>182</v>
      </c>
      <c r="AQ17" s="99" t="s">
        <v>248</v>
      </c>
      <c r="AR17" s="95" t="s">
        <v>246</v>
      </c>
      <c r="AS17" s="50">
        <v>3866</v>
      </c>
      <c r="AT17" s="50">
        <v>21146</v>
      </c>
      <c r="AU17" s="50">
        <v>107546</v>
      </c>
      <c r="AV17" s="50">
        <v>215546</v>
      </c>
      <c r="AW17" s="50">
        <v>1079546</v>
      </c>
      <c r="AX17" s="50">
        <v>2159546</v>
      </c>
      <c r="AY17" s="95" t="s">
        <v>169</v>
      </c>
      <c r="AZ17" s="55">
        <v>0</v>
      </c>
      <c r="BA17" s="55">
        <v>12.2</v>
      </c>
      <c r="BB17" s="50">
        <v>400</v>
      </c>
      <c r="BC17" s="95" t="s">
        <v>169</v>
      </c>
      <c r="BD17" s="50">
        <v>2</v>
      </c>
      <c r="BE17" s="57">
        <v>4</v>
      </c>
      <c r="BF17" s="58">
        <v>6</v>
      </c>
      <c r="BG17" s="25"/>
      <c r="BH17" s="26"/>
      <c r="BI17" s="26"/>
      <c r="BJ17" s="27"/>
      <c r="BK17" s="27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40.5" customHeight="1">
      <c r="A18" s="23" t="s">
        <v>60</v>
      </c>
      <c r="B18" s="24" t="s">
        <v>72</v>
      </c>
      <c r="C18" s="95" t="s">
        <v>127</v>
      </c>
      <c r="D18" s="95" t="s">
        <v>126</v>
      </c>
      <c r="E18" s="50">
        <v>12617</v>
      </c>
      <c r="F18" s="50">
        <v>0</v>
      </c>
      <c r="G18" s="50">
        <v>10800</v>
      </c>
      <c r="H18" s="50">
        <v>7365</v>
      </c>
      <c r="I18" s="50">
        <v>7365</v>
      </c>
      <c r="J18" s="50">
        <v>6638</v>
      </c>
      <c r="K18" s="50">
        <v>3458</v>
      </c>
      <c r="L18" s="50">
        <v>0</v>
      </c>
      <c r="M18" s="50">
        <v>861</v>
      </c>
      <c r="N18" s="50">
        <v>266</v>
      </c>
      <c r="O18" s="50">
        <v>266</v>
      </c>
      <c r="P18" s="50">
        <v>10126567</v>
      </c>
      <c r="Q18" s="50">
        <v>6021113</v>
      </c>
      <c r="R18" s="50">
        <v>64</v>
      </c>
      <c r="S18" s="50">
        <v>60</v>
      </c>
      <c r="T18" s="50">
        <v>4</v>
      </c>
      <c r="U18" s="50">
        <v>0</v>
      </c>
      <c r="V18" s="93" t="s">
        <v>57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5715</v>
      </c>
      <c r="AD18" s="50">
        <v>3361</v>
      </c>
      <c r="AE18" s="50">
        <v>619244</v>
      </c>
      <c r="AF18" s="50">
        <v>619244</v>
      </c>
      <c r="AG18" s="50">
        <v>0</v>
      </c>
      <c r="AH18" s="50">
        <v>597580</v>
      </c>
      <c r="AI18" s="53">
        <f t="shared" si="0"/>
        <v>96.5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94" t="s">
        <v>109</v>
      </c>
      <c r="AP18" s="94" t="s">
        <v>182</v>
      </c>
      <c r="AQ18" s="99" t="s">
        <v>248</v>
      </c>
      <c r="AR18" s="95" t="s">
        <v>246</v>
      </c>
      <c r="AS18" s="50">
        <v>3866</v>
      </c>
      <c r="AT18" s="50">
        <v>21146</v>
      </c>
      <c r="AU18" s="50">
        <v>107546</v>
      </c>
      <c r="AV18" s="50">
        <v>215546</v>
      </c>
      <c r="AW18" s="50">
        <v>1079546</v>
      </c>
      <c r="AX18" s="50">
        <v>2159546</v>
      </c>
      <c r="AY18" s="95" t="s">
        <v>134</v>
      </c>
      <c r="AZ18" s="55">
        <v>0</v>
      </c>
      <c r="BA18" s="55">
        <v>5.5</v>
      </c>
      <c r="BB18" s="50">
        <v>400</v>
      </c>
      <c r="BC18" s="95" t="s">
        <v>134</v>
      </c>
      <c r="BD18" s="50">
        <v>1</v>
      </c>
      <c r="BE18" s="57">
        <v>3</v>
      </c>
      <c r="BF18" s="58">
        <v>4</v>
      </c>
      <c r="BG18" s="25"/>
      <c r="BH18" s="26"/>
      <c r="BI18" s="26"/>
      <c r="BJ18" s="27"/>
      <c r="BK18" s="27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40.5" customHeight="1">
      <c r="A19" s="23" t="s">
        <v>60</v>
      </c>
      <c r="B19" s="46" t="s">
        <v>237</v>
      </c>
      <c r="C19" s="95" t="s">
        <v>128</v>
      </c>
      <c r="D19" s="95" t="s">
        <v>129</v>
      </c>
      <c r="E19" s="51">
        <v>27247</v>
      </c>
      <c r="F19" s="51">
        <v>0</v>
      </c>
      <c r="G19" s="51">
        <v>21400</v>
      </c>
      <c r="H19" s="51">
        <v>12184</v>
      </c>
      <c r="I19" s="51">
        <v>12184</v>
      </c>
      <c r="J19" s="51">
        <v>10966</v>
      </c>
      <c r="K19" s="51">
        <v>3519</v>
      </c>
      <c r="L19" s="51">
        <v>0</v>
      </c>
      <c r="M19" s="51">
        <v>1231</v>
      </c>
      <c r="N19" s="51">
        <v>471</v>
      </c>
      <c r="O19" s="51">
        <v>471</v>
      </c>
      <c r="P19" s="51">
        <v>24454662</v>
      </c>
      <c r="Q19" s="51">
        <v>18140257</v>
      </c>
      <c r="R19" s="51">
        <v>102</v>
      </c>
      <c r="S19" s="51">
        <v>101</v>
      </c>
      <c r="T19" s="51">
        <v>1</v>
      </c>
      <c r="U19" s="51">
        <v>0</v>
      </c>
      <c r="V19" s="93" t="s">
        <v>57</v>
      </c>
      <c r="W19" s="51">
        <v>1</v>
      </c>
      <c r="X19" s="51">
        <v>0</v>
      </c>
      <c r="Y19" s="51">
        <v>1</v>
      </c>
      <c r="Z19" s="51">
        <v>0</v>
      </c>
      <c r="AA19" s="51">
        <v>0</v>
      </c>
      <c r="AB19" s="51">
        <v>4320</v>
      </c>
      <c r="AC19" s="51">
        <v>4749</v>
      </c>
      <c r="AD19" s="51">
        <v>2987</v>
      </c>
      <c r="AE19" s="51">
        <v>1312621</v>
      </c>
      <c r="AF19" s="51">
        <v>1312621</v>
      </c>
      <c r="AG19" s="51">
        <v>0</v>
      </c>
      <c r="AH19" s="51">
        <v>1168281</v>
      </c>
      <c r="AI19" s="53">
        <f t="shared" si="0"/>
        <v>89</v>
      </c>
      <c r="AJ19" s="51">
        <v>12</v>
      </c>
      <c r="AK19" s="51">
        <v>77</v>
      </c>
      <c r="AL19" s="51">
        <v>8087</v>
      </c>
      <c r="AM19" s="51">
        <v>3</v>
      </c>
      <c r="AN19" s="51">
        <v>23328</v>
      </c>
      <c r="AO19" s="94" t="s">
        <v>109</v>
      </c>
      <c r="AP19" s="94" t="s">
        <v>182</v>
      </c>
      <c r="AQ19" s="94" t="s">
        <v>181</v>
      </c>
      <c r="AR19" s="95" t="s">
        <v>250</v>
      </c>
      <c r="AS19" s="51">
        <v>2700</v>
      </c>
      <c r="AT19" s="51">
        <v>5292</v>
      </c>
      <c r="AU19" s="51">
        <v>18252</v>
      </c>
      <c r="AV19" s="51">
        <v>34452</v>
      </c>
      <c r="AW19" s="51">
        <v>164052</v>
      </c>
      <c r="AX19" s="51">
        <v>326052</v>
      </c>
      <c r="AY19" s="95" t="s">
        <v>170</v>
      </c>
      <c r="AZ19" s="55">
        <v>0</v>
      </c>
      <c r="BA19" s="55">
        <v>6.1</v>
      </c>
      <c r="BB19" s="51">
        <v>300</v>
      </c>
      <c r="BC19" s="95" t="s">
        <v>170</v>
      </c>
      <c r="BD19" s="51">
        <v>5</v>
      </c>
      <c r="BE19" s="59">
        <v>5</v>
      </c>
      <c r="BF19" s="60">
        <v>10</v>
      </c>
      <c r="BG19" s="25"/>
      <c r="BH19" s="26"/>
      <c r="BI19" s="26"/>
      <c r="BJ19" s="27"/>
      <c r="BK19" s="27"/>
      <c r="BL19" s="25"/>
      <c r="BM19" s="25"/>
      <c r="BN19" s="25"/>
      <c r="BO19" s="25"/>
      <c r="BP19" s="25"/>
      <c r="BQ19" s="25"/>
      <c r="BR19" s="25"/>
      <c r="BS19" s="25"/>
    </row>
    <row r="20" spans="1:71" s="33" customFormat="1" ht="40.5" customHeight="1" thickBot="1">
      <c r="A20" s="29"/>
      <c r="B20" s="30" t="s">
        <v>81</v>
      </c>
      <c r="C20" s="48"/>
      <c r="D20" s="48"/>
      <c r="E20" s="52">
        <f aca="true" t="shared" si="1" ref="E20:U20">SUM(E10:E19)</f>
        <v>441199</v>
      </c>
      <c r="F20" s="52">
        <f t="shared" si="1"/>
        <v>159039</v>
      </c>
      <c r="G20" s="52">
        <f t="shared" si="1"/>
        <v>308301</v>
      </c>
      <c r="H20" s="52">
        <f t="shared" si="1"/>
        <v>195986</v>
      </c>
      <c r="I20" s="52">
        <f t="shared" si="1"/>
        <v>195986</v>
      </c>
      <c r="J20" s="52">
        <f t="shared" si="1"/>
        <v>180179</v>
      </c>
      <c r="K20" s="52">
        <f t="shared" si="1"/>
        <v>242584</v>
      </c>
      <c r="L20" s="52">
        <f t="shared" si="1"/>
        <v>6404</v>
      </c>
      <c r="M20" s="52">
        <f t="shared" si="1"/>
        <v>13287</v>
      </c>
      <c r="N20" s="52">
        <f t="shared" si="1"/>
        <v>5636</v>
      </c>
      <c r="O20" s="52">
        <f t="shared" si="1"/>
        <v>5636</v>
      </c>
      <c r="P20" s="52">
        <f t="shared" si="1"/>
        <v>304163958</v>
      </c>
      <c r="Q20" s="52">
        <f t="shared" si="1"/>
        <v>200310482</v>
      </c>
      <c r="R20" s="52">
        <f t="shared" si="1"/>
        <v>1348</v>
      </c>
      <c r="S20" s="52">
        <f t="shared" si="1"/>
        <v>1179</v>
      </c>
      <c r="T20" s="52">
        <f t="shared" si="1"/>
        <v>62</v>
      </c>
      <c r="U20" s="52">
        <f t="shared" si="1"/>
        <v>107</v>
      </c>
      <c r="V20" s="31"/>
      <c r="W20" s="52">
        <f aca="true" t="shared" si="2" ref="W20:AH20">SUM(W10:W19)</f>
        <v>10</v>
      </c>
      <c r="X20" s="52">
        <f t="shared" si="2"/>
        <v>2</v>
      </c>
      <c r="Y20" s="52">
        <f t="shared" si="2"/>
        <v>8</v>
      </c>
      <c r="Z20" s="52">
        <f t="shared" si="2"/>
        <v>0</v>
      </c>
      <c r="AA20" s="52">
        <f t="shared" si="2"/>
        <v>0</v>
      </c>
      <c r="AB20" s="52">
        <f t="shared" si="2"/>
        <v>87336</v>
      </c>
      <c r="AC20" s="52">
        <f t="shared" si="2"/>
        <v>140875</v>
      </c>
      <c r="AD20" s="52">
        <f t="shared" si="2"/>
        <v>83050</v>
      </c>
      <c r="AE20" s="52">
        <f t="shared" si="2"/>
        <v>30629302</v>
      </c>
      <c r="AF20" s="52">
        <f t="shared" si="2"/>
        <v>26671505</v>
      </c>
      <c r="AG20" s="52">
        <f t="shared" si="2"/>
        <v>3957797</v>
      </c>
      <c r="AH20" s="52">
        <f t="shared" si="2"/>
        <v>20202505</v>
      </c>
      <c r="AI20" s="54">
        <f t="shared" si="0"/>
        <v>75.7</v>
      </c>
      <c r="AJ20" s="52">
        <f>SUM(AJ10:AJ19)</f>
        <v>360</v>
      </c>
      <c r="AK20" s="52"/>
      <c r="AL20" s="52">
        <f>SUM(AL10:AL19)</f>
        <v>226804</v>
      </c>
      <c r="AM20" s="52">
        <f>SUM(AM10:AM19)</f>
        <v>23</v>
      </c>
      <c r="AN20" s="52">
        <f>SUM(AN10:AN19)</f>
        <v>921139</v>
      </c>
      <c r="AO20" s="1"/>
      <c r="AP20" s="1"/>
      <c r="AQ20" s="1"/>
      <c r="AR20" s="49"/>
      <c r="AS20" s="52"/>
      <c r="AT20" s="52"/>
      <c r="AU20" s="52"/>
      <c r="AV20" s="52"/>
      <c r="AW20" s="52"/>
      <c r="AX20" s="52"/>
      <c r="AY20" s="49"/>
      <c r="AZ20" s="56"/>
      <c r="BA20" s="56"/>
      <c r="BB20" s="52"/>
      <c r="BC20" s="49"/>
      <c r="BD20" s="52">
        <f>SUM(BD10:BD19)</f>
        <v>56</v>
      </c>
      <c r="BE20" s="52">
        <f>SUM(BE10:BE19)</f>
        <v>40</v>
      </c>
      <c r="BF20" s="61">
        <f>SUM(BF10:BF19)</f>
        <v>96</v>
      </c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</sheetData>
  <sheetProtection/>
  <mergeCells count="17">
    <mergeCell ref="BF6:BF9"/>
    <mergeCell ref="AO5:AR5"/>
    <mergeCell ref="AS5:AX5"/>
    <mergeCell ref="AY5:BC5"/>
    <mergeCell ref="BD5:BF5"/>
    <mergeCell ref="S6:U6"/>
    <mergeCell ref="X6:AA6"/>
    <mergeCell ref="AF6:AG6"/>
    <mergeCell ref="AJ6:AK6"/>
    <mergeCell ref="AS6:AX6"/>
    <mergeCell ref="AZ6:BA6"/>
    <mergeCell ref="E5:O5"/>
    <mergeCell ref="P5:Q5"/>
    <mergeCell ref="R5:U5"/>
    <mergeCell ref="W5:AD5"/>
    <mergeCell ref="AE5:AL5"/>
    <mergeCell ref="AM5:AN5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3" manualBreakCount="3">
    <brk id="17" max="20" man="1"/>
    <brk id="30" max="20" man="1"/>
    <brk id="44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showGridLines="0" zoomScale="80" zoomScaleNormal="80" zoomScaleSheetLayoutView="75" zoomScalePageLayoutView="0" workbookViewId="0" topLeftCell="A16">
      <selection activeCell="P26" sqref="P26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3" customWidth="1"/>
    <col min="36" max="38" width="15.875" style="44" customWidth="1"/>
    <col min="39" max="39" width="15.875" style="3" customWidth="1"/>
    <col min="40" max="42" width="15.875" style="44" customWidth="1"/>
    <col min="43" max="49" width="18.50390625" style="44" customWidth="1"/>
    <col min="50" max="16384" width="12.00390625" style="44" customWidth="1"/>
  </cols>
  <sheetData>
    <row r="1" spans="1:55" s="38" customFormat="1" ht="22.5" customHeight="1">
      <c r="A1" s="23"/>
      <c r="B1" s="34"/>
      <c r="C1" s="4" t="s">
        <v>180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2:3" s="6" customFormat="1" ht="22.5" customHeight="1">
      <c r="B2" s="7"/>
      <c r="C2" s="88" t="s">
        <v>310</v>
      </c>
    </row>
    <row r="3" spans="2:3" s="6" customFormat="1" ht="22.5" customHeight="1">
      <c r="B3" s="7"/>
      <c r="C3" s="88" t="s">
        <v>192</v>
      </c>
    </row>
    <row r="4" spans="2:18" s="6" customFormat="1" ht="22.5" customHeight="1" thickBot="1">
      <c r="B4" s="7"/>
      <c r="C4" s="8"/>
      <c r="Q4" s="86" t="s">
        <v>311</v>
      </c>
      <c r="R4" s="87" t="s">
        <v>312</v>
      </c>
    </row>
    <row r="5" spans="2:31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  <c r="R5" s="110" t="s">
        <v>266</v>
      </c>
      <c r="S5" s="110"/>
      <c r="T5" s="110"/>
      <c r="U5" s="110"/>
      <c r="V5" s="12" t="s">
        <v>270</v>
      </c>
      <c r="W5" s="111" t="s">
        <v>271</v>
      </c>
      <c r="X5" s="112"/>
      <c r="Y5" s="112"/>
      <c r="Z5" s="112"/>
      <c r="AA5" s="112"/>
      <c r="AB5" s="112"/>
      <c r="AC5" s="112"/>
      <c r="AD5" s="113"/>
      <c r="AE5" s="84"/>
    </row>
    <row r="6" spans="2:31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  <c r="R6" s="15" t="s">
        <v>82</v>
      </c>
      <c r="S6" s="109" t="s">
        <v>269</v>
      </c>
      <c r="T6" s="109"/>
      <c r="U6" s="109"/>
      <c r="V6" s="17" t="s">
        <v>1</v>
      </c>
      <c r="W6" s="15" t="s">
        <v>82</v>
      </c>
      <c r="X6" s="109" t="s">
        <v>291</v>
      </c>
      <c r="Y6" s="109"/>
      <c r="Z6" s="109"/>
      <c r="AA6" s="109"/>
      <c r="AB6" s="15" t="s">
        <v>83</v>
      </c>
      <c r="AC6" s="15" t="s">
        <v>84</v>
      </c>
      <c r="AD6" s="15" t="s">
        <v>85</v>
      </c>
      <c r="AE6" s="84"/>
    </row>
    <row r="7" spans="2:31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  <c r="R7" s="17" t="s">
        <v>12</v>
      </c>
      <c r="S7" s="15" t="s">
        <v>91</v>
      </c>
      <c r="T7" s="15" t="s">
        <v>92</v>
      </c>
      <c r="U7" s="15" t="s">
        <v>93</v>
      </c>
      <c r="V7" s="16"/>
      <c r="W7" s="17" t="s">
        <v>284</v>
      </c>
      <c r="X7" s="17" t="s">
        <v>287</v>
      </c>
      <c r="Y7" s="17" t="s">
        <v>289</v>
      </c>
      <c r="Z7" s="17" t="s">
        <v>290</v>
      </c>
      <c r="AA7" s="17" t="s">
        <v>13</v>
      </c>
      <c r="AB7" s="17" t="s">
        <v>14</v>
      </c>
      <c r="AC7" s="17" t="s">
        <v>15</v>
      </c>
      <c r="AD7" s="17" t="s">
        <v>16</v>
      </c>
      <c r="AE7" s="84"/>
    </row>
    <row r="8" spans="2:31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285</v>
      </c>
      <c r="X8" s="17" t="s">
        <v>288</v>
      </c>
      <c r="Y8" s="17" t="s">
        <v>288</v>
      </c>
      <c r="Z8" s="17" t="s">
        <v>288</v>
      </c>
      <c r="AA8" s="17" t="s">
        <v>41</v>
      </c>
      <c r="AB8" s="17" t="s">
        <v>42</v>
      </c>
      <c r="AC8" s="17" t="s">
        <v>43</v>
      </c>
      <c r="AD8" s="17" t="s">
        <v>44</v>
      </c>
      <c r="AE8" s="84"/>
    </row>
    <row r="9" spans="2:31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  <c r="R9" s="22" t="s">
        <v>96</v>
      </c>
      <c r="S9" s="22" t="s">
        <v>96</v>
      </c>
      <c r="T9" s="22" t="s">
        <v>96</v>
      </c>
      <c r="U9" s="22" t="s">
        <v>96</v>
      </c>
      <c r="V9" s="22"/>
      <c r="W9" s="22" t="s">
        <v>286</v>
      </c>
      <c r="X9" s="22" t="s">
        <v>286</v>
      </c>
      <c r="Y9" s="22" t="s">
        <v>286</v>
      </c>
      <c r="Z9" s="22" t="s">
        <v>286</v>
      </c>
      <c r="AA9" s="22" t="s">
        <v>286</v>
      </c>
      <c r="AB9" s="22" t="s">
        <v>104</v>
      </c>
      <c r="AC9" s="22" t="s">
        <v>104</v>
      </c>
      <c r="AD9" s="22" t="s">
        <v>104</v>
      </c>
      <c r="AE9" s="84"/>
    </row>
    <row r="10" spans="1:32" s="28" customFormat="1" ht="40.5" customHeight="1">
      <c r="A10" s="23" t="s">
        <v>73</v>
      </c>
      <c r="B10" s="24" t="s">
        <v>63</v>
      </c>
      <c r="C10" s="95" t="s">
        <v>199</v>
      </c>
      <c r="D10" s="95" t="s">
        <v>194</v>
      </c>
      <c r="E10" s="50">
        <v>51087</v>
      </c>
      <c r="F10" s="50">
        <v>19350</v>
      </c>
      <c r="G10" s="50">
        <v>1520</v>
      </c>
      <c r="H10" s="50">
        <v>1612</v>
      </c>
      <c r="I10" s="50">
        <v>1612</v>
      </c>
      <c r="J10" s="50">
        <v>1459</v>
      </c>
      <c r="K10" s="50">
        <v>69831</v>
      </c>
      <c r="L10" s="50">
        <v>617</v>
      </c>
      <c r="M10" s="50">
        <v>67</v>
      </c>
      <c r="N10" s="50">
        <v>67</v>
      </c>
      <c r="O10" s="50">
        <v>67</v>
      </c>
      <c r="P10" s="50">
        <v>1478662</v>
      </c>
      <c r="Q10" s="50">
        <v>1053153</v>
      </c>
      <c r="R10" s="50">
        <v>13</v>
      </c>
      <c r="S10" s="50">
        <v>13</v>
      </c>
      <c r="T10" s="50">
        <v>0</v>
      </c>
      <c r="U10" s="50">
        <v>0</v>
      </c>
      <c r="V10" s="94" t="s">
        <v>57</v>
      </c>
      <c r="W10" s="50">
        <v>1</v>
      </c>
      <c r="X10" s="50">
        <v>0</v>
      </c>
      <c r="Y10" s="50">
        <v>1</v>
      </c>
      <c r="Z10" s="50">
        <v>0</v>
      </c>
      <c r="AA10" s="50">
        <v>0</v>
      </c>
      <c r="AB10" s="50">
        <v>1300</v>
      </c>
      <c r="AC10" s="50">
        <v>604</v>
      </c>
      <c r="AD10" s="50">
        <v>397</v>
      </c>
      <c r="AE10" s="85"/>
      <c r="AF10" s="26"/>
    </row>
    <row r="11" spans="1:32" s="28" customFormat="1" ht="40.5" customHeight="1">
      <c r="A11" s="23" t="s">
        <v>73</v>
      </c>
      <c r="B11" s="24" t="s">
        <v>65</v>
      </c>
      <c r="C11" s="95" t="s">
        <v>135</v>
      </c>
      <c r="D11" s="95" t="s">
        <v>136</v>
      </c>
      <c r="E11" s="50">
        <v>140609</v>
      </c>
      <c r="F11" s="50">
        <v>69391</v>
      </c>
      <c r="G11" s="50">
        <v>2100</v>
      </c>
      <c r="H11" s="50">
        <v>1502</v>
      </c>
      <c r="I11" s="50">
        <v>1502</v>
      </c>
      <c r="J11" s="50">
        <v>1334</v>
      </c>
      <c r="K11" s="50">
        <v>87372</v>
      </c>
      <c r="L11" s="50">
        <v>2677</v>
      </c>
      <c r="M11" s="50">
        <v>85</v>
      </c>
      <c r="N11" s="50">
        <v>85</v>
      </c>
      <c r="O11" s="50">
        <v>85</v>
      </c>
      <c r="P11" s="50">
        <v>2970543</v>
      </c>
      <c r="Q11" s="50">
        <v>1833043</v>
      </c>
      <c r="R11" s="50">
        <v>23</v>
      </c>
      <c r="S11" s="50">
        <v>23</v>
      </c>
      <c r="T11" s="50">
        <v>0</v>
      </c>
      <c r="U11" s="50">
        <v>0</v>
      </c>
      <c r="V11" s="94" t="s">
        <v>57</v>
      </c>
      <c r="W11" s="50">
        <v>1</v>
      </c>
      <c r="X11" s="50">
        <v>1</v>
      </c>
      <c r="Y11" s="50">
        <v>0</v>
      </c>
      <c r="Z11" s="50">
        <v>0</v>
      </c>
      <c r="AA11" s="50">
        <v>0</v>
      </c>
      <c r="AB11" s="50">
        <v>1000</v>
      </c>
      <c r="AC11" s="50">
        <v>799</v>
      </c>
      <c r="AD11" s="50">
        <v>484</v>
      </c>
      <c r="AE11" s="85"/>
      <c r="AF11" s="26"/>
    </row>
    <row r="12" spans="1:32" s="28" customFormat="1" ht="40.5" customHeight="1">
      <c r="A12" s="23" t="s">
        <v>73</v>
      </c>
      <c r="B12" s="24" t="s">
        <v>67</v>
      </c>
      <c r="C12" s="95" t="s">
        <v>130</v>
      </c>
      <c r="D12" s="95" t="s">
        <v>131</v>
      </c>
      <c r="E12" s="50">
        <v>36514</v>
      </c>
      <c r="F12" s="50">
        <v>0</v>
      </c>
      <c r="G12" s="50">
        <v>2670</v>
      </c>
      <c r="H12" s="50">
        <v>2022</v>
      </c>
      <c r="I12" s="50">
        <v>2022</v>
      </c>
      <c r="J12" s="50">
        <v>1910</v>
      </c>
      <c r="K12" s="50">
        <v>35794</v>
      </c>
      <c r="L12" s="50">
        <v>0</v>
      </c>
      <c r="M12" s="50">
        <v>108</v>
      </c>
      <c r="N12" s="50">
        <v>106</v>
      </c>
      <c r="O12" s="50">
        <v>106</v>
      </c>
      <c r="P12" s="50">
        <v>2772608</v>
      </c>
      <c r="Q12" s="50">
        <v>1443680</v>
      </c>
      <c r="R12" s="50">
        <v>27</v>
      </c>
      <c r="S12" s="50">
        <v>27</v>
      </c>
      <c r="T12" s="50">
        <v>0</v>
      </c>
      <c r="U12" s="50">
        <v>0</v>
      </c>
      <c r="V12" s="94" t="s">
        <v>57</v>
      </c>
      <c r="W12" s="50">
        <v>1</v>
      </c>
      <c r="X12" s="50">
        <v>0</v>
      </c>
      <c r="Y12" s="50">
        <v>1</v>
      </c>
      <c r="Z12" s="50">
        <v>0</v>
      </c>
      <c r="AA12" s="50">
        <v>0</v>
      </c>
      <c r="AB12" s="50">
        <v>600</v>
      </c>
      <c r="AC12" s="50">
        <v>13820</v>
      </c>
      <c r="AD12" s="50">
        <v>10400</v>
      </c>
      <c r="AE12" s="85"/>
      <c r="AF12" s="26"/>
    </row>
    <row r="13" spans="1:32" s="28" customFormat="1" ht="40.5" customHeight="1">
      <c r="A13" s="23" t="s">
        <v>73</v>
      </c>
      <c r="B13" s="24" t="s">
        <v>68</v>
      </c>
      <c r="C13" s="95" t="s">
        <v>124</v>
      </c>
      <c r="D13" s="95" t="s">
        <v>132</v>
      </c>
      <c r="E13" s="50">
        <v>33617</v>
      </c>
      <c r="F13" s="50">
        <v>9660</v>
      </c>
      <c r="G13" s="50">
        <v>1794</v>
      </c>
      <c r="H13" s="50">
        <v>2257</v>
      </c>
      <c r="I13" s="50">
        <v>2257</v>
      </c>
      <c r="J13" s="50">
        <v>2130</v>
      </c>
      <c r="K13" s="50">
        <v>14005</v>
      </c>
      <c r="L13" s="50">
        <v>452</v>
      </c>
      <c r="M13" s="50">
        <v>128</v>
      </c>
      <c r="N13" s="50">
        <v>88</v>
      </c>
      <c r="O13" s="50">
        <v>88</v>
      </c>
      <c r="P13" s="50">
        <v>2434733</v>
      </c>
      <c r="Q13" s="50">
        <v>1225959</v>
      </c>
      <c r="R13" s="50">
        <v>17</v>
      </c>
      <c r="S13" s="50">
        <v>17</v>
      </c>
      <c r="T13" s="50">
        <v>0</v>
      </c>
      <c r="U13" s="50">
        <v>0</v>
      </c>
      <c r="V13" s="94" t="s">
        <v>57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85"/>
      <c r="AF13" s="26"/>
    </row>
    <row r="14" spans="1:32" s="28" customFormat="1" ht="40.5" customHeight="1">
      <c r="A14" s="23" t="s">
        <v>73</v>
      </c>
      <c r="B14" s="24" t="s">
        <v>236</v>
      </c>
      <c r="C14" s="95" t="s">
        <v>200</v>
      </c>
      <c r="D14" s="95" t="s">
        <v>133</v>
      </c>
      <c r="E14" s="51">
        <v>17871</v>
      </c>
      <c r="F14" s="51">
        <v>0</v>
      </c>
      <c r="G14" s="51">
        <v>6300</v>
      </c>
      <c r="H14" s="51">
        <v>3235</v>
      </c>
      <c r="I14" s="51">
        <v>3235</v>
      </c>
      <c r="J14" s="51">
        <v>2451</v>
      </c>
      <c r="K14" s="51">
        <v>13809</v>
      </c>
      <c r="L14" s="51">
        <v>0</v>
      </c>
      <c r="M14" s="51">
        <v>486</v>
      </c>
      <c r="N14" s="51">
        <v>204</v>
      </c>
      <c r="O14" s="51">
        <v>204</v>
      </c>
      <c r="P14" s="51">
        <v>5401032</v>
      </c>
      <c r="Q14" s="51">
        <v>4978979</v>
      </c>
      <c r="R14" s="51">
        <v>59</v>
      </c>
      <c r="S14" s="51">
        <v>59</v>
      </c>
      <c r="T14" s="51">
        <v>0</v>
      </c>
      <c r="U14" s="51">
        <v>0</v>
      </c>
      <c r="V14" s="94" t="s">
        <v>57</v>
      </c>
      <c r="W14" s="51">
        <v>2</v>
      </c>
      <c r="X14" s="51">
        <v>0</v>
      </c>
      <c r="Y14" s="51">
        <v>2</v>
      </c>
      <c r="Z14" s="51">
        <v>0</v>
      </c>
      <c r="AA14" s="51">
        <v>0</v>
      </c>
      <c r="AB14" s="51">
        <v>2970</v>
      </c>
      <c r="AC14" s="51">
        <v>1547</v>
      </c>
      <c r="AD14" s="51">
        <v>909</v>
      </c>
      <c r="AE14" s="85"/>
      <c r="AF14" s="26"/>
    </row>
    <row r="15" spans="1:32" s="28" customFormat="1" ht="40.5" customHeight="1" thickBot="1">
      <c r="A15" s="23"/>
      <c r="B15" s="30" t="s">
        <v>81</v>
      </c>
      <c r="C15" s="49"/>
      <c r="D15" s="49"/>
      <c r="E15" s="62">
        <f aca="true" t="shared" si="0" ref="E15:U15">SUM(E10:E14)</f>
        <v>279698</v>
      </c>
      <c r="F15" s="62">
        <f t="shared" si="0"/>
        <v>98401</v>
      </c>
      <c r="G15" s="62">
        <f t="shared" si="0"/>
        <v>14384</v>
      </c>
      <c r="H15" s="62">
        <f t="shared" si="0"/>
        <v>10628</v>
      </c>
      <c r="I15" s="62">
        <f t="shared" si="0"/>
        <v>10628</v>
      </c>
      <c r="J15" s="62">
        <f t="shared" si="0"/>
        <v>9284</v>
      </c>
      <c r="K15" s="62">
        <f t="shared" si="0"/>
        <v>220811</v>
      </c>
      <c r="L15" s="62">
        <f t="shared" si="0"/>
        <v>3746</v>
      </c>
      <c r="M15" s="62">
        <f t="shared" si="0"/>
        <v>874</v>
      </c>
      <c r="N15" s="62">
        <f t="shared" si="0"/>
        <v>550</v>
      </c>
      <c r="O15" s="62">
        <f t="shared" si="0"/>
        <v>550</v>
      </c>
      <c r="P15" s="62">
        <f t="shared" si="0"/>
        <v>15057578</v>
      </c>
      <c r="Q15" s="62">
        <f t="shared" si="0"/>
        <v>10534814</v>
      </c>
      <c r="R15" s="62">
        <f t="shared" si="0"/>
        <v>139</v>
      </c>
      <c r="S15" s="62">
        <f t="shared" si="0"/>
        <v>139</v>
      </c>
      <c r="T15" s="62">
        <f t="shared" si="0"/>
        <v>0</v>
      </c>
      <c r="U15" s="62">
        <f t="shared" si="0"/>
        <v>0</v>
      </c>
      <c r="V15" s="1"/>
      <c r="W15" s="62">
        <f aca="true" t="shared" si="1" ref="W15:AD15">SUM(W10:W14)</f>
        <v>5</v>
      </c>
      <c r="X15" s="62">
        <f t="shared" si="1"/>
        <v>1</v>
      </c>
      <c r="Y15" s="62">
        <f t="shared" si="1"/>
        <v>4</v>
      </c>
      <c r="Z15" s="62">
        <f t="shared" si="1"/>
        <v>0</v>
      </c>
      <c r="AA15" s="62">
        <f t="shared" si="1"/>
        <v>0</v>
      </c>
      <c r="AB15" s="62">
        <f t="shared" si="1"/>
        <v>5870</v>
      </c>
      <c r="AC15" s="62">
        <f t="shared" si="1"/>
        <v>16770</v>
      </c>
      <c r="AD15" s="62">
        <f t="shared" si="1"/>
        <v>12190</v>
      </c>
      <c r="AE15" s="85"/>
      <c r="AF15" s="25"/>
    </row>
    <row r="16" ht="23.25" customHeight="1"/>
    <row r="17" spans="16:18" ht="23.25" customHeight="1" thickBot="1">
      <c r="P17" s="86" t="s">
        <v>313</v>
      </c>
      <c r="R17" s="87" t="s">
        <v>308</v>
      </c>
    </row>
    <row r="18" spans="2:39" ht="23.25" customHeight="1">
      <c r="B18" s="11" t="s">
        <v>0</v>
      </c>
      <c r="C18" s="111" t="s">
        <v>271</v>
      </c>
      <c r="D18" s="112"/>
      <c r="E18" s="112"/>
      <c r="F18" s="112"/>
      <c r="G18" s="112"/>
      <c r="H18" s="112"/>
      <c r="I18" s="112"/>
      <c r="J18" s="113"/>
      <c r="K18" s="110" t="s">
        <v>275</v>
      </c>
      <c r="L18" s="110"/>
      <c r="M18" s="111" t="s">
        <v>278</v>
      </c>
      <c r="N18" s="112"/>
      <c r="O18" s="112"/>
      <c r="P18" s="113"/>
      <c r="R18" s="111" t="s">
        <v>178</v>
      </c>
      <c r="S18" s="112"/>
      <c r="T18" s="112"/>
      <c r="U18" s="112"/>
      <c r="V18" s="112"/>
      <c r="W18" s="113"/>
      <c r="X18" s="110" t="s">
        <v>282</v>
      </c>
      <c r="Y18" s="110"/>
      <c r="Z18" s="110"/>
      <c r="AA18" s="110"/>
      <c r="AB18" s="110"/>
      <c r="AC18" s="111" t="s">
        <v>305</v>
      </c>
      <c r="AD18" s="112"/>
      <c r="AE18" s="121"/>
      <c r="AI18" s="44"/>
      <c r="AM18" s="44"/>
    </row>
    <row r="19" spans="2:39" ht="23.25" customHeight="1">
      <c r="B19" s="14"/>
      <c r="C19" s="15" t="s">
        <v>86</v>
      </c>
      <c r="D19" s="109" t="s">
        <v>2</v>
      </c>
      <c r="E19" s="109"/>
      <c r="F19" s="15" t="s">
        <v>3</v>
      </c>
      <c r="G19" s="15" t="s">
        <v>4</v>
      </c>
      <c r="H19" s="109" t="s">
        <v>273</v>
      </c>
      <c r="I19" s="109"/>
      <c r="J19" s="15" t="s">
        <v>88</v>
      </c>
      <c r="K19" s="15" t="s">
        <v>82</v>
      </c>
      <c r="L19" s="15" t="s">
        <v>83</v>
      </c>
      <c r="M19" s="16" t="s">
        <v>82</v>
      </c>
      <c r="N19" s="15" t="s">
        <v>83</v>
      </c>
      <c r="O19" s="15" t="s">
        <v>84</v>
      </c>
      <c r="P19" s="15" t="s">
        <v>85</v>
      </c>
      <c r="R19" s="118" t="s">
        <v>292</v>
      </c>
      <c r="S19" s="119"/>
      <c r="T19" s="119"/>
      <c r="U19" s="119"/>
      <c r="V19" s="119"/>
      <c r="W19" s="120"/>
      <c r="X19" s="15" t="s">
        <v>82</v>
      </c>
      <c r="Y19" s="109" t="s">
        <v>283</v>
      </c>
      <c r="Z19" s="109"/>
      <c r="AA19" s="15" t="s">
        <v>84</v>
      </c>
      <c r="AB19" s="15" t="s">
        <v>85</v>
      </c>
      <c r="AC19" s="15" t="s">
        <v>82</v>
      </c>
      <c r="AD19" s="15" t="s">
        <v>83</v>
      </c>
      <c r="AE19" s="114" t="s">
        <v>33</v>
      </c>
      <c r="AI19" s="44"/>
      <c r="AM19" s="44"/>
    </row>
    <row r="20" spans="2:39" ht="23.25" customHeight="1">
      <c r="B20" s="14"/>
      <c r="C20" s="17" t="s">
        <v>17</v>
      </c>
      <c r="D20" s="18" t="s">
        <v>281</v>
      </c>
      <c r="E20" s="18" t="s">
        <v>272</v>
      </c>
      <c r="F20" s="17" t="s">
        <v>254</v>
      </c>
      <c r="G20" s="17" t="s">
        <v>18</v>
      </c>
      <c r="H20" s="18" t="s">
        <v>91</v>
      </c>
      <c r="I20" s="18" t="s">
        <v>92</v>
      </c>
      <c r="J20" s="17" t="s">
        <v>19</v>
      </c>
      <c r="K20" s="17" t="s">
        <v>276</v>
      </c>
      <c r="L20" s="17" t="s">
        <v>20</v>
      </c>
      <c r="M20" s="17" t="s">
        <v>21</v>
      </c>
      <c r="N20" s="17" t="s">
        <v>279</v>
      </c>
      <c r="O20" s="17" t="s">
        <v>296</v>
      </c>
      <c r="P20" s="17" t="s">
        <v>22</v>
      </c>
      <c r="R20" s="17" t="s">
        <v>23</v>
      </c>
      <c r="S20" s="17" t="s">
        <v>24</v>
      </c>
      <c r="T20" s="17" t="s">
        <v>25</v>
      </c>
      <c r="U20" s="17" t="s">
        <v>26</v>
      </c>
      <c r="V20" s="17" t="s">
        <v>27</v>
      </c>
      <c r="W20" s="17" t="s">
        <v>28</v>
      </c>
      <c r="X20" s="17" t="s">
        <v>29</v>
      </c>
      <c r="Y20" s="16" t="s">
        <v>91</v>
      </c>
      <c r="Z20" s="16" t="s">
        <v>92</v>
      </c>
      <c r="AA20" s="17" t="s">
        <v>242</v>
      </c>
      <c r="AB20" s="17" t="s">
        <v>30</v>
      </c>
      <c r="AC20" s="17" t="s">
        <v>31</v>
      </c>
      <c r="AD20" s="17" t="s">
        <v>32</v>
      </c>
      <c r="AE20" s="115"/>
      <c r="AI20" s="44"/>
      <c r="AM20" s="44"/>
    </row>
    <row r="21" spans="2:39" ht="23.25" customHeight="1">
      <c r="B21" s="14"/>
      <c r="C21" s="17" t="s">
        <v>44</v>
      </c>
      <c r="D21" s="19" t="s">
        <v>43</v>
      </c>
      <c r="E21" s="19" t="s">
        <v>44</v>
      </c>
      <c r="F21" s="17" t="s">
        <v>45</v>
      </c>
      <c r="G21" s="17" t="s">
        <v>94</v>
      </c>
      <c r="H21" s="17" t="s">
        <v>46</v>
      </c>
      <c r="I21" s="17" t="s">
        <v>241</v>
      </c>
      <c r="J21" s="16" t="s">
        <v>274</v>
      </c>
      <c r="K21" s="17" t="s">
        <v>277</v>
      </c>
      <c r="L21" s="17" t="s">
        <v>47</v>
      </c>
      <c r="M21" s="17" t="s">
        <v>48</v>
      </c>
      <c r="N21" s="17" t="s">
        <v>280</v>
      </c>
      <c r="O21" s="17" t="s">
        <v>295</v>
      </c>
      <c r="P21" s="17" t="s">
        <v>49</v>
      </c>
      <c r="R21" s="19" t="s">
        <v>98</v>
      </c>
      <c r="S21" s="19" t="s">
        <v>99</v>
      </c>
      <c r="T21" s="19" t="s">
        <v>100</v>
      </c>
      <c r="U21" s="19" t="s">
        <v>101</v>
      </c>
      <c r="V21" s="19" t="s">
        <v>102</v>
      </c>
      <c r="W21" s="19" t="s">
        <v>103</v>
      </c>
      <c r="X21" s="17" t="s">
        <v>51</v>
      </c>
      <c r="Y21" s="17" t="s">
        <v>243</v>
      </c>
      <c r="Z21" s="17" t="s">
        <v>293</v>
      </c>
      <c r="AA21" s="17" t="s">
        <v>50</v>
      </c>
      <c r="AB21" s="17" t="s">
        <v>49</v>
      </c>
      <c r="AC21" s="17" t="s">
        <v>52</v>
      </c>
      <c r="AD21" s="17" t="s">
        <v>52</v>
      </c>
      <c r="AE21" s="115"/>
      <c r="AI21" s="44"/>
      <c r="AM21" s="44"/>
    </row>
    <row r="22" spans="2:39" ht="23.25" customHeight="1">
      <c r="B22" s="20" t="s">
        <v>53</v>
      </c>
      <c r="C22" s="22" t="s">
        <v>105</v>
      </c>
      <c r="D22" s="22" t="s">
        <v>105</v>
      </c>
      <c r="E22" s="22" t="s">
        <v>105</v>
      </c>
      <c r="F22" s="22" t="s">
        <v>105</v>
      </c>
      <c r="G22" s="22" t="s">
        <v>97</v>
      </c>
      <c r="H22" s="22" t="s">
        <v>104</v>
      </c>
      <c r="I22" s="22" t="s">
        <v>97</v>
      </c>
      <c r="J22" s="22" t="s">
        <v>105</v>
      </c>
      <c r="K22" s="22" t="s">
        <v>286</v>
      </c>
      <c r="L22" s="22" t="s">
        <v>104</v>
      </c>
      <c r="M22" s="21"/>
      <c r="N22" s="21"/>
      <c r="O22" s="21"/>
      <c r="P22" s="21"/>
      <c r="R22" s="22" t="s">
        <v>56</v>
      </c>
      <c r="S22" s="22" t="s">
        <v>56</v>
      </c>
      <c r="T22" s="22" t="s">
        <v>56</v>
      </c>
      <c r="U22" s="22" t="s">
        <v>56</v>
      </c>
      <c r="V22" s="22" t="s">
        <v>56</v>
      </c>
      <c r="W22" s="22" t="s">
        <v>56</v>
      </c>
      <c r="X22" s="21"/>
      <c r="Y22" s="21"/>
      <c r="Z22" s="21"/>
      <c r="AA22" s="22" t="s">
        <v>56</v>
      </c>
      <c r="AB22" s="22"/>
      <c r="AC22" s="22"/>
      <c r="AD22" s="22"/>
      <c r="AE22" s="116"/>
      <c r="AI22" s="44"/>
      <c r="AM22" s="44"/>
    </row>
    <row r="23" spans="2:39" ht="40.5" customHeight="1">
      <c r="B23" s="24" t="s">
        <v>63</v>
      </c>
      <c r="C23" s="50">
        <v>146894</v>
      </c>
      <c r="D23" s="50">
        <v>146894</v>
      </c>
      <c r="E23" s="50">
        <v>0</v>
      </c>
      <c r="F23" s="50">
        <v>108296</v>
      </c>
      <c r="G23" s="53">
        <f aca="true" t="shared" si="2" ref="G23:G28">ROUND(F23/D23*100,1)</f>
        <v>73.7</v>
      </c>
      <c r="H23" s="50">
        <v>1</v>
      </c>
      <c r="I23" s="50">
        <v>83</v>
      </c>
      <c r="J23" s="50">
        <v>100</v>
      </c>
      <c r="K23" s="50">
        <v>0</v>
      </c>
      <c r="L23" s="50">
        <v>0</v>
      </c>
      <c r="M23" s="94" t="s">
        <v>109</v>
      </c>
      <c r="N23" s="94" t="s">
        <v>229</v>
      </c>
      <c r="O23" s="94" t="s">
        <v>181</v>
      </c>
      <c r="P23" s="95" t="s">
        <v>256</v>
      </c>
      <c r="R23" s="50">
        <v>2916</v>
      </c>
      <c r="S23" s="50">
        <v>18198</v>
      </c>
      <c r="T23" s="50">
        <v>100278</v>
      </c>
      <c r="U23" s="50">
        <v>202878</v>
      </c>
      <c r="V23" s="50">
        <v>1023678</v>
      </c>
      <c r="W23" s="50">
        <v>2049678</v>
      </c>
      <c r="X23" s="95" t="s">
        <v>194</v>
      </c>
      <c r="Y23" s="55">
        <v>5</v>
      </c>
      <c r="Z23" s="55">
        <v>0</v>
      </c>
      <c r="AA23" s="50">
        <v>0</v>
      </c>
      <c r="AB23" s="95" t="s">
        <v>194</v>
      </c>
      <c r="AC23" s="50">
        <v>1</v>
      </c>
      <c r="AD23" s="57">
        <v>0</v>
      </c>
      <c r="AE23" s="58">
        <v>1</v>
      </c>
      <c r="AI23" s="44"/>
      <c r="AM23" s="44"/>
    </row>
    <row r="24" spans="2:39" ht="40.5" customHeight="1">
      <c r="B24" s="24" t="s">
        <v>65</v>
      </c>
      <c r="C24" s="50">
        <v>182463</v>
      </c>
      <c r="D24" s="50">
        <v>182463</v>
      </c>
      <c r="E24" s="50">
        <v>0</v>
      </c>
      <c r="F24" s="50">
        <v>167413</v>
      </c>
      <c r="G24" s="53">
        <f t="shared" si="2"/>
        <v>91.8</v>
      </c>
      <c r="H24" s="50">
        <v>18</v>
      </c>
      <c r="I24" s="50">
        <v>99</v>
      </c>
      <c r="J24" s="50">
        <v>101</v>
      </c>
      <c r="K24" s="50">
        <v>0</v>
      </c>
      <c r="L24" s="50">
        <v>0</v>
      </c>
      <c r="M24" s="94" t="s">
        <v>106</v>
      </c>
      <c r="N24" s="94" t="s">
        <v>229</v>
      </c>
      <c r="O24" s="94" t="s">
        <v>181</v>
      </c>
      <c r="P24" s="95" t="s">
        <v>322</v>
      </c>
      <c r="R24" s="50">
        <v>3078</v>
      </c>
      <c r="S24" s="50">
        <v>17982</v>
      </c>
      <c r="T24" s="50">
        <v>100062</v>
      </c>
      <c r="U24" s="50">
        <v>202662</v>
      </c>
      <c r="V24" s="50">
        <v>1066662</v>
      </c>
      <c r="W24" s="50">
        <v>2146662</v>
      </c>
      <c r="X24" s="95" t="s">
        <v>165</v>
      </c>
      <c r="Y24" s="55">
        <v>20</v>
      </c>
      <c r="Z24" s="55">
        <v>20.1</v>
      </c>
      <c r="AA24" s="50">
        <v>0</v>
      </c>
      <c r="AB24" s="95" t="s">
        <v>165</v>
      </c>
      <c r="AC24" s="50">
        <v>1</v>
      </c>
      <c r="AD24" s="57">
        <v>0</v>
      </c>
      <c r="AE24" s="58">
        <v>1</v>
      </c>
      <c r="AI24" s="44"/>
      <c r="AM24" s="44"/>
    </row>
    <row r="25" spans="2:39" ht="40.5" customHeight="1">
      <c r="B25" s="24" t="s">
        <v>67</v>
      </c>
      <c r="C25" s="50">
        <v>231606</v>
      </c>
      <c r="D25" s="50">
        <v>231606</v>
      </c>
      <c r="E25" s="50">
        <v>0</v>
      </c>
      <c r="F25" s="50">
        <v>162453</v>
      </c>
      <c r="G25" s="53">
        <f t="shared" si="2"/>
        <v>70.1</v>
      </c>
      <c r="H25" s="50">
        <v>1</v>
      </c>
      <c r="I25" s="50">
        <v>98</v>
      </c>
      <c r="J25" s="50">
        <v>5955</v>
      </c>
      <c r="K25" s="50">
        <v>1</v>
      </c>
      <c r="L25" s="50">
        <v>1440</v>
      </c>
      <c r="M25" s="96" t="s">
        <v>324</v>
      </c>
      <c r="N25" s="94" t="s">
        <v>229</v>
      </c>
      <c r="O25" s="97" t="s">
        <v>325</v>
      </c>
      <c r="P25" s="95" t="s">
        <v>332</v>
      </c>
      <c r="R25" s="50">
        <v>2754</v>
      </c>
      <c r="S25" s="50">
        <v>13554</v>
      </c>
      <c r="T25" s="50">
        <v>67554</v>
      </c>
      <c r="U25" s="50">
        <v>137754</v>
      </c>
      <c r="V25" s="50">
        <v>699354</v>
      </c>
      <c r="W25" s="50">
        <v>1401354</v>
      </c>
      <c r="X25" s="95" t="s">
        <v>134</v>
      </c>
      <c r="Y25" s="55">
        <v>20</v>
      </c>
      <c r="Z25" s="55">
        <v>15.5</v>
      </c>
      <c r="AA25" s="50">
        <v>230</v>
      </c>
      <c r="AB25" s="95" t="s">
        <v>134</v>
      </c>
      <c r="AC25" s="50">
        <v>1</v>
      </c>
      <c r="AD25" s="57">
        <v>0</v>
      </c>
      <c r="AE25" s="58">
        <v>1</v>
      </c>
      <c r="AI25" s="44"/>
      <c r="AM25" s="44"/>
    </row>
    <row r="26" spans="2:39" ht="40.5" customHeight="1">
      <c r="B26" s="24" t="s">
        <v>68</v>
      </c>
      <c r="C26" s="50">
        <v>227520</v>
      </c>
      <c r="D26" s="50">
        <v>227520</v>
      </c>
      <c r="E26" s="50">
        <v>0</v>
      </c>
      <c r="F26" s="50">
        <v>203133</v>
      </c>
      <c r="G26" s="53">
        <f t="shared" si="2"/>
        <v>89.3</v>
      </c>
      <c r="H26" s="50">
        <v>3</v>
      </c>
      <c r="I26" s="50">
        <v>96</v>
      </c>
      <c r="J26" s="50">
        <v>949</v>
      </c>
      <c r="K26" s="50">
        <v>0</v>
      </c>
      <c r="L26" s="50">
        <v>0</v>
      </c>
      <c r="M26" s="96" t="s">
        <v>107</v>
      </c>
      <c r="N26" s="94" t="s">
        <v>183</v>
      </c>
      <c r="O26" s="100" t="s">
        <v>294</v>
      </c>
      <c r="P26" s="95" t="s">
        <v>132</v>
      </c>
      <c r="R26" s="50">
        <v>3040</v>
      </c>
      <c r="S26" s="50">
        <v>8920</v>
      </c>
      <c r="T26" s="50">
        <v>38320</v>
      </c>
      <c r="U26" s="50">
        <v>75070</v>
      </c>
      <c r="V26" s="50">
        <v>369070</v>
      </c>
      <c r="W26" s="50">
        <v>736570</v>
      </c>
      <c r="X26" s="95" t="s">
        <v>147</v>
      </c>
      <c r="Y26" s="55">
        <v>0</v>
      </c>
      <c r="Z26" s="55">
        <v>26.4</v>
      </c>
      <c r="AA26" s="50">
        <v>400</v>
      </c>
      <c r="AB26" s="95" t="s">
        <v>132</v>
      </c>
      <c r="AC26" s="50">
        <v>0</v>
      </c>
      <c r="AD26" s="57">
        <v>0</v>
      </c>
      <c r="AE26" s="58">
        <v>0</v>
      </c>
      <c r="AI26" s="44"/>
      <c r="AM26" s="44"/>
    </row>
    <row r="27" spans="2:39" ht="40.5" customHeight="1">
      <c r="B27" s="24" t="s">
        <v>236</v>
      </c>
      <c r="C27" s="51">
        <v>332438</v>
      </c>
      <c r="D27" s="51">
        <v>332438</v>
      </c>
      <c r="E27" s="51">
        <v>0</v>
      </c>
      <c r="F27" s="51">
        <v>333054</v>
      </c>
      <c r="G27" s="53">
        <f t="shared" si="2"/>
        <v>100.2</v>
      </c>
      <c r="H27" s="51">
        <v>5</v>
      </c>
      <c r="I27" s="51">
        <v>82</v>
      </c>
      <c r="J27" s="51">
        <v>9353</v>
      </c>
      <c r="K27" s="51">
        <v>16</v>
      </c>
      <c r="L27" s="51">
        <v>0</v>
      </c>
      <c r="M27" s="94" t="s">
        <v>58</v>
      </c>
      <c r="N27" s="94" t="s">
        <v>182</v>
      </c>
      <c r="O27" s="94" t="s">
        <v>181</v>
      </c>
      <c r="P27" s="95" t="s">
        <v>249</v>
      </c>
      <c r="R27" s="51">
        <v>4352</v>
      </c>
      <c r="S27" s="51">
        <v>16642</v>
      </c>
      <c r="T27" s="51">
        <v>77042</v>
      </c>
      <c r="U27" s="51">
        <v>152542</v>
      </c>
      <c r="V27" s="51">
        <v>756542</v>
      </c>
      <c r="W27" s="51">
        <v>1511542</v>
      </c>
      <c r="X27" s="95" t="s">
        <v>156</v>
      </c>
      <c r="Y27" s="55">
        <v>0</v>
      </c>
      <c r="Z27" s="55">
        <v>6.9</v>
      </c>
      <c r="AA27" s="51">
        <v>300</v>
      </c>
      <c r="AB27" s="95" t="s">
        <v>156</v>
      </c>
      <c r="AC27" s="51">
        <v>8</v>
      </c>
      <c r="AD27" s="59">
        <v>0</v>
      </c>
      <c r="AE27" s="58">
        <v>8</v>
      </c>
      <c r="AI27" s="44"/>
      <c r="AM27" s="44"/>
    </row>
    <row r="28" spans="2:39" ht="40.5" customHeight="1" thickBot="1">
      <c r="B28" s="30" t="s">
        <v>81</v>
      </c>
      <c r="C28" s="62">
        <f>SUM(C23:C27)</f>
        <v>1120921</v>
      </c>
      <c r="D28" s="62">
        <f>SUM(D23:D27)</f>
        <v>1120921</v>
      </c>
      <c r="E28" s="62">
        <f>SUM(E23:E27)</f>
        <v>0</v>
      </c>
      <c r="F28" s="62">
        <f>SUM(F23:F27)</f>
        <v>974349</v>
      </c>
      <c r="G28" s="54">
        <f t="shared" si="2"/>
        <v>86.9</v>
      </c>
      <c r="H28" s="62">
        <f>SUM(H23:H27)</f>
        <v>28</v>
      </c>
      <c r="I28" s="62"/>
      <c r="J28" s="62">
        <f>SUM(J23:J27)</f>
        <v>16458</v>
      </c>
      <c r="K28" s="62">
        <f>SUM(K23:K27)</f>
        <v>17</v>
      </c>
      <c r="L28" s="62">
        <f>SUM(L23:L27)</f>
        <v>1440</v>
      </c>
      <c r="M28" s="1"/>
      <c r="N28" s="1"/>
      <c r="O28" s="1"/>
      <c r="P28" s="49"/>
      <c r="R28" s="62"/>
      <c r="S28" s="62"/>
      <c r="T28" s="62"/>
      <c r="U28" s="62"/>
      <c r="V28" s="62"/>
      <c r="W28" s="62"/>
      <c r="X28" s="49"/>
      <c r="Y28" s="56"/>
      <c r="Z28" s="56"/>
      <c r="AA28" s="62"/>
      <c r="AB28" s="49"/>
      <c r="AC28" s="62">
        <f>SUM(AC23:AC27)</f>
        <v>11</v>
      </c>
      <c r="AD28" s="62">
        <f>SUM(AD23:AD27)</f>
        <v>0</v>
      </c>
      <c r="AE28" s="63">
        <f>SUM(AE23:AE27)</f>
        <v>11</v>
      </c>
      <c r="AI28" s="44"/>
      <c r="AM28" s="44"/>
    </row>
  </sheetData>
  <sheetProtection/>
  <mergeCells count="17">
    <mergeCell ref="R18:W18"/>
    <mergeCell ref="X18:AB18"/>
    <mergeCell ref="S6:U6"/>
    <mergeCell ref="X6:AA6"/>
    <mergeCell ref="C18:J18"/>
    <mergeCell ref="K18:L18"/>
    <mergeCell ref="M18:P18"/>
    <mergeCell ref="AC18:AE18"/>
    <mergeCell ref="R19:W19"/>
    <mergeCell ref="Y19:Z19"/>
    <mergeCell ref="AE19:AE22"/>
    <mergeCell ref="E5:O5"/>
    <mergeCell ref="P5:Q5"/>
    <mergeCell ref="R5:U5"/>
    <mergeCell ref="W5:AD5"/>
    <mergeCell ref="D19:E19"/>
    <mergeCell ref="H19:I19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1" manualBreakCount="1">
    <brk id="17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="70" zoomScaleNormal="70" zoomScaleSheetLayoutView="75" zoomScalePageLayoutView="0" workbookViewId="0" topLeftCell="A1">
      <pane xSplit="4" ySplit="9" topLeftCell="AR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C11" sqref="BC11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45" customWidth="1"/>
    <col min="36" max="40" width="15.875" style="44" customWidth="1"/>
    <col min="41" max="44" width="15.875" style="3" customWidth="1"/>
    <col min="45" max="50" width="15.875" style="44" customWidth="1"/>
    <col min="51" max="51" width="15.875" style="3" customWidth="1"/>
    <col min="52" max="54" width="15.875" style="44" customWidth="1"/>
    <col min="55" max="55" width="15.875" style="3" customWidth="1"/>
    <col min="56" max="58" width="15.875" style="44" customWidth="1"/>
    <col min="59" max="65" width="18.50390625" style="44" customWidth="1"/>
    <col min="66" max="16384" width="12.00390625" style="44" customWidth="1"/>
  </cols>
  <sheetData>
    <row r="1" spans="1:71" s="38" customFormat="1" ht="22.5" customHeight="1">
      <c r="A1" s="23"/>
      <c r="B1" s="23"/>
      <c r="C1" s="4" t="s">
        <v>180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6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</row>
    <row r="2" spans="2:35" s="6" customFormat="1" ht="22.5" customHeight="1">
      <c r="B2" s="7"/>
      <c r="C2" s="88" t="s">
        <v>317</v>
      </c>
      <c r="AI2" s="9"/>
    </row>
    <row r="3" spans="2:35" s="6" customFormat="1" ht="22.5" customHeight="1">
      <c r="B3" s="7"/>
      <c r="C3" s="88" t="s">
        <v>192</v>
      </c>
      <c r="AI3" s="9"/>
    </row>
    <row r="4" spans="2:35" s="6" customFormat="1" ht="22.5" customHeight="1" thickBot="1">
      <c r="B4" s="7"/>
      <c r="C4" s="8"/>
      <c r="AI4" s="9"/>
    </row>
    <row r="5" spans="2:58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  <c r="R5" s="110" t="s">
        <v>266</v>
      </c>
      <c r="S5" s="110"/>
      <c r="T5" s="110"/>
      <c r="U5" s="110"/>
      <c r="V5" s="12" t="s">
        <v>270</v>
      </c>
      <c r="W5" s="111" t="s">
        <v>271</v>
      </c>
      <c r="X5" s="112"/>
      <c r="Y5" s="112"/>
      <c r="Z5" s="112"/>
      <c r="AA5" s="112"/>
      <c r="AB5" s="112"/>
      <c r="AC5" s="112"/>
      <c r="AD5" s="113"/>
      <c r="AE5" s="111" t="s">
        <v>271</v>
      </c>
      <c r="AF5" s="112"/>
      <c r="AG5" s="112"/>
      <c r="AH5" s="112"/>
      <c r="AI5" s="112"/>
      <c r="AJ5" s="112"/>
      <c r="AK5" s="112"/>
      <c r="AL5" s="113"/>
      <c r="AM5" s="110" t="s">
        <v>275</v>
      </c>
      <c r="AN5" s="110"/>
      <c r="AO5" s="111" t="s">
        <v>278</v>
      </c>
      <c r="AP5" s="112"/>
      <c r="AQ5" s="112"/>
      <c r="AR5" s="113"/>
      <c r="AS5" s="112" t="s">
        <v>178</v>
      </c>
      <c r="AT5" s="112"/>
      <c r="AU5" s="112"/>
      <c r="AV5" s="112"/>
      <c r="AW5" s="112"/>
      <c r="AX5" s="113"/>
      <c r="AY5" s="110" t="s">
        <v>282</v>
      </c>
      <c r="AZ5" s="110"/>
      <c r="BA5" s="110"/>
      <c r="BB5" s="110"/>
      <c r="BC5" s="110"/>
      <c r="BD5" s="110" t="s">
        <v>305</v>
      </c>
      <c r="BE5" s="110"/>
      <c r="BF5" s="117"/>
    </row>
    <row r="6" spans="2:58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  <c r="R6" s="15" t="s">
        <v>82</v>
      </c>
      <c r="S6" s="109" t="s">
        <v>269</v>
      </c>
      <c r="T6" s="109"/>
      <c r="U6" s="109"/>
      <c r="V6" s="17" t="s">
        <v>1</v>
      </c>
      <c r="W6" s="15" t="s">
        <v>82</v>
      </c>
      <c r="X6" s="109" t="s">
        <v>291</v>
      </c>
      <c r="Y6" s="109"/>
      <c r="Z6" s="109"/>
      <c r="AA6" s="109"/>
      <c r="AB6" s="15" t="s">
        <v>83</v>
      </c>
      <c r="AC6" s="15" t="s">
        <v>84</v>
      </c>
      <c r="AD6" s="15" t="s">
        <v>85</v>
      </c>
      <c r="AE6" s="15" t="s">
        <v>86</v>
      </c>
      <c r="AF6" s="109" t="s">
        <v>2</v>
      </c>
      <c r="AG6" s="109"/>
      <c r="AH6" s="15" t="s">
        <v>3</v>
      </c>
      <c r="AI6" s="15" t="s">
        <v>4</v>
      </c>
      <c r="AJ6" s="109" t="s">
        <v>273</v>
      </c>
      <c r="AK6" s="109"/>
      <c r="AL6" s="15" t="s">
        <v>88</v>
      </c>
      <c r="AM6" s="15" t="s">
        <v>82</v>
      </c>
      <c r="AN6" s="15" t="s">
        <v>83</v>
      </c>
      <c r="AO6" s="16" t="s">
        <v>82</v>
      </c>
      <c r="AP6" s="15" t="s">
        <v>83</v>
      </c>
      <c r="AQ6" s="15" t="s">
        <v>84</v>
      </c>
      <c r="AR6" s="15" t="s">
        <v>85</v>
      </c>
      <c r="AS6" s="118" t="s">
        <v>292</v>
      </c>
      <c r="AT6" s="119"/>
      <c r="AU6" s="119"/>
      <c r="AV6" s="119"/>
      <c r="AW6" s="119"/>
      <c r="AX6" s="120"/>
      <c r="AY6" s="15" t="s">
        <v>82</v>
      </c>
      <c r="AZ6" s="109" t="s">
        <v>283</v>
      </c>
      <c r="BA6" s="109"/>
      <c r="BB6" s="15" t="s">
        <v>84</v>
      </c>
      <c r="BC6" s="15" t="s">
        <v>85</v>
      </c>
      <c r="BD6" s="15" t="s">
        <v>82</v>
      </c>
      <c r="BE6" s="15" t="s">
        <v>83</v>
      </c>
      <c r="BF6" s="114" t="s">
        <v>33</v>
      </c>
    </row>
    <row r="7" spans="2:58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  <c r="R7" s="17" t="s">
        <v>12</v>
      </c>
      <c r="S7" s="15" t="s">
        <v>91</v>
      </c>
      <c r="T7" s="15" t="s">
        <v>92</v>
      </c>
      <c r="U7" s="15" t="s">
        <v>93</v>
      </c>
      <c r="V7" s="16"/>
      <c r="W7" s="17" t="s">
        <v>284</v>
      </c>
      <c r="X7" s="17" t="s">
        <v>287</v>
      </c>
      <c r="Y7" s="17" t="s">
        <v>289</v>
      </c>
      <c r="Z7" s="17" t="s">
        <v>290</v>
      </c>
      <c r="AA7" s="17" t="s">
        <v>13</v>
      </c>
      <c r="AB7" s="17" t="s">
        <v>14</v>
      </c>
      <c r="AC7" s="17" t="s">
        <v>15</v>
      </c>
      <c r="AD7" s="17" t="s">
        <v>16</v>
      </c>
      <c r="AE7" s="17" t="s">
        <v>17</v>
      </c>
      <c r="AF7" s="18" t="s">
        <v>281</v>
      </c>
      <c r="AG7" s="18" t="s">
        <v>272</v>
      </c>
      <c r="AH7" s="17" t="s">
        <v>254</v>
      </c>
      <c r="AI7" s="17" t="s">
        <v>18</v>
      </c>
      <c r="AJ7" s="18" t="s">
        <v>91</v>
      </c>
      <c r="AK7" s="18" t="s">
        <v>92</v>
      </c>
      <c r="AL7" s="17" t="s">
        <v>19</v>
      </c>
      <c r="AM7" s="17" t="s">
        <v>276</v>
      </c>
      <c r="AN7" s="17" t="s">
        <v>20</v>
      </c>
      <c r="AO7" s="17" t="s">
        <v>21</v>
      </c>
      <c r="AP7" s="17" t="s">
        <v>279</v>
      </c>
      <c r="AQ7" s="17" t="s">
        <v>296</v>
      </c>
      <c r="AR7" s="17" t="s">
        <v>22</v>
      </c>
      <c r="AS7" s="17" t="s">
        <v>23</v>
      </c>
      <c r="AT7" s="17" t="s">
        <v>24</v>
      </c>
      <c r="AU7" s="17" t="s">
        <v>25</v>
      </c>
      <c r="AV7" s="17" t="s">
        <v>26</v>
      </c>
      <c r="AW7" s="17" t="s">
        <v>27</v>
      </c>
      <c r="AX7" s="17" t="s">
        <v>28</v>
      </c>
      <c r="AY7" s="17" t="s">
        <v>29</v>
      </c>
      <c r="AZ7" s="16" t="s">
        <v>91</v>
      </c>
      <c r="BA7" s="16" t="s">
        <v>92</v>
      </c>
      <c r="BB7" s="17" t="s">
        <v>242</v>
      </c>
      <c r="BC7" s="17" t="s">
        <v>30</v>
      </c>
      <c r="BD7" s="17" t="s">
        <v>31</v>
      </c>
      <c r="BE7" s="17" t="s">
        <v>32</v>
      </c>
      <c r="BF7" s="115"/>
    </row>
    <row r="8" spans="2:58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285</v>
      </c>
      <c r="X8" s="17" t="s">
        <v>288</v>
      </c>
      <c r="Y8" s="17" t="s">
        <v>288</v>
      </c>
      <c r="Z8" s="17" t="s">
        <v>288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44</v>
      </c>
      <c r="AF8" s="19" t="s">
        <v>43</v>
      </c>
      <c r="AG8" s="19" t="s">
        <v>44</v>
      </c>
      <c r="AH8" s="17" t="s">
        <v>45</v>
      </c>
      <c r="AI8" s="17" t="s">
        <v>94</v>
      </c>
      <c r="AJ8" s="17" t="s">
        <v>46</v>
      </c>
      <c r="AK8" s="17" t="s">
        <v>241</v>
      </c>
      <c r="AL8" s="16" t="s">
        <v>274</v>
      </c>
      <c r="AM8" s="17" t="s">
        <v>277</v>
      </c>
      <c r="AN8" s="17" t="s">
        <v>47</v>
      </c>
      <c r="AO8" s="17" t="s">
        <v>48</v>
      </c>
      <c r="AP8" s="17" t="s">
        <v>280</v>
      </c>
      <c r="AQ8" s="17" t="s">
        <v>295</v>
      </c>
      <c r="AR8" s="17" t="s">
        <v>49</v>
      </c>
      <c r="AS8" s="19" t="s">
        <v>98</v>
      </c>
      <c r="AT8" s="19" t="s">
        <v>99</v>
      </c>
      <c r="AU8" s="19" t="s">
        <v>100</v>
      </c>
      <c r="AV8" s="19" t="s">
        <v>101</v>
      </c>
      <c r="AW8" s="19" t="s">
        <v>102</v>
      </c>
      <c r="AX8" s="19" t="s">
        <v>103</v>
      </c>
      <c r="AY8" s="17" t="s">
        <v>51</v>
      </c>
      <c r="AZ8" s="17" t="s">
        <v>243</v>
      </c>
      <c r="BA8" s="17" t="s">
        <v>293</v>
      </c>
      <c r="BB8" s="17" t="s">
        <v>50</v>
      </c>
      <c r="BC8" s="17" t="s">
        <v>49</v>
      </c>
      <c r="BD8" s="17" t="s">
        <v>52</v>
      </c>
      <c r="BE8" s="17" t="s">
        <v>52</v>
      </c>
      <c r="BF8" s="115"/>
    </row>
    <row r="9" spans="2:58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  <c r="R9" s="22" t="s">
        <v>96</v>
      </c>
      <c r="S9" s="22" t="s">
        <v>96</v>
      </c>
      <c r="T9" s="22" t="s">
        <v>96</v>
      </c>
      <c r="U9" s="22" t="s">
        <v>96</v>
      </c>
      <c r="V9" s="22"/>
      <c r="W9" s="22" t="s">
        <v>286</v>
      </c>
      <c r="X9" s="22" t="s">
        <v>286</v>
      </c>
      <c r="Y9" s="22" t="s">
        <v>286</v>
      </c>
      <c r="Z9" s="22" t="s">
        <v>286</v>
      </c>
      <c r="AA9" s="22" t="s">
        <v>286</v>
      </c>
      <c r="AB9" s="22" t="s">
        <v>104</v>
      </c>
      <c r="AC9" s="22" t="s">
        <v>104</v>
      </c>
      <c r="AD9" s="22" t="s">
        <v>104</v>
      </c>
      <c r="AE9" s="22" t="s">
        <v>105</v>
      </c>
      <c r="AF9" s="22" t="s">
        <v>105</v>
      </c>
      <c r="AG9" s="22" t="s">
        <v>105</v>
      </c>
      <c r="AH9" s="22" t="s">
        <v>105</v>
      </c>
      <c r="AI9" s="22" t="s">
        <v>97</v>
      </c>
      <c r="AJ9" s="22" t="s">
        <v>104</v>
      </c>
      <c r="AK9" s="22" t="s">
        <v>97</v>
      </c>
      <c r="AL9" s="22" t="s">
        <v>105</v>
      </c>
      <c r="AM9" s="22" t="s">
        <v>286</v>
      </c>
      <c r="AN9" s="22" t="s">
        <v>104</v>
      </c>
      <c r="AO9" s="21"/>
      <c r="AP9" s="21"/>
      <c r="AQ9" s="21"/>
      <c r="AR9" s="21"/>
      <c r="AS9" s="22" t="s">
        <v>56</v>
      </c>
      <c r="AT9" s="22" t="s">
        <v>56</v>
      </c>
      <c r="AU9" s="22" t="s">
        <v>56</v>
      </c>
      <c r="AV9" s="22" t="s">
        <v>56</v>
      </c>
      <c r="AW9" s="22" t="s">
        <v>56</v>
      </c>
      <c r="AX9" s="22" t="s">
        <v>56</v>
      </c>
      <c r="AY9" s="21"/>
      <c r="AZ9" s="21"/>
      <c r="BA9" s="21"/>
      <c r="BB9" s="22" t="s">
        <v>56</v>
      </c>
      <c r="BC9" s="22"/>
      <c r="BD9" s="22"/>
      <c r="BE9" s="22"/>
      <c r="BF9" s="116"/>
    </row>
    <row r="10" spans="1:71" s="28" customFormat="1" ht="40.5" customHeight="1">
      <c r="A10" s="23" t="s">
        <v>108</v>
      </c>
      <c r="B10" s="24" t="s">
        <v>202</v>
      </c>
      <c r="C10" s="94" t="s">
        <v>203</v>
      </c>
      <c r="D10" s="95" t="s">
        <v>204</v>
      </c>
      <c r="E10" s="64">
        <v>273736</v>
      </c>
      <c r="F10" s="64">
        <v>184034</v>
      </c>
      <c r="G10" s="64">
        <v>11520</v>
      </c>
      <c r="H10" s="64">
        <v>7188</v>
      </c>
      <c r="I10" s="64">
        <v>7188</v>
      </c>
      <c r="J10" s="64">
        <v>6648</v>
      </c>
      <c r="K10" s="64">
        <v>71589</v>
      </c>
      <c r="L10" s="64">
        <v>3974</v>
      </c>
      <c r="M10" s="64">
        <v>421</v>
      </c>
      <c r="N10" s="64">
        <v>421</v>
      </c>
      <c r="O10" s="64">
        <v>421</v>
      </c>
      <c r="P10" s="64">
        <v>10754360</v>
      </c>
      <c r="Q10" s="64">
        <v>8870270</v>
      </c>
      <c r="R10" s="64">
        <v>116</v>
      </c>
      <c r="S10" s="64">
        <v>116</v>
      </c>
      <c r="T10" s="64">
        <v>0</v>
      </c>
      <c r="U10" s="64">
        <v>0</v>
      </c>
      <c r="V10" s="94" t="s">
        <v>57</v>
      </c>
      <c r="W10" s="64">
        <v>8</v>
      </c>
      <c r="X10" s="64">
        <v>0</v>
      </c>
      <c r="Y10" s="64">
        <v>8</v>
      </c>
      <c r="Z10" s="64">
        <v>0</v>
      </c>
      <c r="AA10" s="64">
        <v>0</v>
      </c>
      <c r="AB10" s="64">
        <v>3114</v>
      </c>
      <c r="AC10" s="64">
        <v>3114</v>
      </c>
      <c r="AD10" s="64">
        <v>1649</v>
      </c>
      <c r="AE10" s="64">
        <v>601865</v>
      </c>
      <c r="AF10" s="64">
        <v>601865</v>
      </c>
      <c r="AG10" s="64">
        <v>0</v>
      </c>
      <c r="AH10" s="64">
        <v>597344</v>
      </c>
      <c r="AI10" s="53">
        <f>ROUND(AH10/AF10*100,1)</f>
        <v>99.2</v>
      </c>
      <c r="AJ10" s="64">
        <v>16</v>
      </c>
      <c r="AK10" s="64">
        <v>98</v>
      </c>
      <c r="AL10" s="64">
        <v>4236</v>
      </c>
      <c r="AM10" s="64">
        <v>11</v>
      </c>
      <c r="AN10" s="64">
        <v>2479</v>
      </c>
      <c r="AO10" s="94" t="s">
        <v>109</v>
      </c>
      <c r="AP10" s="94" t="s">
        <v>182</v>
      </c>
      <c r="AQ10" s="99" t="s">
        <v>248</v>
      </c>
      <c r="AR10" s="95" t="s">
        <v>240</v>
      </c>
      <c r="AS10" s="64">
        <v>3279</v>
      </c>
      <c r="AT10" s="64">
        <v>18539</v>
      </c>
      <c r="AU10" s="64">
        <v>97539</v>
      </c>
      <c r="AV10" s="64">
        <v>197039</v>
      </c>
      <c r="AW10" s="64">
        <v>1021039</v>
      </c>
      <c r="AX10" s="64">
        <v>2051039</v>
      </c>
      <c r="AY10" s="95" t="s">
        <v>124</v>
      </c>
      <c r="AZ10" s="101">
        <v>0</v>
      </c>
      <c r="BA10" s="101">
        <v>0</v>
      </c>
      <c r="BB10" s="64">
        <v>0</v>
      </c>
      <c r="BC10" s="95" t="s">
        <v>124</v>
      </c>
      <c r="BD10" s="64">
        <v>3</v>
      </c>
      <c r="BE10" s="65">
        <v>0</v>
      </c>
      <c r="BF10" s="58">
        <v>3</v>
      </c>
      <c r="BG10" s="25"/>
      <c r="BH10" s="26"/>
      <c r="BI10" s="26"/>
      <c r="BJ10" s="27"/>
      <c r="BK10" s="27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40.5" customHeight="1">
      <c r="A11" s="23"/>
      <c r="B11" s="24" t="s">
        <v>326</v>
      </c>
      <c r="C11" s="94" t="s">
        <v>327</v>
      </c>
      <c r="D11" s="95" t="s">
        <v>328</v>
      </c>
      <c r="E11" s="50">
        <v>169821</v>
      </c>
      <c r="F11" s="50">
        <v>86855</v>
      </c>
      <c r="G11" s="50">
        <v>4010</v>
      </c>
      <c r="H11" s="50">
        <v>1590</v>
      </c>
      <c r="I11" s="50">
        <v>1590</v>
      </c>
      <c r="J11" s="50">
        <v>1489</v>
      </c>
      <c r="K11" s="50">
        <v>28665</v>
      </c>
      <c r="L11" s="50">
        <v>2927</v>
      </c>
      <c r="M11" s="50">
        <v>272</v>
      </c>
      <c r="N11" s="50">
        <v>272</v>
      </c>
      <c r="O11" s="50">
        <v>272</v>
      </c>
      <c r="P11" s="50">
        <v>6339974</v>
      </c>
      <c r="Q11" s="50">
        <v>2457756</v>
      </c>
      <c r="R11" s="50">
        <v>79</v>
      </c>
      <c r="S11" s="50">
        <v>79</v>
      </c>
      <c r="T11" s="50">
        <v>0</v>
      </c>
      <c r="U11" s="50">
        <v>0</v>
      </c>
      <c r="V11" s="94" t="s">
        <v>329</v>
      </c>
      <c r="W11" s="50">
        <v>4</v>
      </c>
      <c r="X11" s="50">
        <v>3</v>
      </c>
      <c r="Y11" s="50">
        <v>1</v>
      </c>
      <c r="Z11" s="50">
        <v>0</v>
      </c>
      <c r="AA11" s="50">
        <v>0</v>
      </c>
      <c r="AB11" s="50">
        <v>1356</v>
      </c>
      <c r="AC11" s="50">
        <v>507</v>
      </c>
      <c r="AD11" s="50">
        <v>452</v>
      </c>
      <c r="AE11" s="50">
        <v>164915</v>
      </c>
      <c r="AF11" s="50">
        <v>164915</v>
      </c>
      <c r="AG11" s="50">
        <v>0</v>
      </c>
      <c r="AH11" s="50">
        <v>119292</v>
      </c>
      <c r="AI11" s="53">
        <f>ROUND(AH11/AF11*100,1)</f>
        <v>72.3</v>
      </c>
      <c r="AJ11" s="50">
        <v>7</v>
      </c>
      <c r="AK11" s="50">
        <v>98</v>
      </c>
      <c r="AL11" s="50">
        <v>735</v>
      </c>
      <c r="AM11" s="50">
        <v>0</v>
      </c>
      <c r="AN11" s="50">
        <v>0</v>
      </c>
      <c r="AO11" s="94" t="s">
        <v>109</v>
      </c>
      <c r="AP11" s="94" t="s">
        <v>229</v>
      </c>
      <c r="AQ11" s="94" t="s">
        <v>181</v>
      </c>
      <c r="AR11" s="95" t="s">
        <v>330</v>
      </c>
      <c r="AS11" s="50">
        <v>3078</v>
      </c>
      <c r="AT11" s="50">
        <v>19710</v>
      </c>
      <c r="AU11" s="50">
        <v>112320</v>
      </c>
      <c r="AV11" s="50">
        <v>230580</v>
      </c>
      <c r="AW11" s="50">
        <v>1200744</v>
      </c>
      <c r="AX11" s="50">
        <v>2415744</v>
      </c>
      <c r="AY11" s="95" t="s">
        <v>331</v>
      </c>
      <c r="AZ11" s="101">
        <v>0</v>
      </c>
      <c r="BA11" s="101">
        <v>0</v>
      </c>
      <c r="BB11" s="50">
        <v>0</v>
      </c>
      <c r="BC11" s="95" t="s">
        <v>331</v>
      </c>
      <c r="BD11" s="50">
        <v>2</v>
      </c>
      <c r="BE11" s="57">
        <v>0</v>
      </c>
      <c r="BF11" s="58">
        <v>2</v>
      </c>
      <c r="BG11" s="25"/>
      <c r="BH11" s="26"/>
      <c r="BI11" s="26"/>
      <c r="BJ11" s="27"/>
      <c r="BK11" s="27"/>
      <c r="BL11" s="25"/>
      <c r="BM11" s="25"/>
      <c r="BN11" s="25"/>
      <c r="BO11" s="25"/>
      <c r="BP11" s="25"/>
      <c r="BQ11" s="25"/>
      <c r="BR11" s="25"/>
      <c r="BS11" s="25"/>
    </row>
    <row r="12" spans="1:71" s="28" customFormat="1" ht="40.5" customHeight="1">
      <c r="A12" s="23" t="s">
        <v>74</v>
      </c>
      <c r="B12" s="24" t="s">
        <v>62</v>
      </c>
      <c r="C12" s="94" t="s">
        <v>187</v>
      </c>
      <c r="D12" s="95" t="s">
        <v>150</v>
      </c>
      <c r="E12" s="50">
        <v>193827</v>
      </c>
      <c r="F12" s="50">
        <v>91931</v>
      </c>
      <c r="G12" s="50">
        <v>15660</v>
      </c>
      <c r="H12" s="50">
        <v>10024</v>
      </c>
      <c r="I12" s="50">
        <v>10024</v>
      </c>
      <c r="J12" s="50">
        <v>8598</v>
      </c>
      <c r="K12" s="50">
        <v>102323</v>
      </c>
      <c r="L12" s="50">
        <v>2239</v>
      </c>
      <c r="M12" s="50">
        <v>509</v>
      </c>
      <c r="N12" s="50">
        <v>459</v>
      </c>
      <c r="O12" s="50">
        <v>459</v>
      </c>
      <c r="P12" s="50">
        <v>16938730</v>
      </c>
      <c r="Q12" s="50">
        <v>14872533</v>
      </c>
      <c r="R12" s="50">
        <v>197</v>
      </c>
      <c r="S12" s="50">
        <v>197</v>
      </c>
      <c r="T12" s="50">
        <v>0</v>
      </c>
      <c r="U12" s="50">
        <v>0</v>
      </c>
      <c r="V12" s="94" t="s">
        <v>57</v>
      </c>
      <c r="W12" s="50">
        <v>7</v>
      </c>
      <c r="X12" s="50">
        <v>3</v>
      </c>
      <c r="Y12" s="50">
        <v>4</v>
      </c>
      <c r="Z12" s="50">
        <v>0</v>
      </c>
      <c r="AA12" s="50">
        <v>0</v>
      </c>
      <c r="AB12" s="50">
        <v>3311</v>
      </c>
      <c r="AC12" s="50">
        <v>3351</v>
      </c>
      <c r="AD12" s="50">
        <v>2520</v>
      </c>
      <c r="AE12" s="50">
        <v>920834</v>
      </c>
      <c r="AF12" s="50">
        <v>920834</v>
      </c>
      <c r="AG12" s="50">
        <v>0</v>
      </c>
      <c r="AH12" s="50">
        <v>898407</v>
      </c>
      <c r="AI12" s="53">
        <f>ROUND(AH12/AF12*100,1)</f>
        <v>97.6</v>
      </c>
      <c r="AJ12" s="50">
        <v>19</v>
      </c>
      <c r="AK12" s="50">
        <v>99</v>
      </c>
      <c r="AL12" s="50">
        <v>3490</v>
      </c>
      <c r="AM12" s="50">
        <v>4</v>
      </c>
      <c r="AN12" s="50">
        <v>5587</v>
      </c>
      <c r="AO12" s="96" t="s">
        <v>107</v>
      </c>
      <c r="AP12" s="94" t="s">
        <v>209</v>
      </c>
      <c r="AQ12" s="99" t="s">
        <v>248</v>
      </c>
      <c r="AR12" s="95" t="s">
        <v>238</v>
      </c>
      <c r="AS12" s="50">
        <v>2700</v>
      </c>
      <c r="AT12" s="50">
        <v>17280</v>
      </c>
      <c r="AU12" s="50">
        <v>95040</v>
      </c>
      <c r="AV12" s="50">
        <v>192240</v>
      </c>
      <c r="AW12" s="50">
        <v>969840</v>
      </c>
      <c r="AX12" s="50">
        <v>1941840</v>
      </c>
      <c r="AY12" s="95" t="s">
        <v>225</v>
      </c>
      <c r="AZ12" s="101">
        <v>0</v>
      </c>
      <c r="BA12" s="101">
        <v>0</v>
      </c>
      <c r="BB12" s="50">
        <v>0</v>
      </c>
      <c r="BC12" s="95" t="s">
        <v>123</v>
      </c>
      <c r="BD12" s="50">
        <v>0</v>
      </c>
      <c r="BE12" s="57">
        <v>0</v>
      </c>
      <c r="BF12" s="58">
        <v>0</v>
      </c>
      <c r="BG12" s="25"/>
      <c r="BH12" s="26"/>
      <c r="BI12" s="26"/>
      <c r="BJ12" s="27"/>
      <c r="BK12" s="27"/>
      <c r="BL12" s="25"/>
      <c r="BM12" s="25"/>
      <c r="BN12" s="25"/>
      <c r="BO12" s="25"/>
      <c r="BP12" s="25"/>
      <c r="BQ12" s="25"/>
      <c r="BR12" s="25"/>
      <c r="BS12" s="25"/>
    </row>
    <row r="13" spans="1:71" s="28" customFormat="1" ht="40.5" customHeight="1">
      <c r="A13" s="23" t="s">
        <v>74</v>
      </c>
      <c r="B13" s="24" t="s">
        <v>63</v>
      </c>
      <c r="C13" s="94" t="s">
        <v>205</v>
      </c>
      <c r="D13" s="95" t="s">
        <v>206</v>
      </c>
      <c r="E13" s="50">
        <v>51087</v>
      </c>
      <c r="F13" s="50">
        <v>19350</v>
      </c>
      <c r="G13" s="50">
        <v>13290</v>
      </c>
      <c r="H13" s="50">
        <v>5167</v>
      </c>
      <c r="I13" s="50">
        <v>5167</v>
      </c>
      <c r="J13" s="50">
        <v>4538</v>
      </c>
      <c r="K13" s="50">
        <v>69831</v>
      </c>
      <c r="L13" s="50">
        <v>617</v>
      </c>
      <c r="M13" s="50">
        <v>631</v>
      </c>
      <c r="N13" s="50">
        <v>562</v>
      </c>
      <c r="O13" s="50">
        <v>562</v>
      </c>
      <c r="P13" s="50">
        <v>15321549</v>
      </c>
      <c r="Q13" s="50">
        <v>11801428</v>
      </c>
      <c r="R13" s="50">
        <v>161</v>
      </c>
      <c r="S13" s="50">
        <v>161</v>
      </c>
      <c r="T13" s="50">
        <v>0</v>
      </c>
      <c r="U13" s="50">
        <v>0</v>
      </c>
      <c r="V13" s="94" t="s">
        <v>57</v>
      </c>
      <c r="W13" s="50">
        <v>14</v>
      </c>
      <c r="X13" s="50">
        <v>0</v>
      </c>
      <c r="Y13" s="50">
        <v>10</v>
      </c>
      <c r="Z13" s="50">
        <v>2</v>
      </c>
      <c r="AA13" s="50">
        <v>2</v>
      </c>
      <c r="AB13" s="50">
        <v>3262</v>
      </c>
      <c r="AC13" s="50">
        <v>1963</v>
      </c>
      <c r="AD13" s="50">
        <v>1289</v>
      </c>
      <c r="AE13" s="50">
        <v>470318</v>
      </c>
      <c r="AF13" s="50">
        <v>470318</v>
      </c>
      <c r="AG13" s="50">
        <v>0</v>
      </c>
      <c r="AH13" s="50">
        <v>459110</v>
      </c>
      <c r="AI13" s="53">
        <f aca="true" t="shared" si="0" ref="AI13:AI20">ROUND(AH13/AF13*100,1)</f>
        <v>97.6</v>
      </c>
      <c r="AJ13" s="50">
        <v>6</v>
      </c>
      <c r="AK13" s="50">
        <v>98</v>
      </c>
      <c r="AL13" s="50">
        <v>3816</v>
      </c>
      <c r="AM13" s="50">
        <v>0</v>
      </c>
      <c r="AN13" s="50">
        <v>0</v>
      </c>
      <c r="AO13" s="96" t="s">
        <v>324</v>
      </c>
      <c r="AP13" s="94" t="s">
        <v>182</v>
      </c>
      <c r="AQ13" s="94" t="s">
        <v>181</v>
      </c>
      <c r="AR13" s="95" t="s">
        <v>256</v>
      </c>
      <c r="AS13" s="50">
        <v>2916</v>
      </c>
      <c r="AT13" s="50">
        <v>18198</v>
      </c>
      <c r="AU13" s="50">
        <v>100278</v>
      </c>
      <c r="AV13" s="50">
        <v>202878</v>
      </c>
      <c r="AW13" s="50">
        <v>1023678</v>
      </c>
      <c r="AX13" s="50">
        <v>2049678</v>
      </c>
      <c r="AY13" s="95" t="s">
        <v>210</v>
      </c>
      <c r="AZ13" s="101">
        <v>2</v>
      </c>
      <c r="BA13" s="101">
        <v>53</v>
      </c>
      <c r="BB13" s="50">
        <v>216</v>
      </c>
      <c r="BC13" s="95" t="s">
        <v>210</v>
      </c>
      <c r="BD13" s="50">
        <v>2</v>
      </c>
      <c r="BE13" s="57">
        <v>2</v>
      </c>
      <c r="BF13" s="58">
        <v>4</v>
      </c>
      <c r="BG13" s="25"/>
      <c r="BH13" s="26"/>
      <c r="BI13" s="26"/>
      <c r="BJ13" s="27"/>
      <c r="BK13" s="27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40.5" customHeight="1">
      <c r="A14" s="23" t="s">
        <v>74</v>
      </c>
      <c r="B14" s="24" t="s">
        <v>224</v>
      </c>
      <c r="C14" s="94" t="s">
        <v>148</v>
      </c>
      <c r="D14" s="95" t="s">
        <v>186</v>
      </c>
      <c r="E14" s="50">
        <v>140609</v>
      </c>
      <c r="F14" s="50">
        <v>69391</v>
      </c>
      <c r="G14" s="50">
        <v>4650</v>
      </c>
      <c r="H14" s="50">
        <v>3800</v>
      </c>
      <c r="I14" s="50">
        <v>3800</v>
      </c>
      <c r="J14" s="50">
        <v>3357</v>
      </c>
      <c r="K14" s="50">
        <v>87372</v>
      </c>
      <c r="L14" s="50">
        <v>2677</v>
      </c>
      <c r="M14" s="50">
        <v>246</v>
      </c>
      <c r="N14" s="50">
        <v>246</v>
      </c>
      <c r="O14" s="50">
        <v>246</v>
      </c>
      <c r="P14" s="50">
        <v>6537640</v>
      </c>
      <c r="Q14" s="50">
        <v>4457177</v>
      </c>
      <c r="R14" s="50">
        <v>65</v>
      </c>
      <c r="S14" s="50">
        <v>65</v>
      </c>
      <c r="T14" s="50">
        <v>0</v>
      </c>
      <c r="U14" s="50">
        <v>0</v>
      </c>
      <c r="V14" s="94" t="s">
        <v>230</v>
      </c>
      <c r="W14" s="50">
        <v>9</v>
      </c>
      <c r="X14" s="50">
        <v>0</v>
      </c>
      <c r="Y14" s="50">
        <v>0</v>
      </c>
      <c r="Z14" s="50">
        <v>0</v>
      </c>
      <c r="AA14" s="50">
        <v>9</v>
      </c>
      <c r="AB14" s="50">
        <v>1727</v>
      </c>
      <c r="AC14" s="50">
        <v>1601</v>
      </c>
      <c r="AD14" s="50">
        <v>1105</v>
      </c>
      <c r="AE14" s="50">
        <v>381162</v>
      </c>
      <c r="AF14" s="50">
        <v>381162</v>
      </c>
      <c r="AG14" s="50">
        <v>0</v>
      </c>
      <c r="AH14" s="50">
        <v>405515</v>
      </c>
      <c r="AI14" s="53">
        <f t="shared" si="0"/>
        <v>106.4</v>
      </c>
      <c r="AJ14" s="50">
        <v>6</v>
      </c>
      <c r="AK14" s="50">
        <v>98</v>
      </c>
      <c r="AL14" s="50">
        <v>1068</v>
      </c>
      <c r="AM14" s="50">
        <v>0</v>
      </c>
      <c r="AN14" s="50">
        <v>0</v>
      </c>
      <c r="AO14" s="96" t="s">
        <v>107</v>
      </c>
      <c r="AP14" s="94" t="s">
        <v>229</v>
      </c>
      <c r="AQ14" s="94" t="s">
        <v>181</v>
      </c>
      <c r="AR14" s="95" t="s">
        <v>134</v>
      </c>
      <c r="AS14" s="50">
        <v>3564</v>
      </c>
      <c r="AT14" s="50">
        <v>14796</v>
      </c>
      <c r="AU14" s="50">
        <v>70956</v>
      </c>
      <c r="AV14" s="50">
        <v>141156</v>
      </c>
      <c r="AW14" s="50">
        <v>702756</v>
      </c>
      <c r="AX14" s="50">
        <v>1404756</v>
      </c>
      <c r="AY14" s="95" t="s">
        <v>258</v>
      </c>
      <c r="AZ14" s="101">
        <v>0</v>
      </c>
      <c r="BA14" s="101">
        <v>6781.5</v>
      </c>
      <c r="BB14" s="50">
        <v>270</v>
      </c>
      <c r="BC14" s="95" t="s">
        <v>252</v>
      </c>
      <c r="BD14" s="50">
        <v>1</v>
      </c>
      <c r="BE14" s="57">
        <v>0</v>
      </c>
      <c r="BF14" s="58">
        <v>1</v>
      </c>
      <c r="BG14" s="25"/>
      <c r="BH14" s="26"/>
      <c r="BI14" s="26"/>
      <c r="BJ14" s="27"/>
      <c r="BK14" s="27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40.5" customHeight="1">
      <c r="A15" s="23" t="s">
        <v>74</v>
      </c>
      <c r="B15" s="24" t="s">
        <v>67</v>
      </c>
      <c r="C15" s="94" t="s">
        <v>207</v>
      </c>
      <c r="D15" s="95" t="s">
        <v>208</v>
      </c>
      <c r="E15" s="50">
        <v>36514</v>
      </c>
      <c r="F15" s="50">
        <v>0</v>
      </c>
      <c r="G15" s="50">
        <v>18200</v>
      </c>
      <c r="H15" s="50">
        <v>10971</v>
      </c>
      <c r="I15" s="50">
        <v>10971</v>
      </c>
      <c r="J15" s="50">
        <v>9330</v>
      </c>
      <c r="K15" s="50">
        <v>35794</v>
      </c>
      <c r="L15" s="50">
        <v>0</v>
      </c>
      <c r="M15" s="50">
        <v>653</v>
      </c>
      <c r="N15" s="50">
        <v>653</v>
      </c>
      <c r="O15" s="50">
        <v>653</v>
      </c>
      <c r="P15" s="50">
        <v>17247282</v>
      </c>
      <c r="Q15" s="50">
        <v>15182334</v>
      </c>
      <c r="R15" s="50">
        <v>262</v>
      </c>
      <c r="S15" s="50">
        <v>262</v>
      </c>
      <c r="T15" s="50">
        <v>0</v>
      </c>
      <c r="U15" s="50">
        <v>0</v>
      </c>
      <c r="V15" s="94" t="s">
        <v>57</v>
      </c>
      <c r="W15" s="50">
        <v>13</v>
      </c>
      <c r="X15" s="50">
        <v>0</v>
      </c>
      <c r="Y15" s="50">
        <v>13</v>
      </c>
      <c r="Z15" s="50">
        <v>0</v>
      </c>
      <c r="AA15" s="50">
        <v>0</v>
      </c>
      <c r="AB15" s="50">
        <v>3738</v>
      </c>
      <c r="AC15" s="50">
        <v>4054</v>
      </c>
      <c r="AD15" s="50">
        <v>2804</v>
      </c>
      <c r="AE15" s="50">
        <v>1026606</v>
      </c>
      <c r="AF15" s="50">
        <v>1026606</v>
      </c>
      <c r="AG15" s="50">
        <v>0</v>
      </c>
      <c r="AH15" s="50">
        <v>883648</v>
      </c>
      <c r="AI15" s="53">
        <f t="shared" si="0"/>
        <v>86.1</v>
      </c>
      <c r="AJ15" s="50">
        <v>364</v>
      </c>
      <c r="AK15" s="50">
        <v>98</v>
      </c>
      <c r="AL15" s="50">
        <v>8310</v>
      </c>
      <c r="AM15" s="50">
        <v>0</v>
      </c>
      <c r="AN15" s="50">
        <v>0</v>
      </c>
      <c r="AO15" s="94" t="s">
        <v>109</v>
      </c>
      <c r="AP15" s="94" t="s">
        <v>229</v>
      </c>
      <c r="AQ15" s="99" t="s">
        <v>248</v>
      </c>
      <c r="AR15" s="95" t="s">
        <v>332</v>
      </c>
      <c r="AS15" s="50">
        <v>2754</v>
      </c>
      <c r="AT15" s="50">
        <v>13554</v>
      </c>
      <c r="AU15" s="50">
        <v>67554</v>
      </c>
      <c r="AV15" s="50">
        <v>137754</v>
      </c>
      <c r="AW15" s="50">
        <v>699354</v>
      </c>
      <c r="AX15" s="50">
        <v>1401354</v>
      </c>
      <c r="AY15" s="95" t="s">
        <v>120</v>
      </c>
      <c r="AZ15" s="101">
        <v>20</v>
      </c>
      <c r="BA15" s="101">
        <v>0</v>
      </c>
      <c r="BB15" s="50">
        <v>230</v>
      </c>
      <c r="BC15" s="95" t="s">
        <v>211</v>
      </c>
      <c r="BD15" s="50">
        <v>3</v>
      </c>
      <c r="BE15" s="57">
        <v>0</v>
      </c>
      <c r="BF15" s="58">
        <v>3</v>
      </c>
      <c r="BG15" s="25"/>
      <c r="BH15" s="26"/>
      <c r="BI15" s="26"/>
      <c r="BJ15" s="27"/>
      <c r="BK15" s="27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40.5" customHeight="1">
      <c r="A16" s="23" t="s">
        <v>74</v>
      </c>
      <c r="B16" s="24" t="s">
        <v>68</v>
      </c>
      <c r="C16" s="94" t="s">
        <v>140</v>
      </c>
      <c r="D16" s="95" t="s">
        <v>141</v>
      </c>
      <c r="E16" s="50">
        <v>33617</v>
      </c>
      <c r="F16" s="50">
        <v>9660</v>
      </c>
      <c r="G16" s="50">
        <v>7530</v>
      </c>
      <c r="H16" s="50">
        <v>4593</v>
      </c>
      <c r="I16" s="50">
        <v>4593</v>
      </c>
      <c r="J16" s="50">
        <v>3783</v>
      </c>
      <c r="K16" s="50">
        <v>14005</v>
      </c>
      <c r="L16" s="50">
        <v>452</v>
      </c>
      <c r="M16" s="50">
        <v>184</v>
      </c>
      <c r="N16" s="50">
        <v>184</v>
      </c>
      <c r="O16" s="50">
        <v>184</v>
      </c>
      <c r="P16" s="50">
        <v>9031452</v>
      </c>
      <c r="Q16" s="50">
        <v>7638517</v>
      </c>
      <c r="R16" s="50">
        <v>79</v>
      </c>
      <c r="S16" s="50">
        <v>79</v>
      </c>
      <c r="T16" s="50">
        <v>0</v>
      </c>
      <c r="U16" s="50">
        <v>0</v>
      </c>
      <c r="V16" s="94" t="s">
        <v>57</v>
      </c>
      <c r="W16" s="50">
        <v>5</v>
      </c>
      <c r="X16" s="50">
        <v>1</v>
      </c>
      <c r="Y16" s="50">
        <v>0</v>
      </c>
      <c r="Z16" s="50">
        <v>2</v>
      </c>
      <c r="AA16" s="50">
        <v>2</v>
      </c>
      <c r="AB16" s="50">
        <v>2033</v>
      </c>
      <c r="AC16" s="50">
        <v>2214</v>
      </c>
      <c r="AD16" s="50">
        <v>1164</v>
      </c>
      <c r="AE16" s="50">
        <v>425894</v>
      </c>
      <c r="AF16" s="50">
        <v>425894</v>
      </c>
      <c r="AG16" s="50">
        <v>0</v>
      </c>
      <c r="AH16" s="50">
        <v>322326</v>
      </c>
      <c r="AI16" s="53">
        <f t="shared" si="0"/>
        <v>75.7</v>
      </c>
      <c r="AJ16" s="50">
        <v>12</v>
      </c>
      <c r="AK16" s="50">
        <v>98</v>
      </c>
      <c r="AL16" s="50">
        <v>2335</v>
      </c>
      <c r="AM16" s="50">
        <v>85</v>
      </c>
      <c r="AN16" s="50">
        <v>1031</v>
      </c>
      <c r="AO16" s="94" t="s">
        <v>109</v>
      </c>
      <c r="AP16" s="94" t="s">
        <v>182</v>
      </c>
      <c r="AQ16" s="94" t="s">
        <v>181</v>
      </c>
      <c r="AR16" s="95" t="s">
        <v>251</v>
      </c>
      <c r="AS16" s="50">
        <v>3132</v>
      </c>
      <c r="AT16" s="50">
        <v>18684</v>
      </c>
      <c r="AU16" s="50">
        <v>96444</v>
      </c>
      <c r="AV16" s="50">
        <v>193644</v>
      </c>
      <c r="AW16" s="50">
        <v>971244</v>
      </c>
      <c r="AX16" s="50">
        <v>1943244</v>
      </c>
      <c r="AY16" s="95" t="s">
        <v>190</v>
      </c>
      <c r="AZ16" s="101">
        <v>2</v>
      </c>
      <c r="BA16" s="101">
        <v>0</v>
      </c>
      <c r="BB16" s="50">
        <v>0</v>
      </c>
      <c r="BC16" s="95" t="s">
        <v>172</v>
      </c>
      <c r="BD16" s="50">
        <v>1</v>
      </c>
      <c r="BE16" s="57">
        <v>0</v>
      </c>
      <c r="BF16" s="58">
        <v>1</v>
      </c>
      <c r="BG16" s="25"/>
      <c r="BH16" s="26"/>
      <c r="BI16" s="26"/>
      <c r="BJ16" s="27"/>
      <c r="BK16" s="27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40.5" customHeight="1">
      <c r="A17" s="23" t="s">
        <v>74</v>
      </c>
      <c r="B17" s="24" t="s">
        <v>69</v>
      </c>
      <c r="C17" s="94" t="s">
        <v>151</v>
      </c>
      <c r="D17" s="95" t="s">
        <v>142</v>
      </c>
      <c r="E17" s="50">
        <v>26377</v>
      </c>
      <c r="F17" s="50">
        <v>8083</v>
      </c>
      <c r="G17" s="50">
        <v>6480</v>
      </c>
      <c r="H17" s="50">
        <v>3239</v>
      </c>
      <c r="I17" s="50">
        <v>3239</v>
      </c>
      <c r="J17" s="50">
        <v>2616</v>
      </c>
      <c r="K17" s="50">
        <v>47264</v>
      </c>
      <c r="L17" s="50">
        <v>804</v>
      </c>
      <c r="M17" s="50">
        <v>228</v>
      </c>
      <c r="N17" s="50">
        <v>228</v>
      </c>
      <c r="O17" s="50">
        <v>228</v>
      </c>
      <c r="P17" s="50">
        <v>6135937</v>
      </c>
      <c r="Q17" s="50">
        <v>5018000</v>
      </c>
      <c r="R17" s="50">
        <v>78</v>
      </c>
      <c r="S17" s="50">
        <v>78</v>
      </c>
      <c r="T17" s="50">
        <v>0</v>
      </c>
      <c r="U17" s="50">
        <v>0</v>
      </c>
      <c r="V17" s="94" t="s">
        <v>57</v>
      </c>
      <c r="W17" s="50">
        <v>4</v>
      </c>
      <c r="X17" s="50">
        <v>1</v>
      </c>
      <c r="Y17" s="50">
        <v>3</v>
      </c>
      <c r="Z17" s="50">
        <v>0</v>
      </c>
      <c r="AA17" s="50">
        <v>0</v>
      </c>
      <c r="AB17" s="50">
        <v>1868</v>
      </c>
      <c r="AC17" s="50">
        <v>724</v>
      </c>
      <c r="AD17" s="50">
        <v>677</v>
      </c>
      <c r="AE17" s="50">
        <v>264278</v>
      </c>
      <c r="AF17" s="50">
        <v>264278</v>
      </c>
      <c r="AG17" s="50">
        <v>0</v>
      </c>
      <c r="AH17" s="50">
        <v>247096</v>
      </c>
      <c r="AI17" s="53">
        <f t="shared" si="0"/>
        <v>93.5</v>
      </c>
      <c r="AJ17" s="50">
        <v>16</v>
      </c>
      <c r="AK17" s="50">
        <v>99</v>
      </c>
      <c r="AL17" s="50">
        <v>5766</v>
      </c>
      <c r="AM17" s="50">
        <v>95</v>
      </c>
      <c r="AN17" s="50">
        <v>2557</v>
      </c>
      <c r="AO17" s="96" t="s">
        <v>107</v>
      </c>
      <c r="AP17" s="94" t="s">
        <v>182</v>
      </c>
      <c r="AQ17" s="94" t="s">
        <v>333</v>
      </c>
      <c r="AR17" s="95" t="s">
        <v>334</v>
      </c>
      <c r="AS17" s="50">
        <v>3996</v>
      </c>
      <c r="AT17" s="50">
        <v>12500</v>
      </c>
      <c r="AU17" s="50">
        <v>51174</v>
      </c>
      <c r="AV17" s="50">
        <v>99517</v>
      </c>
      <c r="AW17" s="50">
        <v>486260</v>
      </c>
      <c r="AX17" s="50">
        <v>969688</v>
      </c>
      <c r="AY17" s="95" t="s">
        <v>257</v>
      </c>
      <c r="AZ17" s="101">
        <v>2</v>
      </c>
      <c r="BA17" s="101">
        <v>0</v>
      </c>
      <c r="BB17" s="50">
        <v>0</v>
      </c>
      <c r="BC17" s="95" t="s">
        <v>247</v>
      </c>
      <c r="BD17" s="50">
        <v>2</v>
      </c>
      <c r="BE17" s="57">
        <v>0</v>
      </c>
      <c r="BF17" s="58">
        <v>2</v>
      </c>
      <c r="BG17" s="25"/>
      <c r="BH17" s="26"/>
      <c r="BI17" s="26"/>
      <c r="BJ17" s="27"/>
      <c r="BK17" s="27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40.5" customHeight="1">
      <c r="A18" s="23" t="s">
        <v>74</v>
      </c>
      <c r="B18" s="24" t="s">
        <v>196</v>
      </c>
      <c r="C18" s="94" t="s">
        <v>138</v>
      </c>
      <c r="D18" s="95" t="s">
        <v>139</v>
      </c>
      <c r="E18" s="50">
        <v>64433</v>
      </c>
      <c r="F18" s="50">
        <v>18881</v>
      </c>
      <c r="G18" s="50">
        <v>2490</v>
      </c>
      <c r="H18" s="50">
        <v>1795</v>
      </c>
      <c r="I18" s="50">
        <v>1795</v>
      </c>
      <c r="J18" s="50">
        <v>1679</v>
      </c>
      <c r="K18" s="50">
        <v>13299</v>
      </c>
      <c r="L18" s="50">
        <v>765</v>
      </c>
      <c r="M18" s="50">
        <v>69</v>
      </c>
      <c r="N18" s="50">
        <v>69</v>
      </c>
      <c r="O18" s="50">
        <v>69</v>
      </c>
      <c r="P18" s="50">
        <v>2697072</v>
      </c>
      <c r="Q18" s="50">
        <v>2152069</v>
      </c>
      <c r="R18" s="50">
        <v>24</v>
      </c>
      <c r="S18" s="50">
        <v>24</v>
      </c>
      <c r="T18" s="50">
        <v>0</v>
      </c>
      <c r="U18" s="50">
        <v>0</v>
      </c>
      <c r="V18" s="94" t="s">
        <v>57</v>
      </c>
      <c r="W18" s="50">
        <v>3</v>
      </c>
      <c r="X18" s="50">
        <v>0</v>
      </c>
      <c r="Y18" s="50">
        <v>3</v>
      </c>
      <c r="Z18" s="50">
        <v>0</v>
      </c>
      <c r="AA18" s="50">
        <v>0</v>
      </c>
      <c r="AB18" s="50">
        <v>676</v>
      </c>
      <c r="AC18" s="50">
        <v>751</v>
      </c>
      <c r="AD18" s="50">
        <v>390</v>
      </c>
      <c r="AE18" s="50">
        <v>142731</v>
      </c>
      <c r="AF18" s="50">
        <v>142731</v>
      </c>
      <c r="AG18" s="50">
        <v>0</v>
      </c>
      <c r="AH18" s="50">
        <v>141110</v>
      </c>
      <c r="AI18" s="53">
        <f t="shared" si="0"/>
        <v>98.9</v>
      </c>
      <c r="AJ18" s="50">
        <v>3</v>
      </c>
      <c r="AK18" s="50">
        <v>98</v>
      </c>
      <c r="AL18" s="50">
        <v>650</v>
      </c>
      <c r="AM18" s="50">
        <v>0</v>
      </c>
      <c r="AN18" s="50">
        <v>0</v>
      </c>
      <c r="AO18" s="96" t="s">
        <v>107</v>
      </c>
      <c r="AP18" s="94" t="s">
        <v>182</v>
      </c>
      <c r="AQ18" s="94" t="s">
        <v>181</v>
      </c>
      <c r="AR18" s="95" t="s">
        <v>323</v>
      </c>
      <c r="AS18" s="50">
        <v>3336</v>
      </c>
      <c r="AT18" s="50">
        <v>23354</v>
      </c>
      <c r="AU18" s="50">
        <v>121596</v>
      </c>
      <c r="AV18" s="50">
        <v>245796</v>
      </c>
      <c r="AW18" s="50">
        <v>1239396</v>
      </c>
      <c r="AX18" s="50">
        <v>2481396</v>
      </c>
      <c r="AY18" s="95" t="s">
        <v>123</v>
      </c>
      <c r="AZ18" s="101">
        <v>0</v>
      </c>
      <c r="BA18" s="101">
        <v>0</v>
      </c>
      <c r="BB18" s="50">
        <v>0</v>
      </c>
      <c r="BC18" s="95" t="s">
        <v>123</v>
      </c>
      <c r="BD18" s="50">
        <v>0</v>
      </c>
      <c r="BE18" s="57">
        <v>0</v>
      </c>
      <c r="BF18" s="58">
        <v>0</v>
      </c>
      <c r="BG18" s="25"/>
      <c r="BH18" s="26"/>
      <c r="BI18" s="26"/>
      <c r="BJ18" s="27"/>
      <c r="BK18" s="27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40.5" customHeight="1">
      <c r="A19" s="23" t="s">
        <v>74</v>
      </c>
      <c r="B19" s="24" t="s">
        <v>201</v>
      </c>
      <c r="C19" s="94" t="s">
        <v>143</v>
      </c>
      <c r="D19" s="95" t="s">
        <v>144</v>
      </c>
      <c r="E19" s="50">
        <v>17871</v>
      </c>
      <c r="F19" s="50">
        <v>0</v>
      </c>
      <c r="G19" s="50">
        <v>7010</v>
      </c>
      <c r="H19" s="50">
        <v>3326</v>
      </c>
      <c r="I19" s="50">
        <v>3326</v>
      </c>
      <c r="J19" s="50">
        <v>2599</v>
      </c>
      <c r="K19" s="50">
        <v>13809</v>
      </c>
      <c r="L19" s="50">
        <v>0</v>
      </c>
      <c r="M19" s="50">
        <v>296</v>
      </c>
      <c r="N19" s="50">
        <v>296</v>
      </c>
      <c r="O19" s="50">
        <v>296</v>
      </c>
      <c r="P19" s="50">
        <v>7136737</v>
      </c>
      <c r="Q19" s="50">
        <v>7068354</v>
      </c>
      <c r="R19" s="50">
        <v>96</v>
      </c>
      <c r="S19" s="50">
        <v>96</v>
      </c>
      <c r="T19" s="50">
        <v>0</v>
      </c>
      <c r="U19" s="50">
        <v>0</v>
      </c>
      <c r="V19" s="94" t="s">
        <v>57</v>
      </c>
      <c r="W19" s="50">
        <v>5</v>
      </c>
      <c r="X19" s="50">
        <v>3</v>
      </c>
      <c r="Y19" s="50">
        <v>2</v>
      </c>
      <c r="Z19" s="50">
        <v>0</v>
      </c>
      <c r="AA19" s="50">
        <v>0</v>
      </c>
      <c r="AB19" s="50">
        <v>1869</v>
      </c>
      <c r="AC19" s="50">
        <v>1175</v>
      </c>
      <c r="AD19" s="50">
        <v>600</v>
      </c>
      <c r="AE19" s="50">
        <v>218836</v>
      </c>
      <c r="AF19" s="50">
        <v>218836</v>
      </c>
      <c r="AG19" s="50">
        <v>0</v>
      </c>
      <c r="AH19" s="50">
        <v>242148</v>
      </c>
      <c r="AI19" s="53">
        <f t="shared" si="0"/>
        <v>110.7</v>
      </c>
      <c r="AJ19" s="50">
        <v>10</v>
      </c>
      <c r="AK19" s="50">
        <v>98</v>
      </c>
      <c r="AL19" s="50">
        <v>1295</v>
      </c>
      <c r="AM19" s="50">
        <v>85</v>
      </c>
      <c r="AN19" s="50">
        <v>0</v>
      </c>
      <c r="AO19" s="94" t="s">
        <v>58</v>
      </c>
      <c r="AP19" s="94" t="s">
        <v>182</v>
      </c>
      <c r="AQ19" s="94" t="s">
        <v>181</v>
      </c>
      <c r="AR19" s="95" t="s">
        <v>249</v>
      </c>
      <c r="AS19" s="50">
        <v>4352</v>
      </c>
      <c r="AT19" s="50">
        <v>16642</v>
      </c>
      <c r="AU19" s="50">
        <v>77042</v>
      </c>
      <c r="AV19" s="50">
        <v>152542</v>
      </c>
      <c r="AW19" s="50">
        <v>756542</v>
      </c>
      <c r="AX19" s="50">
        <v>1511542</v>
      </c>
      <c r="AY19" s="95" t="s">
        <v>167</v>
      </c>
      <c r="AZ19" s="101">
        <v>2</v>
      </c>
      <c r="BA19" s="101">
        <v>2</v>
      </c>
      <c r="BB19" s="50">
        <v>300</v>
      </c>
      <c r="BC19" s="95" t="s">
        <v>253</v>
      </c>
      <c r="BD19" s="50">
        <v>2</v>
      </c>
      <c r="BE19" s="57">
        <v>0</v>
      </c>
      <c r="BF19" s="58">
        <v>2</v>
      </c>
      <c r="BG19" s="25"/>
      <c r="BH19" s="26"/>
      <c r="BI19" s="26"/>
      <c r="BJ19" s="27"/>
      <c r="BK19" s="27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40.5" customHeight="1">
      <c r="A20" s="23" t="s">
        <v>74</v>
      </c>
      <c r="B20" s="24" t="s">
        <v>75</v>
      </c>
      <c r="C20" s="94" t="s">
        <v>149</v>
      </c>
      <c r="D20" s="95" t="s">
        <v>131</v>
      </c>
      <c r="E20" s="50">
        <v>3151</v>
      </c>
      <c r="F20" s="50">
        <v>0</v>
      </c>
      <c r="G20" s="50">
        <v>410</v>
      </c>
      <c r="H20" s="50">
        <v>227</v>
      </c>
      <c r="I20" s="50">
        <v>227</v>
      </c>
      <c r="J20" s="50">
        <v>187</v>
      </c>
      <c r="K20" s="50">
        <v>3469</v>
      </c>
      <c r="L20" s="50">
        <v>0</v>
      </c>
      <c r="M20" s="50">
        <v>10</v>
      </c>
      <c r="N20" s="50">
        <v>10</v>
      </c>
      <c r="O20" s="50">
        <v>10</v>
      </c>
      <c r="P20" s="50">
        <v>402701</v>
      </c>
      <c r="Q20" s="50">
        <v>343704</v>
      </c>
      <c r="R20" s="50">
        <v>3</v>
      </c>
      <c r="S20" s="50">
        <v>3</v>
      </c>
      <c r="T20" s="50">
        <v>0</v>
      </c>
      <c r="U20" s="50">
        <v>0</v>
      </c>
      <c r="V20" s="94" t="s">
        <v>57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111</v>
      </c>
      <c r="AC20" s="50">
        <v>77</v>
      </c>
      <c r="AD20" s="50">
        <v>49</v>
      </c>
      <c r="AE20" s="50">
        <v>17817</v>
      </c>
      <c r="AF20" s="50">
        <v>17817</v>
      </c>
      <c r="AG20" s="50">
        <v>0</v>
      </c>
      <c r="AH20" s="50">
        <v>16173</v>
      </c>
      <c r="AI20" s="53">
        <f t="shared" si="0"/>
        <v>90.8</v>
      </c>
      <c r="AJ20" s="50">
        <v>0</v>
      </c>
      <c r="AK20" s="50">
        <v>98</v>
      </c>
      <c r="AL20" s="50">
        <v>41</v>
      </c>
      <c r="AM20" s="50">
        <v>3</v>
      </c>
      <c r="AN20" s="50">
        <v>111</v>
      </c>
      <c r="AO20" s="94" t="s">
        <v>58</v>
      </c>
      <c r="AP20" s="94" t="s">
        <v>182</v>
      </c>
      <c r="AQ20" s="94" t="s">
        <v>181</v>
      </c>
      <c r="AR20" s="95" t="s">
        <v>214</v>
      </c>
      <c r="AS20" s="50">
        <v>2500</v>
      </c>
      <c r="AT20" s="50">
        <v>9500</v>
      </c>
      <c r="AU20" s="50">
        <v>29500</v>
      </c>
      <c r="AV20" s="50">
        <v>54500</v>
      </c>
      <c r="AW20" s="50">
        <v>254500</v>
      </c>
      <c r="AX20" s="50">
        <v>504500</v>
      </c>
      <c r="AY20" s="95" t="s">
        <v>123</v>
      </c>
      <c r="AZ20" s="101">
        <v>0</v>
      </c>
      <c r="BA20" s="101">
        <v>0</v>
      </c>
      <c r="BB20" s="50">
        <v>0</v>
      </c>
      <c r="BC20" s="95" t="s">
        <v>123</v>
      </c>
      <c r="BD20" s="50">
        <v>0</v>
      </c>
      <c r="BE20" s="57">
        <v>0</v>
      </c>
      <c r="BF20" s="58">
        <v>0</v>
      </c>
      <c r="BG20" s="25"/>
      <c r="BH20" s="26"/>
      <c r="BI20" s="26"/>
      <c r="BJ20" s="27"/>
      <c r="BK20" s="27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40.5" customHeight="1">
      <c r="A21" s="23" t="s">
        <v>74</v>
      </c>
      <c r="B21" s="24" t="s">
        <v>76</v>
      </c>
      <c r="C21" s="94" t="s">
        <v>188</v>
      </c>
      <c r="D21" s="95" t="s">
        <v>152</v>
      </c>
      <c r="E21" s="51">
        <v>3629</v>
      </c>
      <c r="F21" s="51">
        <v>0</v>
      </c>
      <c r="G21" s="51">
        <v>3950</v>
      </c>
      <c r="H21" s="51">
        <v>2102</v>
      </c>
      <c r="I21" s="51">
        <v>2102</v>
      </c>
      <c r="J21" s="51">
        <v>1938</v>
      </c>
      <c r="K21" s="51">
        <v>11606</v>
      </c>
      <c r="L21" s="51">
        <v>0</v>
      </c>
      <c r="M21" s="51">
        <v>512</v>
      </c>
      <c r="N21" s="51">
        <v>180</v>
      </c>
      <c r="O21" s="51">
        <v>180</v>
      </c>
      <c r="P21" s="51">
        <v>4417947</v>
      </c>
      <c r="Q21" s="51">
        <v>4288066</v>
      </c>
      <c r="R21" s="51">
        <v>44</v>
      </c>
      <c r="S21" s="51">
        <v>44</v>
      </c>
      <c r="T21" s="51">
        <v>0</v>
      </c>
      <c r="U21" s="51">
        <v>0</v>
      </c>
      <c r="V21" s="94" t="s">
        <v>57</v>
      </c>
      <c r="W21" s="51">
        <v>7</v>
      </c>
      <c r="X21" s="51">
        <v>0</v>
      </c>
      <c r="Y21" s="51">
        <v>7</v>
      </c>
      <c r="Z21" s="51">
        <v>0</v>
      </c>
      <c r="AA21" s="51">
        <v>0</v>
      </c>
      <c r="AB21" s="51">
        <v>1120</v>
      </c>
      <c r="AC21" s="51">
        <v>1120</v>
      </c>
      <c r="AD21" s="51">
        <v>680</v>
      </c>
      <c r="AE21" s="51">
        <v>255923</v>
      </c>
      <c r="AF21" s="51">
        <v>255923</v>
      </c>
      <c r="AG21" s="51">
        <v>0</v>
      </c>
      <c r="AH21" s="51">
        <v>255923</v>
      </c>
      <c r="AI21" s="53">
        <f>ROUND(AH21/AF21*100,1)</f>
        <v>100</v>
      </c>
      <c r="AJ21" s="51">
        <v>3</v>
      </c>
      <c r="AK21" s="51">
        <v>98</v>
      </c>
      <c r="AL21" s="51">
        <v>743</v>
      </c>
      <c r="AM21" s="51">
        <v>24</v>
      </c>
      <c r="AN21" s="51">
        <v>0</v>
      </c>
      <c r="AO21" s="94" t="s">
        <v>59</v>
      </c>
      <c r="AP21" s="94" t="s">
        <v>191</v>
      </c>
      <c r="AQ21" s="94" t="s">
        <v>181</v>
      </c>
      <c r="AR21" s="95" t="s">
        <v>145</v>
      </c>
      <c r="AS21" s="51">
        <v>3570</v>
      </c>
      <c r="AT21" s="51">
        <v>14300</v>
      </c>
      <c r="AU21" s="51">
        <v>71500</v>
      </c>
      <c r="AV21" s="51">
        <v>143000</v>
      </c>
      <c r="AW21" s="51">
        <v>715000</v>
      </c>
      <c r="AX21" s="51">
        <v>1430000</v>
      </c>
      <c r="AY21" s="95" t="s">
        <v>123</v>
      </c>
      <c r="AZ21" s="101">
        <v>0</v>
      </c>
      <c r="BA21" s="101">
        <v>0</v>
      </c>
      <c r="BB21" s="51">
        <v>0</v>
      </c>
      <c r="BC21" s="95" t="s">
        <v>123</v>
      </c>
      <c r="BD21" s="51">
        <v>0</v>
      </c>
      <c r="BE21" s="59">
        <v>0</v>
      </c>
      <c r="BF21" s="58">
        <v>0</v>
      </c>
      <c r="BG21" s="25"/>
      <c r="BH21" s="26"/>
      <c r="BI21" s="26"/>
      <c r="BJ21" s="27"/>
      <c r="BK21" s="27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40.5" customHeight="1" thickBot="1">
      <c r="A22" s="23"/>
      <c r="B22" s="30" t="s">
        <v>81</v>
      </c>
      <c r="C22" s="1"/>
      <c r="D22" s="49"/>
      <c r="E22" s="62">
        <f aca="true" t="shared" si="1" ref="E22:U22">SUM(E10:E21)</f>
        <v>1014672</v>
      </c>
      <c r="F22" s="62">
        <f t="shared" si="1"/>
        <v>488185</v>
      </c>
      <c r="G22" s="62">
        <f t="shared" si="1"/>
        <v>95200</v>
      </c>
      <c r="H22" s="62">
        <f t="shared" si="1"/>
        <v>54022</v>
      </c>
      <c r="I22" s="62">
        <f t="shared" si="1"/>
        <v>54022</v>
      </c>
      <c r="J22" s="62">
        <f t="shared" si="1"/>
        <v>46762</v>
      </c>
      <c r="K22" s="62">
        <f t="shared" si="1"/>
        <v>499026</v>
      </c>
      <c r="L22" s="62">
        <f t="shared" si="1"/>
        <v>14455</v>
      </c>
      <c r="M22" s="62">
        <f t="shared" si="1"/>
        <v>4031</v>
      </c>
      <c r="N22" s="62">
        <f t="shared" si="1"/>
        <v>3580</v>
      </c>
      <c r="O22" s="62">
        <f t="shared" si="1"/>
        <v>3580</v>
      </c>
      <c r="P22" s="62">
        <f t="shared" si="1"/>
        <v>102961381</v>
      </c>
      <c r="Q22" s="62">
        <f t="shared" si="1"/>
        <v>84150208</v>
      </c>
      <c r="R22" s="62">
        <f t="shared" si="1"/>
        <v>1204</v>
      </c>
      <c r="S22" s="62">
        <f t="shared" si="1"/>
        <v>1204</v>
      </c>
      <c r="T22" s="62">
        <f t="shared" si="1"/>
        <v>0</v>
      </c>
      <c r="U22" s="62">
        <f t="shared" si="1"/>
        <v>0</v>
      </c>
      <c r="V22" s="1"/>
      <c r="W22" s="62">
        <f aca="true" t="shared" si="2" ref="W22:AH22">SUM(W10:W21)</f>
        <v>80</v>
      </c>
      <c r="X22" s="62">
        <f t="shared" si="2"/>
        <v>11</v>
      </c>
      <c r="Y22" s="62">
        <f t="shared" si="2"/>
        <v>51</v>
      </c>
      <c r="Z22" s="62">
        <f t="shared" si="2"/>
        <v>4</v>
      </c>
      <c r="AA22" s="62">
        <f t="shared" si="2"/>
        <v>14</v>
      </c>
      <c r="AB22" s="62">
        <f t="shared" si="2"/>
        <v>24185</v>
      </c>
      <c r="AC22" s="62">
        <f t="shared" si="2"/>
        <v>20651</v>
      </c>
      <c r="AD22" s="62">
        <f t="shared" si="2"/>
        <v>13379</v>
      </c>
      <c r="AE22" s="62">
        <f t="shared" si="2"/>
        <v>4891179</v>
      </c>
      <c r="AF22" s="62">
        <f t="shared" si="2"/>
        <v>4891179</v>
      </c>
      <c r="AG22" s="62">
        <f t="shared" si="2"/>
        <v>0</v>
      </c>
      <c r="AH22" s="62">
        <f t="shared" si="2"/>
        <v>4588092</v>
      </c>
      <c r="AI22" s="54">
        <f>ROUND(AH22/AF22*100,1)</f>
        <v>93.8</v>
      </c>
      <c r="AJ22" s="62">
        <f>SUM(AJ10:AJ21)</f>
        <v>462</v>
      </c>
      <c r="AK22" s="62"/>
      <c r="AL22" s="62">
        <f>SUM(AL10:AL21)</f>
        <v>32485</v>
      </c>
      <c r="AM22" s="62">
        <f>SUM(AM10:AM21)</f>
        <v>307</v>
      </c>
      <c r="AN22" s="62">
        <f>SUM(AN10:AN21)</f>
        <v>11765</v>
      </c>
      <c r="AO22" s="1"/>
      <c r="AP22" s="1"/>
      <c r="AQ22" s="1"/>
      <c r="AR22" s="49"/>
      <c r="AS22" s="62"/>
      <c r="AT22" s="62"/>
      <c r="AU22" s="62"/>
      <c r="AV22" s="62"/>
      <c r="AW22" s="62"/>
      <c r="AX22" s="62"/>
      <c r="AY22" s="49"/>
      <c r="AZ22" s="56"/>
      <c r="BA22" s="56"/>
      <c r="BB22" s="62"/>
      <c r="BC22" s="49"/>
      <c r="BD22" s="62">
        <f>SUM(BD10:BD21)</f>
        <v>16</v>
      </c>
      <c r="BE22" s="62">
        <f>SUM(BE10:BE21)</f>
        <v>2</v>
      </c>
      <c r="BF22" s="63">
        <f>SUM(BF10:BF21)</f>
        <v>18</v>
      </c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5" ht="15" customHeight="1">
      <c r="A23" s="41"/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2"/>
      <c r="AK23" s="42"/>
      <c r="AL23" s="42"/>
      <c r="AM23" s="42"/>
      <c r="AN23" s="42"/>
      <c r="AO23" s="41"/>
      <c r="AP23" s="41"/>
      <c r="AQ23" s="41"/>
      <c r="AR23" s="41"/>
      <c r="AS23" s="42"/>
      <c r="AT23" s="42"/>
      <c r="AU23" s="42"/>
      <c r="AV23" s="42"/>
      <c r="AW23" s="42"/>
      <c r="AX23" s="42"/>
      <c r="AY23" s="41"/>
      <c r="AZ23" s="42"/>
      <c r="BA23" s="42"/>
      <c r="BB23" s="42"/>
      <c r="BC23" s="41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22:43" ht="15" customHeight="1">
      <c r="V24" s="41"/>
      <c r="AO24" s="41"/>
      <c r="AP24" s="41"/>
      <c r="AQ24" s="41"/>
    </row>
  </sheetData>
  <sheetProtection/>
  <mergeCells count="17">
    <mergeCell ref="AZ6:BA6"/>
    <mergeCell ref="E5:O5"/>
    <mergeCell ref="P5:Q5"/>
    <mergeCell ref="R5:U5"/>
    <mergeCell ref="W5:AD5"/>
    <mergeCell ref="AE5:AL5"/>
    <mergeCell ref="AM5:AN5"/>
    <mergeCell ref="BF6:BF9"/>
    <mergeCell ref="AO5:AR5"/>
    <mergeCell ref="AS5:AX5"/>
    <mergeCell ref="AY5:BC5"/>
    <mergeCell ref="BD5:BF5"/>
    <mergeCell ref="S6:U6"/>
    <mergeCell ref="X6:AA6"/>
    <mergeCell ref="AF6:AG6"/>
    <mergeCell ref="AJ6:AK6"/>
    <mergeCell ref="AS6:AX6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62" r:id="rId2"/>
  <colBreaks count="3" manualBreakCount="3">
    <brk id="17" max="20" man="1"/>
    <brk id="30" max="20" man="1"/>
    <brk id="44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6"/>
  <sheetViews>
    <sheetView showGridLines="0" zoomScale="60" zoomScaleNormal="60" zoomScaleSheetLayoutView="75" zoomScalePageLayoutView="0" workbookViewId="0" topLeftCell="A21">
      <selection activeCell="R27" sqref="R27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21" width="15.875" style="44" customWidth="1"/>
    <col min="22" max="22" width="15.875" style="3" customWidth="1"/>
    <col min="23" max="34" width="15.875" style="44" customWidth="1"/>
    <col min="35" max="35" width="15.875" style="45" customWidth="1"/>
    <col min="36" max="40" width="15.875" style="44" customWidth="1"/>
    <col min="41" max="46" width="18.50390625" style="44" customWidth="1"/>
    <col min="47" max="16384" width="12.00390625" style="44" customWidth="1"/>
  </cols>
  <sheetData>
    <row r="1" spans="1:52" s="38" customFormat="1" ht="22.5" customHeight="1">
      <c r="A1" s="23"/>
      <c r="B1" s="34"/>
      <c r="C1" s="4" t="s">
        <v>180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6"/>
      <c r="AJ1" s="2"/>
      <c r="AK1" s="2"/>
      <c r="AL1" s="2"/>
      <c r="AM1" s="2"/>
      <c r="AN1" s="2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2:35" s="6" customFormat="1" ht="22.5" customHeight="1">
      <c r="B2" s="7"/>
      <c r="C2" s="88" t="s">
        <v>318</v>
      </c>
      <c r="AI2" s="9"/>
    </row>
    <row r="3" spans="2:35" s="6" customFormat="1" ht="22.5" customHeight="1">
      <c r="B3" s="7"/>
      <c r="C3" s="88" t="s">
        <v>192</v>
      </c>
      <c r="AI3" s="9"/>
    </row>
    <row r="4" spans="2:35" s="6" customFormat="1" ht="22.5" customHeight="1" thickBot="1">
      <c r="B4" s="7"/>
      <c r="C4" s="8"/>
      <c r="U4" s="86" t="s">
        <v>314</v>
      </c>
      <c r="V4" s="87" t="s">
        <v>315</v>
      </c>
      <c r="AI4" s="9"/>
    </row>
    <row r="5" spans="2:40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  <c r="R5" s="110" t="s">
        <v>266</v>
      </c>
      <c r="S5" s="110"/>
      <c r="T5" s="110"/>
      <c r="U5" s="110"/>
      <c r="V5" s="12" t="s">
        <v>270</v>
      </c>
      <c r="W5" s="111" t="s">
        <v>271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3"/>
      <c r="AM5" s="89"/>
      <c r="AN5" s="89"/>
    </row>
    <row r="6" spans="2:40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  <c r="R6" s="15" t="s">
        <v>82</v>
      </c>
      <c r="S6" s="109" t="s">
        <v>269</v>
      </c>
      <c r="T6" s="109"/>
      <c r="U6" s="109"/>
      <c r="V6" s="17" t="s">
        <v>1</v>
      </c>
      <c r="W6" s="15" t="s">
        <v>82</v>
      </c>
      <c r="X6" s="109" t="s">
        <v>291</v>
      </c>
      <c r="Y6" s="109"/>
      <c r="Z6" s="109"/>
      <c r="AA6" s="109"/>
      <c r="AB6" s="15" t="s">
        <v>83</v>
      </c>
      <c r="AC6" s="15" t="s">
        <v>84</v>
      </c>
      <c r="AD6" s="15" t="s">
        <v>85</v>
      </c>
      <c r="AE6" s="15" t="s">
        <v>86</v>
      </c>
      <c r="AF6" s="109" t="s">
        <v>2</v>
      </c>
      <c r="AG6" s="109"/>
      <c r="AH6" s="15" t="s">
        <v>3</v>
      </c>
      <c r="AI6" s="15" t="s">
        <v>4</v>
      </c>
      <c r="AJ6" s="109" t="s">
        <v>273</v>
      </c>
      <c r="AK6" s="109"/>
      <c r="AL6" s="15" t="s">
        <v>88</v>
      </c>
      <c r="AM6" s="90"/>
      <c r="AN6" s="90"/>
    </row>
    <row r="7" spans="2:40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  <c r="R7" s="17" t="s">
        <v>12</v>
      </c>
      <c r="S7" s="15" t="s">
        <v>91</v>
      </c>
      <c r="T7" s="15" t="s">
        <v>92</v>
      </c>
      <c r="U7" s="15" t="s">
        <v>93</v>
      </c>
      <c r="V7" s="16"/>
      <c r="W7" s="17" t="s">
        <v>284</v>
      </c>
      <c r="X7" s="17" t="s">
        <v>287</v>
      </c>
      <c r="Y7" s="17" t="s">
        <v>289</v>
      </c>
      <c r="Z7" s="17" t="s">
        <v>290</v>
      </c>
      <c r="AA7" s="17" t="s">
        <v>13</v>
      </c>
      <c r="AB7" s="17" t="s">
        <v>14</v>
      </c>
      <c r="AC7" s="17" t="s">
        <v>15</v>
      </c>
      <c r="AD7" s="17" t="s">
        <v>16</v>
      </c>
      <c r="AE7" s="17" t="s">
        <v>17</v>
      </c>
      <c r="AF7" s="18" t="s">
        <v>281</v>
      </c>
      <c r="AG7" s="18" t="s">
        <v>272</v>
      </c>
      <c r="AH7" s="17" t="s">
        <v>254</v>
      </c>
      <c r="AI7" s="17" t="s">
        <v>18</v>
      </c>
      <c r="AJ7" s="18" t="s">
        <v>91</v>
      </c>
      <c r="AK7" s="18" t="s">
        <v>92</v>
      </c>
      <c r="AL7" s="17" t="s">
        <v>19</v>
      </c>
      <c r="AM7" s="89"/>
      <c r="AN7" s="89"/>
    </row>
    <row r="8" spans="2:40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  <c r="R8" s="17" t="s">
        <v>37</v>
      </c>
      <c r="S8" s="17" t="s">
        <v>38</v>
      </c>
      <c r="T8" s="17" t="s">
        <v>39</v>
      </c>
      <c r="U8" s="17" t="s">
        <v>40</v>
      </c>
      <c r="V8" s="16"/>
      <c r="W8" s="17" t="s">
        <v>285</v>
      </c>
      <c r="X8" s="17" t="s">
        <v>288</v>
      </c>
      <c r="Y8" s="17" t="s">
        <v>288</v>
      </c>
      <c r="Z8" s="17" t="s">
        <v>288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44</v>
      </c>
      <c r="AF8" s="19" t="s">
        <v>43</v>
      </c>
      <c r="AG8" s="19" t="s">
        <v>44</v>
      </c>
      <c r="AH8" s="17" t="s">
        <v>45</v>
      </c>
      <c r="AI8" s="17" t="s">
        <v>94</v>
      </c>
      <c r="AJ8" s="17" t="s">
        <v>46</v>
      </c>
      <c r="AK8" s="17" t="s">
        <v>241</v>
      </c>
      <c r="AL8" s="16" t="s">
        <v>274</v>
      </c>
      <c r="AM8" s="89"/>
      <c r="AN8" s="89"/>
    </row>
    <row r="9" spans="2:40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  <c r="R9" s="22" t="s">
        <v>96</v>
      </c>
      <c r="S9" s="22" t="s">
        <v>96</v>
      </c>
      <c r="T9" s="22" t="s">
        <v>96</v>
      </c>
      <c r="U9" s="22" t="s">
        <v>96</v>
      </c>
      <c r="V9" s="22"/>
      <c r="W9" s="22" t="s">
        <v>286</v>
      </c>
      <c r="X9" s="22" t="s">
        <v>286</v>
      </c>
      <c r="Y9" s="22" t="s">
        <v>286</v>
      </c>
      <c r="Z9" s="22" t="s">
        <v>286</v>
      </c>
      <c r="AA9" s="22" t="s">
        <v>286</v>
      </c>
      <c r="AB9" s="22" t="s">
        <v>104</v>
      </c>
      <c r="AC9" s="22" t="s">
        <v>104</v>
      </c>
      <c r="AD9" s="22" t="s">
        <v>104</v>
      </c>
      <c r="AE9" s="22" t="s">
        <v>105</v>
      </c>
      <c r="AF9" s="22" t="s">
        <v>105</v>
      </c>
      <c r="AG9" s="22" t="s">
        <v>105</v>
      </c>
      <c r="AH9" s="22" t="s">
        <v>105</v>
      </c>
      <c r="AI9" s="22" t="s">
        <v>97</v>
      </c>
      <c r="AJ9" s="22" t="s">
        <v>104</v>
      </c>
      <c r="AK9" s="22" t="s">
        <v>97</v>
      </c>
      <c r="AL9" s="22" t="s">
        <v>105</v>
      </c>
      <c r="AM9" s="91"/>
      <c r="AN9" s="91"/>
    </row>
    <row r="10" spans="1:52" s="28" customFormat="1" ht="40.5" customHeight="1">
      <c r="A10" s="23" t="s">
        <v>77</v>
      </c>
      <c r="B10" s="24" t="s">
        <v>61</v>
      </c>
      <c r="C10" s="95" t="s">
        <v>153</v>
      </c>
      <c r="D10" s="95" t="s">
        <v>193</v>
      </c>
      <c r="E10" s="64">
        <v>273736</v>
      </c>
      <c r="F10" s="64">
        <v>184034</v>
      </c>
      <c r="G10" s="64">
        <v>275</v>
      </c>
      <c r="H10" s="64">
        <v>96</v>
      </c>
      <c r="I10" s="64">
        <v>96</v>
      </c>
      <c r="J10" s="64">
        <v>96</v>
      </c>
      <c r="K10" s="64">
        <v>71589</v>
      </c>
      <c r="L10" s="64">
        <v>3974</v>
      </c>
      <c r="M10" s="64">
        <v>4</v>
      </c>
      <c r="N10" s="64">
        <v>4</v>
      </c>
      <c r="O10" s="64">
        <v>4</v>
      </c>
      <c r="P10" s="64">
        <v>457097</v>
      </c>
      <c r="Q10" s="64">
        <v>453500</v>
      </c>
      <c r="R10" s="64">
        <v>1</v>
      </c>
      <c r="S10" s="64">
        <v>1</v>
      </c>
      <c r="T10" s="64">
        <v>0</v>
      </c>
      <c r="U10" s="64">
        <v>0</v>
      </c>
      <c r="V10" s="94" t="s">
        <v>57</v>
      </c>
      <c r="W10" s="64">
        <v>1</v>
      </c>
      <c r="X10" s="64">
        <v>0</v>
      </c>
      <c r="Y10" s="64">
        <v>0</v>
      </c>
      <c r="Z10" s="64">
        <v>0</v>
      </c>
      <c r="AA10" s="64">
        <v>1</v>
      </c>
      <c r="AB10" s="64">
        <v>74</v>
      </c>
      <c r="AC10" s="64">
        <v>61</v>
      </c>
      <c r="AD10" s="64">
        <v>21</v>
      </c>
      <c r="AE10" s="64">
        <v>7508</v>
      </c>
      <c r="AF10" s="64">
        <v>7508</v>
      </c>
      <c r="AG10" s="64">
        <v>0</v>
      </c>
      <c r="AH10" s="64">
        <v>7369</v>
      </c>
      <c r="AI10" s="53">
        <f aca="true" t="shared" si="0" ref="AI10:AI19">ROUND(AH10/AF10*100,1)</f>
        <v>98.1</v>
      </c>
      <c r="AJ10" s="64">
        <v>1</v>
      </c>
      <c r="AK10" s="64">
        <v>98</v>
      </c>
      <c r="AL10" s="64">
        <v>16</v>
      </c>
      <c r="AM10" s="92"/>
      <c r="AN10" s="92"/>
      <c r="AO10" s="26"/>
      <c r="AP10" s="26"/>
      <c r="AQ10" s="27"/>
      <c r="AR10" s="27"/>
      <c r="AS10" s="25"/>
      <c r="AT10" s="25"/>
      <c r="AU10" s="25"/>
      <c r="AV10" s="25"/>
      <c r="AW10" s="25"/>
      <c r="AX10" s="25"/>
      <c r="AY10" s="25"/>
      <c r="AZ10" s="25"/>
    </row>
    <row r="11" spans="1:52" s="28" customFormat="1" ht="40.5" customHeight="1">
      <c r="A11" s="23" t="s">
        <v>77</v>
      </c>
      <c r="B11" s="24" t="s">
        <v>62</v>
      </c>
      <c r="C11" s="95" t="s">
        <v>154</v>
      </c>
      <c r="D11" s="95" t="s">
        <v>226</v>
      </c>
      <c r="E11" s="50">
        <v>193827</v>
      </c>
      <c r="F11" s="50">
        <v>91931</v>
      </c>
      <c r="G11" s="50">
        <v>750</v>
      </c>
      <c r="H11" s="50">
        <v>412</v>
      </c>
      <c r="I11" s="50">
        <v>412</v>
      </c>
      <c r="J11" s="50">
        <v>350</v>
      </c>
      <c r="K11" s="50">
        <v>102323</v>
      </c>
      <c r="L11" s="50">
        <v>2239</v>
      </c>
      <c r="M11" s="50">
        <v>24</v>
      </c>
      <c r="N11" s="50">
        <v>17</v>
      </c>
      <c r="O11" s="50">
        <v>17</v>
      </c>
      <c r="P11" s="50">
        <v>700538</v>
      </c>
      <c r="Q11" s="50">
        <v>606480</v>
      </c>
      <c r="R11" s="50">
        <v>6</v>
      </c>
      <c r="S11" s="50">
        <v>6</v>
      </c>
      <c r="T11" s="50">
        <v>0</v>
      </c>
      <c r="U11" s="50">
        <v>0</v>
      </c>
      <c r="V11" s="94" t="s">
        <v>57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103</v>
      </c>
      <c r="AD11" s="50">
        <v>88</v>
      </c>
      <c r="AE11" s="50">
        <v>32501</v>
      </c>
      <c r="AF11" s="50">
        <v>32501</v>
      </c>
      <c r="AG11" s="50">
        <v>0</v>
      </c>
      <c r="AH11" s="50">
        <v>32501</v>
      </c>
      <c r="AI11" s="53">
        <f t="shared" si="0"/>
        <v>100</v>
      </c>
      <c r="AJ11" s="50">
        <v>0</v>
      </c>
      <c r="AK11" s="50">
        <v>0</v>
      </c>
      <c r="AL11" s="50">
        <v>0</v>
      </c>
      <c r="AM11" s="92"/>
      <c r="AN11" s="92"/>
      <c r="AO11" s="26"/>
      <c r="AP11" s="26"/>
      <c r="AQ11" s="27"/>
      <c r="AR11" s="27"/>
      <c r="AS11" s="25"/>
      <c r="AT11" s="25"/>
      <c r="AU11" s="25"/>
      <c r="AV11" s="25"/>
      <c r="AW11" s="25"/>
      <c r="AX11" s="25"/>
      <c r="AY11" s="25"/>
      <c r="AZ11" s="25"/>
    </row>
    <row r="12" spans="1:52" s="28" customFormat="1" ht="40.5" customHeight="1">
      <c r="A12" s="23" t="s">
        <v>77</v>
      </c>
      <c r="B12" s="24" t="s">
        <v>63</v>
      </c>
      <c r="C12" s="95" t="s">
        <v>212</v>
      </c>
      <c r="D12" s="95" t="s">
        <v>213</v>
      </c>
      <c r="E12" s="50">
        <v>51087</v>
      </c>
      <c r="F12" s="50">
        <v>19350</v>
      </c>
      <c r="G12" s="50">
        <v>11040</v>
      </c>
      <c r="H12" s="50">
        <v>4883</v>
      </c>
      <c r="I12" s="50">
        <v>4883</v>
      </c>
      <c r="J12" s="50">
        <v>4313</v>
      </c>
      <c r="K12" s="50">
        <v>69831</v>
      </c>
      <c r="L12" s="50">
        <v>617</v>
      </c>
      <c r="M12" s="50">
        <v>185</v>
      </c>
      <c r="N12" s="50">
        <v>137</v>
      </c>
      <c r="O12" s="50">
        <v>137</v>
      </c>
      <c r="P12" s="50">
        <v>10650303</v>
      </c>
      <c r="Q12" s="50">
        <v>9553541</v>
      </c>
      <c r="R12" s="50">
        <v>61</v>
      </c>
      <c r="S12" s="50">
        <v>60</v>
      </c>
      <c r="T12" s="50">
        <v>1</v>
      </c>
      <c r="U12" s="50">
        <v>0</v>
      </c>
      <c r="V12" s="94" t="s">
        <v>57</v>
      </c>
      <c r="W12" s="50">
        <v>7</v>
      </c>
      <c r="X12" s="50">
        <v>0</v>
      </c>
      <c r="Y12" s="50">
        <v>7</v>
      </c>
      <c r="Z12" s="50">
        <v>0</v>
      </c>
      <c r="AA12" s="50">
        <v>0</v>
      </c>
      <c r="AB12" s="50">
        <v>3570</v>
      </c>
      <c r="AC12" s="50">
        <v>1929</v>
      </c>
      <c r="AD12" s="50">
        <v>1261</v>
      </c>
      <c r="AE12" s="50">
        <v>504063</v>
      </c>
      <c r="AF12" s="50">
        <v>504063</v>
      </c>
      <c r="AG12" s="50">
        <v>0</v>
      </c>
      <c r="AH12" s="50">
        <v>501413</v>
      </c>
      <c r="AI12" s="53">
        <f t="shared" si="0"/>
        <v>99.5</v>
      </c>
      <c r="AJ12" s="50">
        <v>13</v>
      </c>
      <c r="AK12" s="50">
        <v>98</v>
      </c>
      <c r="AL12" s="50">
        <v>2831</v>
      </c>
      <c r="AM12" s="92"/>
      <c r="AN12" s="92"/>
      <c r="AO12" s="26"/>
      <c r="AP12" s="26"/>
      <c r="AQ12" s="27"/>
      <c r="AR12" s="27"/>
      <c r="AS12" s="25"/>
      <c r="AT12" s="25"/>
      <c r="AU12" s="25"/>
      <c r="AV12" s="25"/>
      <c r="AW12" s="25"/>
      <c r="AX12" s="25"/>
      <c r="AY12" s="25"/>
      <c r="AZ12" s="25"/>
    </row>
    <row r="13" spans="1:52" s="28" customFormat="1" ht="40.5" customHeight="1">
      <c r="A13" s="23" t="s">
        <v>77</v>
      </c>
      <c r="B13" s="24" t="s">
        <v>64</v>
      </c>
      <c r="C13" s="95" t="s">
        <v>155</v>
      </c>
      <c r="D13" s="95" t="s">
        <v>120</v>
      </c>
      <c r="E13" s="50">
        <v>118085</v>
      </c>
      <c r="F13" s="50">
        <v>71166</v>
      </c>
      <c r="G13" s="50">
        <v>800</v>
      </c>
      <c r="H13" s="50">
        <v>109</v>
      </c>
      <c r="I13" s="50">
        <v>109</v>
      </c>
      <c r="J13" s="50">
        <v>105</v>
      </c>
      <c r="K13" s="50">
        <v>18859</v>
      </c>
      <c r="L13" s="50">
        <v>2389</v>
      </c>
      <c r="M13" s="50">
        <v>9</v>
      </c>
      <c r="N13" s="50">
        <v>9</v>
      </c>
      <c r="O13" s="50">
        <v>9</v>
      </c>
      <c r="P13" s="50">
        <v>394309</v>
      </c>
      <c r="Q13" s="50">
        <v>394309</v>
      </c>
      <c r="R13" s="50">
        <v>3</v>
      </c>
      <c r="S13" s="50">
        <v>3</v>
      </c>
      <c r="T13" s="50">
        <v>0</v>
      </c>
      <c r="U13" s="50">
        <v>0</v>
      </c>
      <c r="V13" s="94" t="s">
        <v>57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150</v>
      </c>
      <c r="AC13" s="50">
        <v>84</v>
      </c>
      <c r="AD13" s="50">
        <v>46</v>
      </c>
      <c r="AE13" s="50">
        <v>16779</v>
      </c>
      <c r="AF13" s="50">
        <v>16779</v>
      </c>
      <c r="AG13" s="50">
        <v>0</v>
      </c>
      <c r="AH13" s="50">
        <v>11604</v>
      </c>
      <c r="AI13" s="53">
        <f t="shared" si="0"/>
        <v>69.2</v>
      </c>
      <c r="AJ13" s="50">
        <v>3</v>
      </c>
      <c r="AK13" s="50">
        <v>98</v>
      </c>
      <c r="AL13" s="50">
        <v>31</v>
      </c>
      <c r="AM13" s="92"/>
      <c r="AN13" s="92"/>
      <c r="AO13" s="26"/>
      <c r="AP13" s="26"/>
      <c r="AQ13" s="27"/>
      <c r="AR13" s="27"/>
      <c r="AS13" s="25"/>
      <c r="AT13" s="25"/>
      <c r="AU13" s="25"/>
      <c r="AV13" s="25"/>
      <c r="AW13" s="25"/>
      <c r="AX13" s="25"/>
      <c r="AY13" s="25"/>
      <c r="AZ13" s="25"/>
    </row>
    <row r="14" spans="1:52" s="28" customFormat="1" ht="40.5" customHeight="1">
      <c r="A14" s="23" t="s">
        <v>77</v>
      </c>
      <c r="B14" s="24" t="s">
        <v>67</v>
      </c>
      <c r="C14" s="95" t="s">
        <v>185</v>
      </c>
      <c r="D14" s="95" t="s">
        <v>147</v>
      </c>
      <c r="E14" s="50">
        <v>36514</v>
      </c>
      <c r="F14" s="50">
        <v>0</v>
      </c>
      <c r="G14" s="50">
        <v>4200</v>
      </c>
      <c r="H14" s="50">
        <v>2158</v>
      </c>
      <c r="I14" s="50">
        <v>2158</v>
      </c>
      <c r="J14" s="50">
        <v>1923</v>
      </c>
      <c r="K14" s="50">
        <v>35791</v>
      </c>
      <c r="L14" s="50">
        <v>0</v>
      </c>
      <c r="M14" s="50">
        <v>54</v>
      </c>
      <c r="N14" s="50">
        <v>54</v>
      </c>
      <c r="O14" s="50">
        <v>54</v>
      </c>
      <c r="P14" s="50">
        <v>3857748</v>
      </c>
      <c r="Q14" s="50">
        <v>3563251</v>
      </c>
      <c r="R14" s="50">
        <v>19</v>
      </c>
      <c r="S14" s="50">
        <v>19</v>
      </c>
      <c r="T14" s="50">
        <v>0</v>
      </c>
      <c r="U14" s="50">
        <v>0</v>
      </c>
      <c r="V14" s="94" t="s">
        <v>57</v>
      </c>
      <c r="W14" s="50">
        <v>3</v>
      </c>
      <c r="X14" s="50">
        <v>0</v>
      </c>
      <c r="Y14" s="50">
        <v>3</v>
      </c>
      <c r="Z14" s="50">
        <v>0</v>
      </c>
      <c r="AA14" s="50">
        <v>0</v>
      </c>
      <c r="AB14" s="50">
        <v>1914</v>
      </c>
      <c r="AC14" s="50">
        <v>694</v>
      </c>
      <c r="AD14" s="50">
        <v>482</v>
      </c>
      <c r="AE14" s="50">
        <v>181588</v>
      </c>
      <c r="AF14" s="50">
        <v>181588</v>
      </c>
      <c r="AG14" s="50">
        <v>0</v>
      </c>
      <c r="AH14" s="50">
        <v>181588</v>
      </c>
      <c r="AI14" s="53">
        <f t="shared" si="0"/>
        <v>100</v>
      </c>
      <c r="AJ14" s="50">
        <v>53</v>
      </c>
      <c r="AK14" s="50">
        <v>98</v>
      </c>
      <c r="AL14" s="50">
        <v>707</v>
      </c>
      <c r="AM14" s="92"/>
      <c r="AN14" s="92"/>
      <c r="AO14" s="26"/>
      <c r="AP14" s="26"/>
      <c r="AQ14" s="27"/>
      <c r="AR14" s="27"/>
      <c r="AS14" s="25"/>
      <c r="AT14" s="25"/>
      <c r="AU14" s="25"/>
      <c r="AV14" s="25"/>
      <c r="AW14" s="25"/>
      <c r="AX14" s="25"/>
      <c r="AY14" s="25"/>
      <c r="AZ14" s="25"/>
    </row>
    <row r="15" spans="1:52" s="28" customFormat="1" ht="40.5" customHeight="1">
      <c r="A15" s="23" t="s">
        <v>77</v>
      </c>
      <c r="B15" s="24" t="s">
        <v>198</v>
      </c>
      <c r="C15" s="95" t="s">
        <v>156</v>
      </c>
      <c r="D15" s="95" t="s">
        <v>157</v>
      </c>
      <c r="E15" s="50">
        <v>17871</v>
      </c>
      <c r="F15" s="50">
        <v>0</v>
      </c>
      <c r="G15" s="50">
        <v>345</v>
      </c>
      <c r="H15" s="50">
        <v>222</v>
      </c>
      <c r="I15" s="50">
        <v>222</v>
      </c>
      <c r="J15" s="50">
        <v>217</v>
      </c>
      <c r="K15" s="50">
        <v>13809</v>
      </c>
      <c r="L15" s="50">
        <v>0</v>
      </c>
      <c r="M15" s="50">
        <v>10</v>
      </c>
      <c r="N15" s="50">
        <v>10</v>
      </c>
      <c r="O15" s="50">
        <v>10</v>
      </c>
      <c r="P15" s="50">
        <v>1246186</v>
      </c>
      <c r="Q15" s="50">
        <v>1020530</v>
      </c>
      <c r="R15" s="50">
        <v>7</v>
      </c>
      <c r="S15" s="50">
        <v>7</v>
      </c>
      <c r="T15" s="50">
        <v>0</v>
      </c>
      <c r="U15" s="50">
        <v>0</v>
      </c>
      <c r="V15" s="94" t="s">
        <v>57</v>
      </c>
      <c r="W15" s="50">
        <v>1</v>
      </c>
      <c r="X15" s="50">
        <v>0</v>
      </c>
      <c r="Y15" s="50">
        <v>1</v>
      </c>
      <c r="Z15" s="50">
        <v>0</v>
      </c>
      <c r="AA15" s="50">
        <v>0</v>
      </c>
      <c r="AB15" s="50">
        <v>115</v>
      </c>
      <c r="AC15" s="50">
        <v>109</v>
      </c>
      <c r="AD15" s="50">
        <v>49</v>
      </c>
      <c r="AE15" s="50">
        <v>17834</v>
      </c>
      <c r="AF15" s="50">
        <v>17834</v>
      </c>
      <c r="AG15" s="50">
        <v>0</v>
      </c>
      <c r="AH15" s="50">
        <v>15825</v>
      </c>
      <c r="AI15" s="53">
        <f t="shared" si="0"/>
        <v>88.7</v>
      </c>
      <c r="AJ15" s="50">
        <v>1</v>
      </c>
      <c r="AK15" s="50">
        <v>98</v>
      </c>
      <c r="AL15" s="50">
        <v>172</v>
      </c>
      <c r="AM15" s="92"/>
      <c r="AN15" s="92"/>
      <c r="AO15" s="26"/>
      <c r="AP15" s="26"/>
      <c r="AQ15" s="27"/>
      <c r="AR15" s="27"/>
      <c r="AS15" s="25"/>
      <c r="AT15" s="25"/>
      <c r="AU15" s="25"/>
      <c r="AV15" s="25"/>
      <c r="AW15" s="25"/>
      <c r="AX15" s="25"/>
      <c r="AY15" s="25"/>
      <c r="AZ15" s="25"/>
    </row>
    <row r="16" spans="1:52" s="28" customFormat="1" ht="40.5" customHeight="1">
      <c r="A16" s="23" t="s">
        <v>77</v>
      </c>
      <c r="B16" s="24" t="s">
        <v>75</v>
      </c>
      <c r="C16" s="95" t="s">
        <v>158</v>
      </c>
      <c r="D16" s="95" t="s">
        <v>231</v>
      </c>
      <c r="E16" s="50">
        <v>3151</v>
      </c>
      <c r="F16" s="50">
        <v>0</v>
      </c>
      <c r="G16" s="50">
        <v>526</v>
      </c>
      <c r="H16" s="50">
        <v>155</v>
      </c>
      <c r="I16" s="50">
        <v>155</v>
      </c>
      <c r="J16" s="50">
        <v>139</v>
      </c>
      <c r="K16" s="50">
        <v>3469</v>
      </c>
      <c r="L16" s="50">
        <v>0</v>
      </c>
      <c r="M16" s="50">
        <v>10</v>
      </c>
      <c r="N16" s="50">
        <v>10</v>
      </c>
      <c r="O16" s="50">
        <v>10</v>
      </c>
      <c r="P16" s="50">
        <v>731010</v>
      </c>
      <c r="Q16" s="50">
        <v>537850</v>
      </c>
      <c r="R16" s="50">
        <v>4</v>
      </c>
      <c r="S16" s="50">
        <v>4</v>
      </c>
      <c r="T16" s="50">
        <v>0</v>
      </c>
      <c r="U16" s="50">
        <v>0</v>
      </c>
      <c r="V16" s="94" t="s">
        <v>57</v>
      </c>
      <c r="W16" s="50">
        <v>2</v>
      </c>
      <c r="X16" s="50">
        <v>0</v>
      </c>
      <c r="Y16" s="50">
        <v>0</v>
      </c>
      <c r="Z16" s="50">
        <v>0</v>
      </c>
      <c r="AA16" s="50">
        <v>2</v>
      </c>
      <c r="AB16" s="50">
        <v>146</v>
      </c>
      <c r="AC16" s="50">
        <v>63</v>
      </c>
      <c r="AD16" s="50">
        <v>28</v>
      </c>
      <c r="AE16" s="50">
        <v>10275</v>
      </c>
      <c r="AF16" s="50">
        <v>10275</v>
      </c>
      <c r="AG16" s="50">
        <v>0</v>
      </c>
      <c r="AH16" s="50">
        <v>13031</v>
      </c>
      <c r="AI16" s="53">
        <f t="shared" si="0"/>
        <v>126.8</v>
      </c>
      <c r="AJ16" s="50">
        <v>0</v>
      </c>
      <c r="AK16" s="50">
        <v>98</v>
      </c>
      <c r="AL16" s="50">
        <v>0</v>
      </c>
      <c r="AM16" s="92"/>
      <c r="AN16" s="92"/>
      <c r="AO16" s="26"/>
      <c r="AP16" s="26"/>
      <c r="AQ16" s="27"/>
      <c r="AR16" s="27"/>
      <c r="AS16" s="25"/>
      <c r="AT16" s="25"/>
      <c r="AU16" s="25"/>
      <c r="AV16" s="25"/>
      <c r="AW16" s="25"/>
      <c r="AX16" s="25"/>
      <c r="AY16" s="25"/>
      <c r="AZ16" s="25"/>
    </row>
    <row r="17" spans="1:52" s="28" customFormat="1" ht="40.5" customHeight="1">
      <c r="A17" s="23" t="s">
        <v>77</v>
      </c>
      <c r="B17" s="24" t="s">
        <v>72</v>
      </c>
      <c r="C17" s="95" t="s">
        <v>159</v>
      </c>
      <c r="D17" s="95" t="s">
        <v>214</v>
      </c>
      <c r="E17" s="50">
        <v>12617</v>
      </c>
      <c r="F17" s="50">
        <v>0</v>
      </c>
      <c r="G17" s="50">
        <v>2270</v>
      </c>
      <c r="H17" s="50">
        <v>1241</v>
      </c>
      <c r="I17" s="50">
        <v>1241</v>
      </c>
      <c r="J17" s="50">
        <v>917</v>
      </c>
      <c r="K17" s="50">
        <v>3458</v>
      </c>
      <c r="L17" s="50">
        <v>0</v>
      </c>
      <c r="M17" s="50">
        <v>106</v>
      </c>
      <c r="N17" s="50">
        <v>106</v>
      </c>
      <c r="O17" s="50">
        <v>106</v>
      </c>
      <c r="P17" s="50">
        <v>2446056</v>
      </c>
      <c r="Q17" s="50">
        <v>2117600</v>
      </c>
      <c r="R17" s="50">
        <v>17</v>
      </c>
      <c r="S17" s="50">
        <v>17</v>
      </c>
      <c r="T17" s="50">
        <v>0</v>
      </c>
      <c r="U17" s="50">
        <v>0</v>
      </c>
      <c r="V17" s="94" t="s">
        <v>57</v>
      </c>
      <c r="W17" s="50">
        <v>1</v>
      </c>
      <c r="X17" s="50">
        <v>0</v>
      </c>
      <c r="Y17" s="50">
        <v>1</v>
      </c>
      <c r="Z17" s="50">
        <v>0</v>
      </c>
      <c r="AA17" s="50">
        <v>0</v>
      </c>
      <c r="AB17" s="50">
        <v>749</v>
      </c>
      <c r="AC17" s="50">
        <v>316</v>
      </c>
      <c r="AD17" s="50">
        <v>234</v>
      </c>
      <c r="AE17" s="50">
        <v>85397</v>
      </c>
      <c r="AF17" s="50">
        <v>85397</v>
      </c>
      <c r="AG17" s="50">
        <v>0</v>
      </c>
      <c r="AH17" s="50">
        <v>75973</v>
      </c>
      <c r="AI17" s="53">
        <f t="shared" si="0"/>
        <v>89</v>
      </c>
      <c r="AJ17" s="50">
        <v>3</v>
      </c>
      <c r="AK17" s="50">
        <v>98</v>
      </c>
      <c r="AL17" s="50">
        <v>924</v>
      </c>
      <c r="AM17" s="92"/>
      <c r="AN17" s="92"/>
      <c r="AO17" s="26"/>
      <c r="AP17" s="26"/>
      <c r="AQ17" s="27"/>
      <c r="AR17" s="27"/>
      <c r="AS17" s="25"/>
      <c r="AT17" s="25"/>
      <c r="AU17" s="25"/>
      <c r="AV17" s="25"/>
      <c r="AW17" s="25"/>
      <c r="AX17" s="25"/>
      <c r="AY17" s="25"/>
      <c r="AZ17" s="25"/>
    </row>
    <row r="18" spans="1:52" s="28" customFormat="1" ht="40.5" customHeight="1">
      <c r="A18" s="23" t="s">
        <v>77</v>
      </c>
      <c r="B18" s="24" t="s">
        <v>76</v>
      </c>
      <c r="C18" s="95" t="s">
        <v>111</v>
      </c>
      <c r="D18" s="95" t="s">
        <v>189</v>
      </c>
      <c r="E18" s="51">
        <v>3629</v>
      </c>
      <c r="F18" s="51">
        <v>0</v>
      </c>
      <c r="G18" s="51">
        <v>1910</v>
      </c>
      <c r="H18" s="51">
        <v>943</v>
      </c>
      <c r="I18" s="51">
        <v>943</v>
      </c>
      <c r="J18" s="51">
        <v>867</v>
      </c>
      <c r="K18" s="51">
        <v>11606</v>
      </c>
      <c r="L18" s="51">
        <v>0</v>
      </c>
      <c r="M18" s="51">
        <v>22</v>
      </c>
      <c r="N18" s="51">
        <v>22</v>
      </c>
      <c r="O18" s="51">
        <v>22</v>
      </c>
      <c r="P18" s="51">
        <v>1475897</v>
      </c>
      <c r="Q18" s="51">
        <v>1445260</v>
      </c>
      <c r="R18" s="51">
        <v>9</v>
      </c>
      <c r="S18" s="51">
        <v>9</v>
      </c>
      <c r="T18" s="51">
        <v>0</v>
      </c>
      <c r="U18" s="51">
        <v>0</v>
      </c>
      <c r="V18" s="94" t="s">
        <v>57</v>
      </c>
      <c r="W18" s="51">
        <v>3</v>
      </c>
      <c r="X18" s="51">
        <v>0</v>
      </c>
      <c r="Y18" s="51">
        <v>3</v>
      </c>
      <c r="Z18" s="51">
        <v>0</v>
      </c>
      <c r="AA18" s="51">
        <v>0</v>
      </c>
      <c r="AB18" s="51">
        <v>646</v>
      </c>
      <c r="AC18" s="51">
        <v>646</v>
      </c>
      <c r="AD18" s="51">
        <v>425</v>
      </c>
      <c r="AE18" s="51">
        <v>91994</v>
      </c>
      <c r="AF18" s="51">
        <v>91994</v>
      </c>
      <c r="AG18" s="51">
        <v>0</v>
      </c>
      <c r="AH18" s="51">
        <v>91994</v>
      </c>
      <c r="AI18" s="53">
        <f t="shared" si="0"/>
        <v>100</v>
      </c>
      <c r="AJ18" s="51">
        <v>3</v>
      </c>
      <c r="AK18" s="51">
        <v>98</v>
      </c>
      <c r="AL18" s="51">
        <v>807</v>
      </c>
      <c r="AM18" s="92"/>
      <c r="AN18" s="92"/>
      <c r="AO18" s="26"/>
      <c r="AP18" s="26"/>
      <c r="AQ18" s="27"/>
      <c r="AR18" s="27"/>
      <c r="AS18" s="25"/>
      <c r="AT18" s="25"/>
      <c r="AU18" s="25"/>
      <c r="AV18" s="25"/>
      <c r="AW18" s="25"/>
      <c r="AX18" s="25"/>
      <c r="AY18" s="25"/>
      <c r="AZ18" s="25"/>
    </row>
    <row r="19" spans="1:52" s="28" customFormat="1" ht="40.5" customHeight="1" thickBot="1">
      <c r="A19" s="23"/>
      <c r="B19" s="30" t="s">
        <v>81</v>
      </c>
      <c r="C19" s="49"/>
      <c r="D19" s="49"/>
      <c r="E19" s="62">
        <f aca="true" t="shared" si="1" ref="E19:U19">SUM(E10:E18)</f>
        <v>710517</v>
      </c>
      <c r="F19" s="62">
        <f t="shared" si="1"/>
        <v>366481</v>
      </c>
      <c r="G19" s="62">
        <f t="shared" si="1"/>
        <v>22116</v>
      </c>
      <c r="H19" s="62">
        <f t="shared" si="1"/>
        <v>10219</v>
      </c>
      <c r="I19" s="62">
        <f t="shared" si="1"/>
        <v>10219</v>
      </c>
      <c r="J19" s="62">
        <f t="shared" si="1"/>
        <v>8927</v>
      </c>
      <c r="K19" s="62">
        <f t="shared" si="1"/>
        <v>330735</v>
      </c>
      <c r="L19" s="62">
        <f t="shared" si="1"/>
        <v>9219</v>
      </c>
      <c r="M19" s="62">
        <f t="shared" si="1"/>
        <v>424</v>
      </c>
      <c r="N19" s="62">
        <f t="shared" si="1"/>
        <v>369</v>
      </c>
      <c r="O19" s="62">
        <f t="shared" si="1"/>
        <v>369</v>
      </c>
      <c r="P19" s="62">
        <f t="shared" si="1"/>
        <v>21959144</v>
      </c>
      <c r="Q19" s="62">
        <f t="shared" si="1"/>
        <v>19692321</v>
      </c>
      <c r="R19" s="62">
        <f t="shared" si="1"/>
        <v>127</v>
      </c>
      <c r="S19" s="62">
        <f t="shared" si="1"/>
        <v>126</v>
      </c>
      <c r="T19" s="62">
        <f t="shared" si="1"/>
        <v>1</v>
      </c>
      <c r="U19" s="62">
        <f t="shared" si="1"/>
        <v>0</v>
      </c>
      <c r="V19" s="1"/>
      <c r="W19" s="62">
        <f aca="true" t="shared" si="2" ref="W19:AH19">SUM(W10:W18)</f>
        <v>18</v>
      </c>
      <c r="X19" s="62">
        <f t="shared" si="2"/>
        <v>0</v>
      </c>
      <c r="Y19" s="62">
        <f t="shared" si="2"/>
        <v>15</v>
      </c>
      <c r="Z19" s="62">
        <f t="shared" si="2"/>
        <v>0</v>
      </c>
      <c r="AA19" s="62">
        <f t="shared" si="2"/>
        <v>3</v>
      </c>
      <c r="AB19" s="62">
        <f t="shared" si="2"/>
        <v>7364</v>
      </c>
      <c r="AC19" s="62">
        <f t="shared" si="2"/>
        <v>4005</v>
      </c>
      <c r="AD19" s="62">
        <f t="shared" si="2"/>
        <v>2634</v>
      </c>
      <c r="AE19" s="62">
        <f t="shared" si="2"/>
        <v>947939</v>
      </c>
      <c r="AF19" s="62">
        <f t="shared" si="2"/>
        <v>947939</v>
      </c>
      <c r="AG19" s="62">
        <f t="shared" si="2"/>
        <v>0</v>
      </c>
      <c r="AH19" s="62">
        <f t="shared" si="2"/>
        <v>931298</v>
      </c>
      <c r="AI19" s="54">
        <f t="shared" si="0"/>
        <v>98.2</v>
      </c>
      <c r="AJ19" s="62">
        <f>SUM(AJ10:AJ18)</f>
        <v>77</v>
      </c>
      <c r="AK19" s="62"/>
      <c r="AL19" s="62">
        <f>SUM(AL10:AL18)</f>
        <v>5488</v>
      </c>
      <c r="AM19" s="42"/>
      <c r="AN19" s="42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ht="23.25" customHeight="1"/>
    <row r="21" spans="19:22" ht="23.25" customHeight="1" thickBot="1">
      <c r="S21" s="86" t="s">
        <v>316</v>
      </c>
      <c r="U21" s="86"/>
      <c r="V21" s="87" t="s">
        <v>308</v>
      </c>
    </row>
    <row r="22" spans="2:35" ht="23.25" customHeight="1">
      <c r="B22" s="11" t="s">
        <v>0</v>
      </c>
      <c r="C22" s="110" t="s">
        <v>275</v>
      </c>
      <c r="D22" s="110"/>
      <c r="E22" s="111" t="s">
        <v>278</v>
      </c>
      <c r="F22" s="112"/>
      <c r="G22" s="112"/>
      <c r="H22" s="112"/>
      <c r="I22" s="112"/>
      <c r="J22" s="112"/>
      <c r="K22" s="112"/>
      <c r="L22" s="112"/>
      <c r="M22" s="112"/>
      <c r="N22" s="113"/>
      <c r="O22" s="110" t="s">
        <v>282</v>
      </c>
      <c r="P22" s="110"/>
      <c r="Q22" s="110"/>
      <c r="R22" s="110"/>
      <c r="S22" s="110"/>
      <c r="V22" s="110" t="s">
        <v>305</v>
      </c>
      <c r="W22" s="110"/>
      <c r="X22" s="117"/>
      <c r="AI22" s="44"/>
    </row>
    <row r="23" spans="2:35" ht="23.25" customHeight="1">
      <c r="B23" s="14"/>
      <c r="C23" s="15" t="s">
        <v>82</v>
      </c>
      <c r="D23" s="15" t="s">
        <v>83</v>
      </c>
      <c r="E23" s="16" t="s">
        <v>82</v>
      </c>
      <c r="F23" s="15" t="s">
        <v>83</v>
      </c>
      <c r="G23" s="15" t="s">
        <v>84</v>
      </c>
      <c r="H23" s="15" t="s">
        <v>85</v>
      </c>
      <c r="I23" s="118" t="s">
        <v>292</v>
      </c>
      <c r="J23" s="119"/>
      <c r="K23" s="119"/>
      <c r="L23" s="119"/>
      <c r="M23" s="119"/>
      <c r="N23" s="120"/>
      <c r="O23" s="15" t="s">
        <v>82</v>
      </c>
      <c r="P23" s="109" t="s">
        <v>283</v>
      </c>
      <c r="Q23" s="109"/>
      <c r="R23" s="15" t="s">
        <v>84</v>
      </c>
      <c r="S23" s="15" t="s">
        <v>85</v>
      </c>
      <c r="V23" s="15" t="s">
        <v>82</v>
      </c>
      <c r="W23" s="15" t="s">
        <v>83</v>
      </c>
      <c r="X23" s="114" t="s">
        <v>33</v>
      </c>
      <c r="AI23" s="44"/>
    </row>
    <row r="24" spans="2:35" ht="23.25" customHeight="1">
      <c r="B24" s="14"/>
      <c r="C24" s="17" t="s">
        <v>276</v>
      </c>
      <c r="D24" s="17" t="s">
        <v>20</v>
      </c>
      <c r="E24" s="17" t="s">
        <v>21</v>
      </c>
      <c r="F24" s="17" t="s">
        <v>279</v>
      </c>
      <c r="G24" s="17" t="s">
        <v>296</v>
      </c>
      <c r="H24" s="17" t="s">
        <v>22</v>
      </c>
      <c r="I24" s="17" t="s">
        <v>23</v>
      </c>
      <c r="J24" s="17" t="s">
        <v>24</v>
      </c>
      <c r="K24" s="17" t="s">
        <v>25</v>
      </c>
      <c r="L24" s="17" t="s">
        <v>26</v>
      </c>
      <c r="M24" s="17" t="s">
        <v>27</v>
      </c>
      <c r="N24" s="17" t="s">
        <v>28</v>
      </c>
      <c r="O24" s="17" t="s">
        <v>29</v>
      </c>
      <c r="P24" s="16" t="s">
        <v>91</v>
      </c>
      <c r="Q24" s="16" t="s">
        <v>92</v>
      </c>
      <c r="R24" s="17" t="s">
        <v>242</v>
      </c>
      <c r="S24" s="17" t="s">
        <v>30</v>
      </c>
      <c r="V24" s="17" t="s">
        <v>31</v>
      </c>
      <c r="W24" s="17" t="s">
        <v>32</v>
      </c>
      <c r="X24" s="115"/>
      <c r="AI24" s="44"/>
    </row>
    <row r="25" spans="2:35" ht="23.25" customHeight="1">
      <c r="B25" s="14"/>
      <c r="C25" s="17" t="s">
        <v>277</v>
      </c>
      <c r="D25" s="17" t="s">
        <v>47</v>
      </c>
      <c r="E25" s="17" t="s">
        <v>48</v>
      </c>
      <c r="F25" s="17" t="s">
        <v>280</v>
      </c>
      <c r="G25" s="17" t="s">
        <v>295</v>
      </c>
      <c r="H25" s="17" t="s">
        <v>49</v>
      </c>
      <c r="I25" s="19" t="s">
        <v>98</v>
      </c>
      <c r="J25" s="19" t="s">
        <v>99</v>
      </c>
      <c r="K25" s="19" t="s">
        <v>100</v>
      </c>
      <c r="L25" s="19" t="s">
        <v>101</v>
      </c>
      <c r="M25" s="19" t="s">
        <v>102</v>
      </c>
      <c r="N25" s="19" t="s">
        <v>103</v>
      </c>
      <c r="O25" s="17" t="s">
        <v>51</v>
      </c>
      <c r="P25" s="17" t="s">
        <v>243</v>
      </c>
      <c r="Q25" s="17" t="s">
        <v>293</v>
      </c>
      <c r="R25" s="17" t="s">
        <v>50</v>
      </c>
      <c r="S25" s="17" t="s">
        <v>49</v>
      </c>
      <c r="V25" s="17" t="s">
        <v>52</v>
      </c>
      <c r="W25" s="17" t="s">
        <v>52</v>
      </c>
      <c r="X25" s="115"/>
      <c r="AI25" s="44"/>
    </row>
    <row r="26" spans="2:35" ht="23.25" customHeight="1">
      <c r="B26" s="20" t="s">
        <v>53</v>
      </c>
      <c r="C26" s="22" t="s">
        <v>286</v>
      </c>
      <c r="D26" s="22" t="s">
        <v>104</v>
      </c>
      <c r="E26" s="21"/>
      <c r="F26" s="21"/>
      <c r="G26" s="21"/>
      <c r="H26" s="21"/>
      <c r="I26" s="22" t="s">
        <v>56</v>
      </c>
      <c r="J26" s="22" t="s">
        <v>56</v>
      </c>
      <c r="K26" s="22" t="s">
        <v>56</v>
      </c>
      <c r="L26" s="22" t="s">
        <v>56</v>
      </c>
      <c r="M26" s="22" t="s">
        <v>56</v>
      </c>
      <c r="N26" s="22" t="s">
        <v>56</v>
      </c>
      <c r="O26" s="21"/>
      <c r="P26" s="21"/>
      <c r="Q26" s="21"/>
      <c r="R26" s="22" t="s">
        <v>56</v>
      </c>
      <c r="S26" s="22"/>
      <c r="V26" s="22"/>
      <c r="W26" s="22"/>
      <c r="X26" s="116"/>
      <c r="AI26" s="44"/>
    </row>
    <row r="27" spans="2:35" ht="41.25" customHeight="1">
      <c r="B27" s="24" t="s">
        <v>61</v>
      </c>
      <c r="C27" s="64">
        <v>2</v>
      </c>
      <c r="D27" s="64">
        <v>864</v>
      </c>
      <c r="E27" s="94" t="s">
        <v>109</v>
      </c>
      <c r="F27" s="94" t="s">
        <v>182</v>
      </c>
      <c r="G27" s="99" t="s">
        <v>248</v>
      </c>
      <c r="H27" s="95" t="s">
        <v>240</v>
      </c>
      <c r="I27" s="64">
        <v>3279</v>
      </c>
      <c r="J27" s="64">
        <v>18539</v>
      </c>
      <c r="K27" s="64">
        <v>97539</v>
      </c>
      <c r="L27" s="64">
        <v>197039</v>
      </c>
      <c r="M27" s="64">
        <v>1021039</v>
      </c>
      <c r="N27" s="64">
        <v>2051039</v>
      </c>
      <c r="O27" s="102" t="s">
        <v>193</v>
      </c>
      <c r="P27" s="101">
        <v>0</v>
      </c>
      <c r="Q27" s="101">
        <v>0</v>
      </c>
      <c r="R27" s="103">
        <v>300</v>
      </c>
      <c r="S27" s="95" t="s">
        <v>193</v>
      </c>
      <c r="V27" s="64">
        <v>0</v>
      </c>
      <c r="W27" s="65">
        <v>0</v>
      </c>
      <c r="X27" s="58">
        <v>0</v>
      </c>
      <c r="AI27" s="44"/>
    </row>
    <row r="28" spans="2:35" ht="41.25" customHeight="1">
      <c r="B28" s="24" t="s">
        <v>62</v>
      </c>
      <c r="C28" s="50">
        <v>0</v>
      </c>
      <c r="D28" s="50">
        <v>0</v>
      </c>
      <c r="E28" s="94" t="s">
        <v>227</v>
      </c>
      <c r="F28" s="94" t="s">
        <v>184</v>
      </c>
      <c r="G28" s="94" t="s">
        <v>181</v>
      </c>
      <c r="H28" s="95" t="s">
        <v>235</v>
      </c>
      <c r="I28" s="50">
        <v>3391</v>
      </c>
      <c r="J28" s="50">
        <v>16955</v>
      </c>
      <c r="K28" s="50">
        <v>84775</v>
      </c>
      <c r="L28" s="50">
        <v>169550</v>
      </c>
      <c r="M28" s="50">
        <v>847750</v>
      </c>
      <c r="N28" s="50">
        <v>1695500</v>
      </c>
      <c r="O28" s="102" t="s">
        <v>166</v>
      </c>
      <c r="P28" s="101">
        <v>0</v>
      </c>
      <c r="Q28" s="101">
        <v>0</v>
      </c>
      <c r="R28" s="104">
        <v>0</v>
      </c>
      <c r="S28" s="95" t="s">
        <v>145</v>
      </c>
      <c r="V28" s="50">
        <v>0</v>
      </c>
      <c r="W28" s="57">
        <v>0</v>
      </c>
      <c r="X28" s="58">
        <v>0</v>
      </c>
      <c r="AI28" s="44"/>
    </row>
    <row r="29" spans="2:35" ht="41.25" customHeight="1">
      <c r="B29" s="24" t="s">
        <v>63</v>
      </c>
      <c r="C29" s="50">
        <v>1</v>
      </c>
      <c r="D29" s="50">
        <v>180</v>
      </c>
      <c r="E29" s="96" t="s">
        <v>324</v>
      </c>
      <c r="F29" s="94" t="s">
        <v>182</v>
      </c>
      <c r="G29" s="94" t="s">
        <v>181</v>
      </c>
      <c r="H29" s="95" t="s">
        <v>256</v>
      </c>
      <c r="I29" s="50">
        <v>2916</v>
      </c>
      <c r="J29" s="50">
        <v>18198</v>
      </c>
      <c r="K29" s="50">
        <v>100278</v>
      </c>
      <c r="L29" s="50">
        <v>202878</v>
      </c>
      <c r="M29" s="50">
        <v>1023678</v>
      </c>
      <c r="N29" s="50">
        <v>2049678</v>
      </c>
      <c r="O29" s="102" t="s">
        <v>210</v>
      </c>
      <c r="P29" s="101">
        <v>2</v>
      </c>
      <c r="Q29" s="101">
        <v>4.4</v>
      </c>
      <c r="R29" s="104">
        <v>216</v>
      </c>
      <c r="S29" s="95" t="s">
        <v>210</v>
      </c>
      <c r="V29" s="50">
        <v>3</v>
      </c>
      <c r="W29" s="57">
        <v>2</v>
      </c>
      <c r="X29" s="58">
        <v>5</v>
      </c>
      <c r="AI29" s="44"/>
    </row>
    <row r="30" spans="2:35" ht="41.25" customHeight="1">
      <c r="B30" s="24" t="s">
        <v>64</v>
      </c>
      <c r="C30" s="50">
        <v>0</v>
      </c>
      <c r="D30" s="50">
        <v>0</v>
      </c>
      <c r="E30" s="94" t="s">
        <v>58</v>
      </c>
      <c r="F30" s="94" t="s">
        <v>182</v>
      </c>
      <c r="G30" s="99" t="s">
        <v>248</v>
      </c>
      <c r="H30" s="95" t="s">
        <v>166</v>
      </c>
      <c r="I30" s="50">
        <v>2700</v>
      </c>
      <c r="J30" s="50">
        <v>19980</v>
      </c>
      <c r="K30" s="50">
        <v>106380</v>
      </c>
      <c r="L30" s="50">
        <v>214380</v>
      </c>
      <c r="M30" s="50">
        <v>1078380</v>
      </c>
      <c r="N30" s="50">
        <v>2158380</v>
      </c>
      <c r="O30" s="102" t="s">
        <v>120</v>
      </c>
      <c r="P30" s="101">
        <v>0</v>
      </c>
      <c r="Q30" s="101">
        <v>0</v>
      </c>
      <c r="R30" s="104">
        <v>300</v>
      </c>
      <c r="S30" s="95" t="s">
        <v>120</v>
      </c>
      <c r="V30" s="50">
        <v>0</v>
      </c>
      <c r="W30" s="57">
        <v>0</v>
      </c>
      <c r="X30" s="58">
        <v>0</v>
      </c>
      <c r="AI30" s="44"/>
    </row>
    <row r="31" spans="2:35" ht="41.25" customHeight="1">
      <c r="B31" s="24" t="s">
        <v>67</v>
      </c>
      <c r="C31" s="50">
        <v>0</v>
      </c>
      <c r="D31" s="50">
        <v>0</v>
      </c>
      <c r="E31" s="94" t="s">
        <v>109</v>
      </c>
      <c r="F31" s="94" t="s">
        <v>182</v>
      </c>
      <c r="G31" s="99" t="s">
        <v>248</v>
      </c>
      <c r="H31" s="95" t="s">
        <v>332</v>
      </c>
      <c r="I31" s="50">
        <v>2754</v>
      </c>
      <c r="J31" s="50">
        <v>13554</v>
      </c>
      <c r="K31" s="50">
        <v>67554</v>
      </c>
      <c r="L31" s="50">
        <v>137754</v>
      </c>
      <c r="M31" s="50">
        <v>699354</v>
      </c>
      <c r="N31" s="50">
        <v>1401354</v>
      </c>
      <c r="O31" s="102" t="s">
        <v>156</v>
      </c>
      <c r="P31" s="101">
        <v>20</v>
      </c>
      <c r="Q31" s="101">
        <v>0</v>
      </c>
      <c r="R31" s="104">
        <v>230</v>
      </c>
      <c r="S31" s="95" t="s">
        <v>302</v>
      </c>
      <c r="V31" s="50">
        <v>1</v>
      </c>
      <c r="W31" s="57">
        <v>0</v>
      </c>
      <c r="X31" s="58">
        <v>1</v>
      </c>
      <c r="AI31" s="44"/>
    </row>
    <row r="32" spans="2:35" ht="41.25" customHeight="1">
      <c r="B32" s="24" t="s">
        <v>198</v>
      </c>
      <c r="C32" s="50">
        <v>9</v>
      </c>
      <c r="D32" s="50">
        <v>0</v>
      </c>
      <c r="E32" s="94" t="s">
        <v>58</v>
      </c>
      <c r="F32" s="94" t="s">
        <v>182</v>
      </c>
      <c r="G32" s="94" t="s">
        <v>181</v>
      </c>
      <c r="H32" s="95" t="s">
        <v>249</v>
      </c>
      <c r="I32" s="50">
        <v>4352</v>
      </c>
      <c r="J32" s="50">
        <v>16642</v>
      </c>
      <c r="K32" s="50">
        <v>77042</v>
      </c>
      <c r="L32" s="50">
        <v>152542</v>
      </c>
      <c r="M32" s="50">
        <v>756542</v>
      </c>
      <c r="N32" s="50">
        <v>1511542</v>
      </c>
      <c r="O32" s="102" t="s">
        <v>146</v>
      </c>
      <c r="P32" s="101">
        <v>0</v>
      </c>
      <c r="Q32" s="101">
        <v>0</v>
      </c>
      <c r="R32" s="104">
        <v>300</v>
      </c>
      <c r="S32" s="95" t="s">
        <v>146</v>
      </c>
      <c r="V32" s="50">
        <v>0</v>
      </c>
      <c r="W32" s="57">
        <v>0</v>
      </c>
      <c r="X32" s="58">
        <v>0</v>
      </c>
      <c r="AI32" s="44"/>
    </row>
    <row r="33" spans="2:35" ht="41.25" customHeight="1">
      <c r="B33" s="24" t="s">
        <v>75</v>
      </c>
      <c r="C33" s="50">
        <v>6</v>
      </c>
      <c r="D33" s="50">
        <v>146</v>
      </c>
      <c r="E33" s="94" t="s">
        <v>232</v>
      </c>
      <c r="F33" s="94" t="s">
        <v>228</v>
      </c>
      <c r="G33" s="94" t="s">
        <v>181</v>
      </c>
      <c r="H33" s="95" t="s">
        <v>244</v>
      </c>
      <c r="I33" s="50">
        <v>2500</v>
      </c>
      <c r="J33" s="50">
        <v>9500</v>
      </c>
      <c r="K33" s="50">
        <v>29500</v>
      </c>
      <c r="L33" s="50">
        <v>54500</v>
      </c>
      <c r="M33" s="50">
        <v>254500</v>
      </c>
      <c r="N33" s="50">
        <v>504500</v>
      </c>
      <c r="O33" s="102" t="s">
        <v>123</v>
      </c>
      <c r="P33" s="101">
        <v>0</v>
      </c>
      <c r="Q33" s="101">
        <v>0</v>
      </c>
      <c r="R33" s="104">
        <v>0</v>
      </c>
      <c r="S33" s="95" t="s">
        <v>123</v>
      </c>
      <c r="V33" s="50">
        <v>1</v>
      </c>
      <c r="W33" s="57">
        <v>0</v>
      </c>
      <c r="X33" s="58">
        <v>1</v>
      </c>
      <c r="AI33" s="44"/>
    </row>
    <row r="34" spans="2:35" ht="41.25" customHeight="1">
      <c r="B34" s="24" t="s">
        <v>72</v>
      </c>
      <c r="C34" s="50">
        <v>0</v>
      </c>
      <c r="D34" s="50">
        <v>0</v>
      </c>
      <c r="E34" s="94" t="s">
        <v>109</v>
      </c>
      <c r="F34" s="94" t="s">
        <v>182</v>
      </c>
      <c r="G34" s="99" t="s">
        <v>248</v>
      </c>
      <c r="H34" s="95" t="s">
        <v>246</v>
      </c>
      <c r="I34" s="50">
        <v>3866</v>
      </c>
      <c r="J34" s="50">
        <v>21146</v>
      </c>
      <c r="K34" s="50">
        <v>107546</v>
      </c>
      <c r="L34" s="50">
        <v>215546</v>
      </c>
      <c r="M34" s="50">
        <v>1079546</v>
      </c>
      <c r="N34" s="50">
        <v>2159546</v>
      </c>
      <c r="O34" s="102" t="s">
        <v>214</v>
      </c>
      <c r="P34" s="101">
        <v>0</v>
      </c>
      <c r="Q34" s="101">
        <v>2.4</v>
      </c>
      <c r="R34" s="104">
        <v>0</v>
      </c>
      <c r="S34" s="95" t="s">
        <v>214</v>
      </c>
      <c r="V34" s="50">
        <v>1</v>
      </c>
      <c r="W34" s="57">
        <v>0</v>
      </c>
      <c r="X34" s="58">
        <v>1</v>
      </c>
      <c r="AI34" s="44"/>
    </row>
    <row r="35" spans="2:35" ht="41.25" customHeight="1">
      <c r="B35" s="24" t="s">
        <v>76</v>
      </c>
      <c r="C35" s="51">
        <v>4</v>
      </c>
      <c r="D35" s="51">
        <v>196</v>
      </c>
      <c r="E35" s="94" t="s">
        <v>59</v>
      </c>
      <c r="F35" s="94" t="s">
        <v>184</v>
      </c>
      <c r="G35" s="94" t="s">
        <v>181</v>
      </c>
      <c r="H35" s="95" t="s">
        <v>145</v>
      </c>
      <c r="I35" s="51">
        <v>3570</v>
      </c>
      <c r="J35" s="51">
        <v>12390</v>
      </c>
      <c r="K35" s="51">
        <v>56490</v>
      </c>
      <c r="L35" s="51">
        <v>11165</v>
      </c>
      <c r="M35" s="51">
        <v>552615</v>
      </c>
      <c r="N35" s="51">
        <v>1103865</v>
      </c>
      <c r="O35" s="102" t="s">
        <v>123</v>
      </c>
      <c r="P35" s="101">
        <v>0</v>
      </c>
      <c r="Q35" s="101">
        <v>0</v>
      </c>
      <c r="R35" s="105">
        <v>0</v>
      </c>
      <c r="S35" s="95" t="s">
        <v>123</v>
      </c>
      <c r="V35" s="51">
        <v>0</v>
      </c>
      <c r="W35" s="59">
        <v>0</v>
      </c>
      <c r="X35" s="58">
        <v>0</v>
      </c>
      <c r="AI35" s="44"/>
    </row>
    <row r="36" spans="2:35" ht="41.25" customHeight="1" thickBot="1">
      <c r="B36" s="30" t="s">
        <v>81</v>
      </c>
      <c r="C36" s="62">
        <f>SUM(C27:C35)</f>
        <v>22</v>
      </c>
      <c r="D36" s="62">
        <f>SUM(D27:D35)</f>
        <v>1386</v>
      </c>
      <c r="E36" s="1"/>
      <c r="F36" s="1"/>
      <c r="G36" s="1"/>
      <c r="H36" s="49"/>
      <c r="I36" s="62"/>
      <c r="J36" s="62"/>
      <c r="K36" s="62"/>
      <c r="L36" s="62"/>
      <c r="M36" s="62"/>
      <c r="N36" s="62"/>
      <c r="O36" s="68"/>
      <c r="P36" s="56"/>
      <c r="Q36" s="56"/>
      <c r="R36" s="62"/>
      <c r="S36" s="49"/>
      <c r="V36" s="62">
        <f>SUM(V27:V35)</f>
        <v>6</v>
      </c>
      <c r="W36" s="62">
        <f>SUM(W27:W35)</f>
        <v>2</v>
      </c>
      <c r="X36" s="63">
        <f>SUM(X27:X35)</f>
        <v>8</v>
      </c>
      <c r="AI36" s="44"/>
    </row>
  </sheetData>
  <sheetProtection/>
  <mergeCells count="15">
    <mergeCell ref="AF6:AG6"/>
    <mergeCell ref="AJ6:AK6"/>
    <mergeCell ref="W5:AL5"/>
    <mergeCell ref="E5:O5"/>
    <mergeCell ref="P5:Q5"/>
    <mergeCell ref="R5:U5"/>
    <mergeCell ref="S6:U6"/>
    <mergeCell ref="X6:AA6"/>
    <mergeCell ref="O22:S22"/>
    <mergeCell ref="I23:N23"/>
    <mergeCell ref="P23:Q23"/>
    <mergeCell ref="E22:N22"/>
    <mergeCell ref="X23:X26"/>
    <mergeCell ref="C22:D22"/>
    <mergeCell ref="V22:X22"/>
  </mergeCells>
  <printOptions/>
  <pageMargins left="0.7874015748031497" right="0.7874015748031497" top="0.5905511811023623" bottom="0.5905511811023623" header="0.5118110236220472" footer="0.5118110236220472"/>
  <pageSetup fitToHeight="0" fitToWidth="0" horizontalDpi="600" verticalDpi="600" orientation="landscape" pageOrder="overThenDown" paperSize="9" scale="47" r:id="rId2"/>
  <colBreaks count="1" manualBreakCount="1">
    <brk id="21" max="3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GridLines="0" tabSelected="1" zoomScale="70" zoomScaleNormal="70" zoomScaleSheetLayoutView="75" zoomScalePageLayoutView="0" workbookViewId="0" topLeftCell="A21">
      <selection activeCell="P34" sqref="P34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17" width="15.875" style="44" customWidth="1"/>
    <col min="18" max="21" width="18.50390625" style="44" customWidth="1"/>
    <col min="22" max="16384" width="12.00390625" style="44" customWidth="1"/>
  </cols>
  <sheetData>
    <row r="1" spans="1:27" s="28" customFormat="1" ht="22.5" customHeight="1">
      <c r="A1" s="23"/>
      <c r="B1" s="23"/>
      <c r="C1" s="4" t="s">
        <v>180</v>
      </c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4" s="39" customFormat="1" ht="22.5" customHeight="1">
      <c r="A2" s="6"/>
      <c r="B2" s="7"/>
      <c r="C2" s="88" t="s">
        <v>319</v>
      </c>
      <c r="D2" s="6"/>
    </row>
    <row r="3" spans="1:4" s="39" customFormat="1" ht="22.5" customHeight="1">
      <c r="A3" s="6"/>
      <c r="B3" s="7"/>
      <c r="C3" s="88" t="s">
        <v>192</v>
      </c>
      <c r="D3" s="6"/>
    </row>
    <row r="4" spans="1:4" s="39" customFormat="1" ht="22.5" customHeight="1" thickBot="1">
      <c r="A4" s="6"/>
      <c r="B4" s="7"/>
      <c r="C4" s="8"/>
      <c r="D4" s="6"/>
    </row>
    <row r="5" spans="2:17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</row>
    <row r="6" spans="2:17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</row>
    <row r="7" spans="2:17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</row>
    <row r="8" spans="2:17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</row>
    <row r="9" spans="2:17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</row>
    <row r="10" spans="1:27" s="28" customFormat="1" ht="40.5" customHeight="1">
      <c r="A10" s="23" t="s">
        <v>78</v>
      </c>
      <c r="B10" s="24" t="s">
        <v>215</v>
      </c>
      <c r="C10" s="95" t="s">
        <v>160</v>
      </c>
      <c r="D10" s="95" t="s">
        <v>161</v>
      </c>
      <c r="E10" s="66">
        <v>51087</v>
      </c>
      <c r="F10" s="66">
        <v>19350</v>
      </c>
      <c r="G10" s="66">
        <v>100</v>
      </c>
      <c r="H10" s="66">
        <v>45</v>
      </c>
      <c r="I10" s="66">
        <v>45</v>
      </c>
      <c r="J10" s="66">
        <v>36</v>
      </c>
      <c r="K10" s="66">
        <v>69831</v>
      </c>
      <c r="L10" s="66">
        <v>617</v>
      </c>
      <c r="M10" s="66">
        <v>4</v>
      </c>
      <c r="N10" s="66">
        <v>4</v>
      </c>
      <c r="O10" s="66">
        <v>4</v>
      </c>
      <c r="P10" s="66">
        <v>127042</v>
      </c>
      <c r="Q10" s="66">
        <v>112517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8" customFormat="1" ht="39.75" customHeight="1" thickBot="1">
      <c r="A11" s="23"/>
      <c r="B11" s="30" t="s">
        <v>81</v>
      </c>
      <c r="C11" s="49"/>
      <c r="D11" s="49"/>
      <c r="E11" s="62">
        <f>SUM(E10)</f>
        <v>51087</v>
      </c>
      <c r="F11" s="62">
        <f aca="true" t="shared" si="0" ref="F11:Q11">SUM(F10)</f>
        <v>19350</v>
      </c>
      <c r="G11" s="62">
        <f t="shared" si="0"/>
        <v>100</v>
      </c>
      <c r="H11" s="62">
        <f t="shared" si="0"/>
        <v>45</v>
      </c>
      <c r="I11" s="62">
        <f t="shared" si="0"/>
        <v>45</v>
      </c>
      <c r="J11" s="62">
        <f t="shared" si="0"/>
        <v>36</v>
      </c>
      <c r="K11" s="62">
        <f t="shared" si="0"/>
        <v>69831</v>
      </c>
      <c r="L11" s="62">
        <f t="shared" si="0"/>
        <v>617</v>
      </c>
      <c r="M11" s="62">
        <f t="shared" si="0"/>
        <v>4</v>
      </c>
      <c r="N11" s="62">
        <f t="shared" si="0"/>
        <v>4</v>
      </c>
      <c r="O11" s="62">
        <f t="shared" si="0"/>
        <v>4</v>
      </c>
      <c r="P11" s="62">
        <f t="shared" si="0"/>
        <v>127042</v>
      </c>
      <c r="Q11" s="62">
        <f t="shared" si="0"/>
        <v>112517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ht="23.25" customHeight="1" thickBot="1"/>
    <row r="13" spans="2:15" ht="23.25" customHeight="1">
      <c r="B13" s="11" t="s">
        <v>0</v>
      </c>
      <c r="C13" s="110" t="s">
        <v>266</v>
      </c>
      <c r="D13" s="110"/>
      <c r="E13" s="110"/>
      <c r="F13" s="110"/>
      <c r="G13" s="12" t="s">
        <v>270</v>
      </c>
      <c r="H13" s="111" t="s">
        <v>271</v>
      </c>
      <c r="I13" s="112"/>
      <c r="J13" s="112"/>
      <c r="K13" s="112"/>
      <c r="L13" s="112"/>
      <c r="M13" s="112"/>
      <c r="N13" s="112"/>
      <c r="O13" s="113"/>
    </row>
    <row r="14" spans="2:15" ht="23.25" customHeight="1">
      <c r="B14" s="14"/>
      <c r="C14" s="15" t="s">
        <v>82</v>
      </c>
      <c r="D14" s="109" t="s">
        <v>269</v>
      </c>
      <c r="E14" s="109"/>
      <c r="F14" s="109"/>
      <c r="G14" s="17" t="s">
        <v>1</v>
      </c>
      <c r="H14" s="15" t="s">
        <v>82</v>
      </c>
      <c r="I14" s="109" t="s">
        <v>291</v>
      </c>
      <c r="J14" s="109"/>
      <c r="K14" s="109"/>
      <c r="L14" s="109"/>
      <c r="M14" s="15" t="s">
        <v>83</v>
      </c>
      <c r="N14" s="15" t="s">
        <v>84</v>
      </c>
      <c r="O14" s="15" t="s">
        <v>85</v>
      </c>
    </row>
    <row r="15" spans="2:15" ht="23.25" customHeight="1">
      <c r="B15" s="14"/>
      <c r="C15" s="17" t="s">
        <v>12</v>
      </c>
      <c r="D15" s="15" t="s">
        <v>91</v>
      </c>
      <c r="E15" s="15" t="s">
        <v>92</v>
      </c>
      <c r="F15" s="15" t="s">
        <v>93</v>
      </c>
      <c r="G15" s="16"/>
      <c r="H15" s="17" t="s">
        <v>284</v>
      </c>
      <c r="I15" s="17" t="s">
        <v>287</v>
      </c>
      <c r="J15" s="17" t="s">
        <v>289</v>
      </c>
      <c r="K15" s="17" t="s">
        <v>290</v>
      </c>
      <c r="L15" s="17" t="s">
        <v>13</v>
      </c>
      <c r="M15" s="17" t="s">
        <v>14</v>
      </c>
      <c r="N15" s="17" t="s">
        <v>15</v>
      </c>
      <c r="O15" s="17" t="s">
        <v>16</v>
      </c>
    </row>
    <row r="16" spans="2:15" ht="23.25" customHeight="1">
      <c r="B16" s="14"/>
      <c r="C16" s="17" t="s">
        <v>37</v>
      </c>
      <c r="D16" s="17" t="s">
        <v>38</v>
      </c>
      <c r="E16" s="17" t="s">
        <v>39</v>
      </c>
      <c r="F16" s="17" t="s">
        <v>40</v>
      </c>
      <c r="G16" s="16"/>
      <c r="H16" s="17" t="s">
        <v>285</v>
      </c>
      <c r="I16" s="17" t="s">
        <v>288</v>
      </c>
      <c r="J16" s="17" t="s">
        <v>288</v>
      </c>
      <c r="K16" s="17" t="s">
        <v>288</v>
      </c>
      <c r="L16" s="17" t="s">
        <v>41</v>
      </c>
      <c r="M16" s="17" t="s">
        <v>42</v>
      </c>
      <c r="N16" s="17" t="s">
        <v>43</v>
      </c>
      <c r="O16" s="17" t="s">
        <v>44</v>
      </c>
    </row>
    <row r="17" spans="2:15" ht="23.25" customHeight="1">
      <c r="B17" s="20" t="s">
        <v>53</v>
      </c>
      <c r="C17" s="22" t="s">
        <v>96</v>
      </c>
      <c r="D17" s="22" t="s">
        <v>96</v>
      </c>
      <c r="E17" s="22" t="s">
        <v>96</v>
      </c>
      <c r="F17" s="22" t="s">
        <v>96</v>
      </c>
      <c r="G17" s="22"/>
      <c r="H17" s="22" t="s">
        <v>286</v>
      </c>
      <c r="I17" s="22" t="s">
        <v>286</v>
      </c>
      <c r="J17" s="22" t="s">
        <v>286</v>
      </c>
      <c r="K17" s="22" t="s">
        <v>286</v>
      </c>
      <c r="L17" s="22" t="s">
        <v>286</v>
      </c>
      <c r="M17" s="22" t="s">
        <v>104</v>
      </c>
      <c r="N17" s="22" t="s">
        <v>104</v>
      </c>
      <c r="O17" s="22" t="s">
        <v>104</v>
      </c>
    </row>
    <row r="18" spans="2:15" ht="41.25" customHeight="1">
      <c r="B18" s="24" t="s">
        <v>215</v>
      </c>
      <c r="C18" s="66">
        <v>2</v>
      </c>
      <c r="D18" s="66">
        <v>2</v>
      </c>
      <c r="E18" s="66">
        <v>0</v>
      </c>
      <c r="F18" s="66">
        <v>0</v>
      </c>
      <c r="G18" s="94" t="s">
        <v>57</v>
      </c>
      <c r="H18" s="66">
        <v>1</v>
      </c>
      <c r="I18" s="66">
        <v>0</v>
      </c>
      <c r="J18" s="66">
        <v>1</v>
      </c>
      <c r="K18" s="66">
        <v>0</v>
      </c>
      <c r="L18" s="66">
        <v>0</v>
      </c>
      <c r="M18" s="66">
        <v>27</v>
      </c>
      <c r="N18" s="66">
        <v>12</v>
      </c>
      <c r="O18" s="66">
        <v>9</v>
      </c>
    </row>
    <row r="19" spans="2:15" ht="41.25" customHeight="1" thickBot="1">
      <c r="B19" s="30" t="s">
        <v>81</v>
      </c>
      <c r="C19" s="62">
        <f>SUM(C18)</f>
        <v>2</v>
      </c>
      <c r="D19" s="62">
        <f>SUM(D18)</f>
        <v>2</v>
      </c>
      <c r="E19" s="62">
        <f>SUM(E18)</f>
        <v>0</v>
      </c>
      <c r="F19" s="62">
        <f>SUM(F18)</f>
        <v>0</v>
      </c>
      <c r="G19" s="1"/>
      <c r="H19" s="62">
        <f aca="true" t="shared" si="1" ref="H19:O19">SUM(H18)</f>
        <v>1</v>
      </c>
      <c r="I19" s="62">
        <f t="shared" si="1"/>
        <v>0</v>
      </c>
      <c r="J19" s="62">
        <f t="shared" si="1"/>
        <v>1</v>
      </c>
      <c r="K19" s="62">
        <f t="shared" si="1"/>
        <v>0</v>
      </c>
      <c r="L19" s="62">
        <f t="shared" si="1"/>
        <v>0</v>
      </c>
      <c r="M19" s="62">
        <f t="shared" si="1"/>
        <v>27</v>
      </c>
      <c r="N19" s="62">
        <f t="shared" si="1"/>
        <v>12</v>
      </c>
      <c r="O19" s="62">
        <f t="shared" si="1"/>
        <v>9</v>
      </c>
    </row>
    <row r="20" ht="23.25" customHeight="1" thickBot="1"/>
    <row r="21" spans="2:16" ht="23.25" customHeight="1">
      <c r="B21" s="11" t="s">
        <v>0</v>
      </c>
      <c r="C21" s="111" t="s">
        <v>271</v>
      </c>
      <c r="D21" s="112"/>
      <c r="E21" s="112"/>
      <c r="F21" s="112"/>
      <c r="G21" s="112"/>
      <c r="H21" s="112"/>
      <c r="I21" s="112"/>
      <c r="J21" s="113"/>
      <c r="K21" s="110" t="s">
        <v>275</v>
      </c>
      <c r="L21" s="110"/>
      <c r="M21" s="111" t="s">
        <v>278</v>
      </c>
      <c r="N21" s="112"/>
      <c r="O21" s="112"/>
      <c r="P21" s="113"/>
    </row>
    <row r="22" spans="2:16" ht="23.25" customHeight="1">
      <c r="B22" s="14"/>
      <c r="C22" s="15" t="s">
        <v>86</v>
      </c>
      <c r="D22" s="109" t="s">
        <v>2</v>
      </c>
      <c r="E22" s="109"/>
      <c r="F22" s="15" t="s">
        <v>3</v>
      </c>
      <c r="G22" s="15" t="s">
        <v>4</v>
      </c>
      <c r="H22" s="109" t="s">
        <v>273</v>
      </c>
      <c r="I22" s="109"/>
      <c r="J22" s="15" t="s">
        <v>88</v>
      </c>
      <c r="K22" s="15" t="s">
        <v>82</v>
      </c>
      <c r="L22" s="15" t="s">
        <v>83</v>
      </c>
      <c r="M22" s="16" t="s">
        <v>82</v>
      </c>
      <c r="N22" s="15" t="s">
        <v>83</v>
      </c>
      <c r="O22" s="15" t="s">
        <v>84</v>
      </c>
      <c r="P22" s="15" t="s">
        <v>85</v>
      </c>
    </row>
    <row r="23" spans="2:16" ht="23.25" customHeight="1">
      <c r="B23" s="14"/>
      <c r="C23" s="17" t="s">
        <v>17</v>
      </c>
      <c r="D23" s="18" t="s">
        <v>281</v>
      </c>
      <c r="E23" s="18" t="s">
        <v>272</v>
      </c>
      <c r="F23" s="17" t="s">
        <v>254</v>
      </c>
      <c r="G23" s="17" t="s">
        <v>18</v>
      </c>
      <c r="H23" s="18" t="s">
        <v>91</v>
      </c>
      <c r="I23" s="18" t="s">
        <v>92</v>
      </c>
      <c r="J23" s="17" t="s">
        <v>19</v>
      </c>
      <c r="K23" s="17" t="s">
        <v>276</v>
      </c>
      <c r="L23" s="17" t="s">
        <v>20</v>
      </c>
      <c r="M23" s="17" t="s">
        <v>21</v>
      </c>
      <c r="N23" s="17" t="s">
        <v>279</v>
      </c>
      <c r="O23" s="17" t="s">
        <v>296</v>
      </c>
      <c r="P23" s="17" t="s">
        <v>22</v>
      </c>
    </row>
    <row r="24" spans="2:16" ht="23.25" customHeight="1">
      <c r="B24" s="14"/>
      <c r="C24" s="17" t="s">
        <v>44</v>
      </c>
      <c r="D24" s="19" t="s">
        <v>43</v>
      </c>
      <c r="E24" s="19" t="s">
        <v>44</v>
      </c>
      <c r="F24" s="17" t="s">
        <v>45</v>
      </c>
      <c r="G24" s="17" t="s">
        <v>94</v>
      </c>
      <c r="H24" s="17" t="s">
        <v>46</v>
      </c>
      <c r="I24" s="17" t="s">
        <v>241</v>
      </c>
      <c r="J24" s="16" t="s">
        <v>274</v>
      </c>
      <c r="K24" s="17" t="s">
        <v>277</v>
      </c>
      <c r="L24" s="17" t="s">
        <v>47</v>
      </c>
      <c r="M24" s="17" t="s">
        <v>48</v>
      </c>
      <c r="N24" s="17" t="s">
        <v>280</v>
      </c>
      <c r="O24" s="17" t="s">
        <v>295</v>
      </c>
      <c r="P24" s="17" t="s">
        <v>49</v>
      </c>
    </row>
    <row r="25" spans="2:16" ht="23.25" customHeight="1">
      <c r="B25" s="20" t="s">
        <v>53</v>
      </c>
      <c r="C25" s="22" t="s">
        <v>105</v>
      </c>
      <c r="D25" s="22" t="s">
        <v>105</v>
      </c>
      <c r="E25" s="22" t="s">
        <v>105</v>
      </c>
      <c r="F25" s="22" t="s">
        <v>105</v>
      </c>
      <c r="G25" s="22" t="s">
        <v>97</v>
      </c>
      <c r="H25" s="22" t="s">
        <v>104</v>
      </c>
      <c r="I25" s="22" t="s">
        <v>97</v>
      </c>
      <c r="J25" s="22" t="s">
        <v>105</v>
      </c>
      <c r="K25" s="22" t="s">
        <v>286</v>
      </c>
      <c r="L25" s="22" t="s">
        <v>104</v>
      </c>
      <c r="M25" s="21"/>
      <c r="N25" s="21"/>
      <c r="O25" s="21"/>
      <c r="P25" s="21"/>
    </row>
    <row r="26" spans="2:16" ht="41.25" customHeight="1">
      <c r="B26" s="24" t="s">
        <v>215</v>
      </c>
      <c r="C26" s="66">
        <v>3189</v>
      </c>
      <c r="D26" s="66">
        <v>3189</v>
      </c>
      <c r="E26" s="66">
        <v>0</v>
      </c>
      <c r="F26" s="66">
        <v>3108</v>
      </c>
      <c r="G26" s="53">
        <f>ROUND(F26/D26*100,1)</f>
        <v>97.5</v>
      </c>
      <c r="H26" s="66">
        <v>0</v>
      </c>
      <c r="I26" s="66">
        <v>98</v>
      </c>
      <c r="J26" s="66">
        <v>10</v>
      </c>
      <c r="K26" s="66">
        <v>0</v>
      </c>
      <c r="L26" s="66">
        <v>0</v>
      </c>
      <c r="M26" s="96" t="s">
        <v>324</v>
      </c>
      <c r="N26" s="94" t="s">
        <v>182</v>
      </c>
      <c r="O26" s="94" t="s">
        <v>195</v>
      </c>
      <c r="P26" s="95" t="s">
        <v>256</v>
      </c>
    </row>
    <row r="27" spans="2:16" ht="41.25" customHeight="1" thickBot="1">
      <c r="B27" s="30" t="s">
        <v>81</v>
      </c>
      <c r="C27" s="62">
        <f>SUM(C26)</f>
        <v>3189</v>
      </c>
      <c r="D27" s="62">
        <f>SUM(D26)</f>
        <v>3189</v>
      </c>
      <c r="E27" s="62">
        <f>SUM(E26)</f>
        <v>0</v>
      </c>
      <c r="F27" s="62">
        <f>SUM(F26)</f>
        <v>3108</v>
      </c>
      <c r="G27" s="62"/>
      <c r="H27" s="62">
        <f>SUM(H26)</f>
        <v>0</v>
      </c>
      <c r="I27" s="62"/>
      <c r="J27" s="62">
        <f>SUM(J26)</f>
        <v>10</v>
      </c>
      <c r="K27" s="62">
        <f>SUM(K26)</f>
        <v>0</v>
      </c>
      <c r="L27" s="62">
        <f>SUM(L26)</f>
        <v>0</v>
      </c>
      <c r="M27" s="1"/>
      <c r="N27" s="1"/>
      <c r="O27" s="1"/>
      <c r="P27" s="1"/>
    </row>
    <row r="28" ht="23.25" customHeight="1" thickBot="1"/>
    <row r="29" spans="2:16" ht="23.25" customHeight="1">
      <c r="B29" s="11" t="s">
        <v>0</v>
      </c>
      <c r="C29" s="111" t="s">
        <v>178</v>
      </c>
      <c r="D29" s="112"/>
      <c r="E29" s="112"/>
      <c r="F29" s="112"/>
      <c r="G29" s="112"/>
      <c r="H29" s="113"/>
      <c r="I29" s="110" t="s">
        <v>282</v>
      </c>
      <c r="J29" s="110"/>
      <c r="K29" s="110"/>
      <c r="L29" s="110"/>
      <c r="M29" s="110"/>
      <c r="N29" s="110" t="s">
        <v>305</v>
      </c>
      <c r="O29" s="110"/>
      <c r="P29" s="117"/>
    </row>
    <row r="30" spans="2:16" ht="23.25" customHeight="1">
      <c r="B30" s="14"/>
      <c r="C30" s="118" t="s">
        <v>292</v>
      </c>
      <c r="D30" s="119"/>
      <c r="E30" s="119"/>
      <c r="F30" s="119"/>
      <c r="G30" s="119"/>
      <c r="H30" s="120"/>
      <c r="I30" s="15" t="s">
        <v>82</v>
      </c>
      <c r="J30" s="109" t="s">
        <v>283</v>
      </c>
      <c r="K30" s="109"/>
      <c r="L30" s="15" t="s">
        <v>84</v>
      </c>
      <c r="M30" s="15" t="s">
        <v>85</v>
      </c>
      <c r="N30" s="15" t="s">
        <v>82</v>
      </c>
      <c r="O30" s="15" t="s">
        <v>83</v>
      </c>
      <c r="P30" s="114" t="s">
        <v>33</v>
      </c>
    </row>
    <row r="31" spans="2:16" ht="23.25" customHeight="1">
      <c r="B31" s="14"/>
      <c r="C31" s="17" t="s">
        <v>23</v>
      </c>
      <c r="D31" s="17" t="s">
        <v>24</v>
      </c>
      <c r="E31" s="17" t="s">
        <v>25</v>
      </c>
      <c r="F31" s="17" t="s">
        <v>26</v>
      </c>
      <c r="G31" s="17" t="s">
        <v>27</v>
      </c>
      <c r="H31" s="17" t="s">
        <v>28</v>
      </c>
      <c r="I31" s="17" t="s">
        <v>29</v>
      </c>
      <c r="J31" s="16" t="s">
        <v>91</v>
      </c>
      <c r="K31" s="16" t="s">
        <v>92</v>
      </c>
      <c r="L31" s="17" t="s">
        <v>242</v>
      </c>
      <c r="M31" s="17" t="s">
        <v>30</v>
      </c>
      <c r="N31" s="17" t="s">
        <v>31</v>
      </c>
      <c r="O31" s="17" t="s">
        <v>32</v>
      </c>
      <c r="P31" s="115"/>
    </row>
    <row r="32" spans="2:16" ht="23.25" customHeight="1">
      <c r="B32" s="14"/>
      <c r="C32" s="19" t="s">
        <v>98</v>
      </c>
      <c r="D32" s="19" t="s">
        <v>99</v>
      </c>
      <c r="E32" s="19" t="s">
        <v>100</v>
      </c>
      <c r="F32" s="19" t="s">
        <v>101</v>
      </c>
      <c r="G32" s="19" t="s">
        <v>102</v>
      </c>
      <c r="H32" s="19" t="s">
        <v>103</v>
      </c>
      <c r="I32" s="17" t="s">
        <v>51</v>
      </c>
      <c r="J32" s="17" t="s">
        <v>243</v>
      </c>
      <c r="K32" s="17" t="s">
        <v>293</v>
      </c>
      <c r="L32" s="17" t="s">
        <v>50</v>
      </c>
      <c r="M32" s="17" t="s">
        <v>49</v>
      </c>
      <c r="N32" s="17" t="s">
        <v>52</v>
      </c>
      <c r="O32" s="17" t="s">
        <v>52</v>
      </c>
      <c r="P32" s="115"/>
    </row>
    <row r="33" spans="2:16" ht="23.25" customHeight="1">
      <c r="B33" s="20" t="s">
        <v>53</v>
      </c>
      <c r="C33" s="22" t="s">
        <v>56</v>
      </c>
      <c r="D33" s="22" t="s">
        <v>56</v>
      </c>
      <c r="E33" s="22" t="s">
        <v>56</v>
      </c>
      <c r="F33" s="22" t="s">
        <v>56</v>
      </c>
      <c r="G33" s="22" t="s">
        <v>56</v>
      </c>
      <c r="H33" s="22" t="s">
        <v>56</v>
      </c>
      <c r="I33" s="21"/>
      <c r="J33" s="21"/>
      <c r="K33" s="21"/>
      <c r="L33" s="22" t="s">
        <v>56</v>
      </c>
      <c r="M33" s="22"/>
      <c r="N33" s="22"/>
      <c r="O33" s="22"/>
      <c r="P33" s="116"/>
    </row>
    <row r="34" spans="2:16" ht="36.75" customHeight="1">
      <c r="B34" s="24" t="s">
        <v>215</v>
      </c>
      <c r="C34" s="67">
        <v>2916</v>
      </c>
      <c r="D34" s="67">
        <v>18198</v>
      </c>
      <c r="E34" s="67">
        <v>100278</v>
      </c>
      <c r="F34" s="67">
        <v>202878</v>
      </c>
      <c r="G34" s="67">
        <v>1023678</v>
      </c>
      <c r="H34" s="67">
        <v>2049678</v>
      </c>
      <c r="I34" s="95" t="s">
        <v>245</v>
      </c>
      <c r="J34" s="101">
        <v>0</v>
      </c>
      <c r="K34" s="101">
        <v>0</v>
      </c>
      <c r="L34" s="106">
        <v>0</v>
      </c>
      <c r="M34" s="95" t="s">
        <v>245</v>
      </c>
      <c r="N34" s="66">
        <v>0</v>
      </c>
      <c r="O34" s="67">
        <v>0</v>
      </c>
      <c r="P34" s="58">
        <v>0</v>
      </c>
    </row>
    <row r="35" spans="2:16" ht="36.75" customHeight="1" thickBot="1">
      <c r="B35" s="30" t="s">
        <v>81</v>
      </c>
      <c r="C35" s="62"/>
      <c r="D35" s="62"/>
      <c r="E35" s="62"/>
      <c r="F35" s="62"/>
      <c r="G35" s="62"/>
      <c r="H35" s="62"/>
      <c r="I35" s="1"/>
      <c r="J35" s="56"/>
      <c r="K35" s="56"/>
      <c r="L35" s="62"/>
      <c r="M35" s="1"/>
      <c r="N35" s="62">
        <f>SUM(N34)</f>
        <v>0</v>
      </c>
      <c r="O35" s="62">
        <f>SUM(O34)</f>
        <v>0</v>
      </c>
      <c r="P35" s="63">
        <f>SUM(P34)</f>
        <v>0</v>
      </c>
    </row>
  </sheetData>
  <sheetProtection/>
  <mergeCells count="17">
    <mergeCell ref="E5:O5"/>
    <mergeCell ref="P5:Q5"/>
    <mergeCell ref="D22:E22"/>
    <mergeCell ref="H22:I22"/>
    <mergeCell ref="C29:H29"/>
    <mergeCell ref="I29:M29"/>
    <mergeCell ref="N29:P29"/>
    <mergeCell ref="C30:H30"/>
    <mergeCell ref="J30:K30"/>
    <mergeCell ref="P30:P33"/>
    <mergeCell ref="C13:F13"/>
    <mergeCell ref="H13:O13"/>
    <mergeCell ref="D14:F14"/>
    <mergeCell ref="I14:L14"/>
    <mergeCell ref="C21:J21"/>
    <mergeCell ref="K21:L21"/>
    <mergeCell ref="M21:P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zoomScale="80" zoomScaleNormal="80" zoomScaleSheetLayoutView="75" workbookViewId="0" topLeftCell="A21">
      <selection activeCell="G32" sqref="G32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17" width="15.875" style="44" customWidth="1"/>
    <col min="18" max="24" width="18.50390625" style="44" customWidth="1"/>
    <col min="25" max="16384" width="12.00390625" style="44" customWidth="1"/>
  </cols>
  <sheetData>
    <row r="1" spans="1:30" s="28" customFormat="1" ht="22.5" customHeight="1">
      <c r="A1" s="23"/>
      <c r="B1" s="34"/>
      <c r="C1" s="4" t="s">
        <v>180</v>
      </c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4" s="39" customFormat="1" ht="22.5" customHeight="1">
      <c r="A2" s="6"/>
      <c r="B2" s="7"/>
      <c r="C2" s="88" t="s">
        <v>320</v>
      </c>
      <c r="D2" s="6"/>
    </row>
    <row r="3" spans="1:4" s="39" customFormat="1" ht="22.5" customHeight="1">
      <c r="A3" s="6"/>
      <c r="B3" s="7"/>
      <c r="C3" s="88" t="s">
        <v>192</v>
      </c>
      <c r="D3" s="6"/>
    </row>
    <row r="4" spans="1:4" s="39" customFormat="1" ht="22.5" customHeight="1" thickBot="1">
      <c r="A4" s="6"/>
      <c r="B4" s="7"/>
      <c r="C4" s="8"/>
      <c r="D4" s="6"/>
    </row>
    <row r="5" spans="2:17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</row>
    <row r="6" spans="2:17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</row>
    <row r="7" spans="2:17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</row>
    <row r="8" spans="2:17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</row>
    <row r="9" spans="2:17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</row>
    <row r="10" spans="2:17" s="10" customFormat="1" ht="33.75" customHeight="1">
      <c r="B10" s="24" t="s">
        <v>335</v>
      </c>
      <c r="C10" s="95" t="s">
        <v>336</v>
      </c>
      <c r="D10" s="95" t="s">
        <v>337</v>
      </c>
      <c r="E10" s="50">
        <v>169821</v>
      </c>
      <c r="F10" s="50">
        <v>86855</v>
      </c>
      <c r="G10" s="50">
        <v>362</v>
      </c>
      <c r="H10" s="50">
        <v>280</v>
      </c>
      <c r="I10" s="50">
        <v>280</v>
      </c>
      <c r="J10" s="50">
        <v>280</v>
      </c>
      <c r="K10" s="50">
        <v>28665</v>
      </c>
      <c r="L10" s="50">
        <v>2927</v>
      </c>
      <c r="M10" s="50">
        <v>14</v>
      </c>
      <c r="N10" s="50">
        <v>14</v>
      </c>
      <c r="O10" s="50">
        <v>14</v>
      </c>
      <c r="P10" s="50">
        <v>345092</v>
      </c>
      <c r="Q10" s="50">
        <v>116628</v>
      </c>
    </row>
    <row r="11" spans="1:30" s="28" customFormat="1" ht="33.75" customHeight="1">
      <c r="A11" s="23" t="s">
        <v>79</v>
      </c>
      <c r="B11" s="24" t="s">
        <v>216</v>
      </c>
      <c r="C11" s="95" t="s">
        <v>259</v>
      </c>
      <c r="D11" s="95" t="s">
        <v>260</v>
      </c>
      <c r="E11" s="50">
        <v>51087</v>
      </c>
      <c r="F11" s="50">
        <v>19350</v>
      </c>
      <c r="G11" s="50">
        <v>570</v>
      </c>
      <c r="H11" s="50">
        <v>653</v>
      </c>
      <c r="I11" s="50">
        <v>653</v>
      </c>
      <c r="J11" s="50">
        <v>649</v>
      </c>
      <c r="K11" s="50">
        <v>69831</v>
      </c>
      <c r="L11" s="50">
        <v>617</v>
      </c>
      <c r="M11" s="50">
        <v>1</v>
      </c>
      <c r="N11" s="50">
        <v>1</v>
      </c>
      <c r="O11" s="50">
        <v>1</v>
      </c>
      <c r="P11" s="50">
        <v>237828</v>
      </c>
      <c r="Q11" s="50">
        <v>213393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28" customFormat="1" ht="33.75" customHeight="1">
      <c r="A12" s="23" t="s">
        <v>79</v>
      </c>
      <c r="B12" s="24" t="s">
        <v>224</v>
      </c>
      <c r="C12" s="95" t="s">
        <v>162</v>
      </c>
      <c r="D12" s="95" t="s">
        <v>163</v>
      </c>
      <c r="E12" s="51">
        <v>140609</v>
      </c>
      <c r="F12" s="51">
        <v>63391</v>
      </c>
      <c r="G12" s="51">
        <v>1576</v>
      </c>
      <c r="H12" s="51">
        <v>1100</v>
      </c>
      <c r="I12" s="51">
        <v>1100</v>
      </c>
      <c r="J12" s="51">
        <v>1072</v>
      </c>
      <c r="K12" s="51">
        <v>87372</v>
      </c>
      <c r="L12" s="51">
        <v>2677</v>
      </c>
      <c r="M12" s="51">
        <v>3263</v>
      </c>
      <c r="N12" s="51">
        <v>3263</v>
      </c>
      <c r="O12" s="51">
        <v>3263</v>
      </c>
      <c r="P12" s="51">
        <v>469279</v>
      </c>
      <c r="Q12" s="51">
        <v>329507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28" customFormat="1" ht="33.75" customHeight="1" thickBot="1">
      <c r="A13" s="23"/>
      <c r="B13" s="30" t="s">
        <v>81</v>
      </c>
      <c r="C13" s="49"/>
      <c r="D13" s="49"/>
      <c r="E13" s="62">
        <f aca="true" t="shared" si="0" ref="E13:Q13">SUM(E11:E12)</f>
        <v>191696</v>
      </c>
      <c r="F13" s="62">
        <f t="shared" si="0"/>
        <v>82741</v>
      </c>
      <c r="G13" s="62">
        <f t="shared" si="0"/>
        <v>2146</v>
      </c>
      <c r="H13" s="62">
        <f t="shared" si="0"/>
        <v>1753</v>
      </c>
      <c r="I13" s="62">
        <f t="shared" si="0"/>
        <v>1753</v>
      </c>
      <c r="J13" s="62">
        <f t="shared" si="0"/>
        <v>1721</v>
      </c>
      <c r="K13" s="62">
        <f t="shared" si="0"/>
        <v>157203</v>
      </c>
      <c r="L13" s="62">
        <f t="shared" si="0"/>
        <v>3294</v>
      </c>
      <c r="M13" s="62">
        <f t="shared" si="0"/>
        <v>3264</v>
      </c>
      <c r="N13" s="62">
        <f t="shared" si="0"/>
        <v>3264</v>
      </c>
      <c r="O13" s="62">
        <f t="shared" si="0"/>
        <v>3264</v>
      </c>
      <c r="P13" s="62">
        <f t="shared" si="0"/>
        <v>707107</v>
      </c>
      <c r="Q13" s="62">
        <f t="shared" si="0"/>
        <v>542900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28" customFormat="1" ht="22.5" customHeight="1" thickBot="1">
      <c r="A14" s="23"/>
      <c r="B14" s="34"/>
      <c r="C14" s="2"/>
      <c r="D14" s="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15" ht="23.25" customHeight="1">
      <c r="B15" s="11" t="s">
        <v>0</v>
      </c>
      <c r="C15" s="122"/>
      <c r="D15" s="122"/>
      <c r="E15" s="122"/>
      <c r="F15" s="122"/>
      <c r="G15" s="72"/>
      <c r="H15" s="111" t="s">
        <v>297</v>
      </c>
      <c r="I15" s="112"/>
      <c r="J15" s="112"/>
      <c r="K15" s="112"/>
      <c r="L15" s="112"/>
      <c r="M15" s="112"/>
      <c r="N15" s="112"/>
      <c r="O15" s="113"/>
    </row>
    <row r="16" spans="2:15" ht="23.25" customHeight="1">
      <c r="B16" s="14"/>
      <c r="C16" s="69"/>
      <c r="D16" s="123"/>
      <c r="E16" s="123"/>
      <c r="F16" s="123"/>
      <c r="G16" s="70"/>
      <c r="H16" s="15" t="s">
        <v>82</v>
      </c>
      <c r="I16" s="109" t="s">
        <v>291</v>
      </c>
      <c r="J16" s="109"/>
      <c r="K16" s="109"/>
      <c r="L16" s="109"/>
      <c r="M16" s="15" t="s">
        <v>83</v>
      </c>
      <c r="N16" s="69"/>
      <c r="O16" s="15" t="s">
        <v>85</v>
      </c>
    </row>
    <row r="17" spans="2:15" ht="23.25" customHeight="1">
      <c r="B17" s="14"/>
      <c r="C17" s="70"/>
      <c r="D17" s="69"/>
      <c r="E17" s="69"/>
      <c r="F17" s="69"/>
      <c r="G17" s="73"/>
      <c r="H17" s="17" t="s">
        <v>299</v>
      </c>
      <c r="I17" s="17" t="s">
        <v>287</v>
      </c>
      <c r="J17" s="17" t="s">
        <v>289</v>
      </c>
      <c r="K17" s="70"/>
      <c r="L17" s="70"/>
      <c r="M17" s="17" t="s">
        <v>42</v>
      </c>
      <c r="N17" s="70"/>
      <c r="O17" s="17" t="s">
        <v>16</v>
      </c>
    </row>
    <row r="18" spans="2:15" ht="23.25" customHeight="1">
      <c r="B18" s="14"/>
      <c r="C18" s="70"/>
      <c r="D18" s="70"/>
      <c r="E18" s="70"/>
      <c r="F18" s="70"/>
      <c r="G18" s="73"/>
      <c r="H18" s="17" t="s">
        <v>298</v>
      </c>
      <c r="I18" s="17" t="s">
        <v>288</v>
      </c>
      <c r="J18" s="17" t="s">
        <v>288</v>
      </c>
      <c r="K18" s="70"/>
      <c r="L18" s="70"/>
      <c r="M18" s="17"/>
      <c r="N18" s="70"/>
      <c r="O18" s="17" t="s">
        <v>44</v>
      </c>
    </row>
    <row r="19" spans="2:15" ht="23.25" customHeight="1">
      <c r="B19" s="20" t="s">
        <v>53</v>
      </c>
      <c r="C19" s="71"/>
      <c r="D19" s="71"/>
      <c r="E19" s="71"/>
      <c r="F19" s="71"/>
      <c r="G19" s="71"/>
      <c r="H19" s="22" t="s">
        <v>307</v>
      </c>
      <c r="I19" s="22" t="s">
        <v>307</v>
      </c>
      <c r="J19" s="22" t="s">
        <v>307</v>
      </c>
      <c r="K19" s="71"/>
      <c r="L19" s="71"/>
      <c r="M19" s="22" t="s">
        <v>104</v>
      </c>
      <c r="N19" s="71"/>
      <c r="O19" s="22" t="s">
        <v>104</v>
      </c>
    </row>
    <row r="20" spans="2:15" ht="34.5" customHeight="1">
      <c r="B20" s="24" t="s">
        <v>335</v>
      </c>
      <c r="C20" s="76"/>
      <c r="D20" s="76"/>
      <c r="E20" s="76"/>
      <c r="F20" s="76"/>
      <c r="G20" s="74"/>
      <c r="H20" s="50">
        <v>129</v>
      </c>
      <c r="I20" s="50">
        <v>99</v>
      </c>
      <c r="J20" s="50">
        <v>30</v>
      </c>
      <c r="K20" s="76"/>
      <c r="L20" s="76"/>
      <c r="M20" s="50">
        <v>183</v>
      </c>
      <c r="N20" s="76"/>
      <c r="O20" s="50">
        <v>57</v>
      </c>
    </row>
    <row r="21" spans="2:15" ht="34.5" customHeight="1">
      <c r="B21" s="24" t="s">
        <v>216</v>
      </c>
      <c r="C21" s="76"/>
      <c r="D21" s="76"/>
      <c r="E21" s="76"/>
      <c r="F21" s="76"/>
      <c r="G21" s="74"/>
      <c r="H21" s="50">
        <v>276</v>
      </c>
      <c r="I21" s="50">
        <v>276</v>
      </c>
      <c r="J21" s="50">
        <v>0</v>
      </c>
      <c r="K21" s="76"/>
      <c r="L21" s="76"/>
      <c r="M21" s="50">
        <v>365</v>
      </c>
      <c r="N21" s="76"/>
      <c r="O21" s="50">
        <v>145</v>
      </c>
    </row>
    <row r="22" spans="2:15" ht="34.5" customHeight="1">
      <c r="B22" s="24" t="s">
        <v>224</v>
      </c>
      <c r="C22" s="77"/>
      <c r="D22" s="77"/>
      <c r="E22" s="77"/>
      <c r="F22" s="77"/>
      <c r="G22" s="74"/>
      <c r="H22" s="51">
        <v>436</v>
      </c>
      <c r="I22" s="51">
        <v>3</v>
      </c>
      <c r="J22" s="51">
        <v>433</v>
      </c>
      <c r="K22" s="77"/>
      <c r="L22" s="77"/>
      <c r="M22" s="51">
        <v>618</v>
      </c>
      <c r="N22" s="77"/>
      <c r="O22" s="51">
        <v>598</v>
      </c>
    </row>
    <row r="23" spans="2:15" ht="34.5" customHeight="1" thickBot="1">
      <c r="B23" s="30" t="s">
        <v>81</v>
      </c>
      <c r="C23" s="78"/>
      <c r="D23" s="78"/>
      <c r="E23" s="78"/>
      <c r="F23" s="78"/>
      <c r="G23" s="75"/>
      <c r="H23" s="62">
        <f>SUM(H21:H22)</f>
        <v>712</v>
      </c>
      <c r="I23" s="62">
        <f>SUM(I21:I22)</f>
        <v>279</v>
      </c>
      <c r="J23" s="62">
        <f>SUM(J21:J22)</f>
        <v>433</v>
      </c>
      <c r="K23" s="78"/>
      <c r="L23" s="78"/>
      <c r="M23" s="62">
        <f>SUM(M21:M22)</f>
        <v>983</v>
      </c>
      <c r="N23" s="78"/>
      <c r="O23" s="62">
        <f>SUM(O21:O22)</f>
        <v>743</v>
      </c>
    </row>
    <row r="24" ht="23.25" customHeight="1" thickBot="1"/>
    <row r="25" spans="2:16" ht="23.25" customHeight="1">
      <c r="B25" s="11" t="s">
        <v>0</v>
      </c>
      <c r="C25" s="111" t="s">
        <v>297</v>
      </c>
      <c r="D25" s="112"/>
      <c r="E25" s="112"/>
      <c r="F25" s="112"/>
      <c r="G25" s="112"/>
      <c r="H25" s="112"/>
      <c r="I25" s="112"/>
      <c r="J25" s="113"/>
      <c r="K25" s="122"/>
      <c r="L25" s="122"/>
      <c r="M25" s="111" t="s">
        <v>278</v>
      </c>
      <c r="N25" s="112"/>
      <c r="O25" s="112"/>
      <c r="P25" s="113"/>
    </row>
    <row r="26" spans="2:16" ht="23.25" customHeight="1">
      <c r="B26" s="14"/>
      <c r="C26" s="15" t="s">
        <v>86</v>
      </c>
      <c r="D26" s="109" t="s">
        <v>2</v>
      </c>
      <c r="E26" s="109"/>
      <c r="F26" s="15" t="s">
        <v>3</v>
      </c>
      <c r="G26" s="15" t="s">
        <v>4</v>
      </c>
      <c r="H26" s="109" t="s">
        <v>273</v>
      </c>
      <c r="I26" s="109"/>
      <c r="J26" s="15" t="s">
        <v>88</v>
      </c>
      <c r="K26" s="69"/>
      <c r="L26" s="69"/>
      <c r="M26" s="16" t="s">
        <v>82</v>
      </c>
      <c r="N26" s="15" t="s">
        <v>83</v>
      </c>
      <c r="O26" s="15" t="s">
        <v>84</v>
      </c>
      <c r="P26" s="15" t="s">
        <v>85</v>
      </c>
    </row>
    <row r="27" spans="2:16" ht="23.25" customHeight="1">
      <c r="B27" s="14"/>
      <c r="C27" s="17" t="s">
        <v>17</v>
      </c>
      <c r="D27" s="18" t="s">
        <v>281</v>
      </c>
      <c r="E27" s="82"/>
      <c r="F27" s="17" t="s">
        <v>254</v>
      </c>
      <c r="G27" s="17" t="s">
        <v>18</v>
      </c>
      <c r="H27" s="18" t="s">
        <v>91</v>
      </c>
      <c r="I27" s="18" t="s">
        <v>92</v>
      </c>
      <c r="J27" s="17" t="s">
        <v>19</v>
      </c>
      <c r="K27" s="70"/>
      <c r="L27" s="70"/>
      <c r="M27" s="17" t="s">
        <v>21</v>
      </c>
      <c r="N27" s="17" t="s">
        <v>279</v>
      </c>
      <c r="O27" s="17" t="s">
        <v>296</v>
      </c>
      <c r="P27" s="17" t="s">
        <v>22</v>
      </c>
    </row>
    <row r="28" spans="2:16" ht="23.25" customHeight="1">
      <c r="B28" s="14"/>
      <c r="C28" s="17" t="s">
        <v>44</v>
      </c>
      <c r="D28" s="19" t="s">
        <v>43</v>
      </c>
      <c r="E28" s="83"/>
      <c r="F28" s="17" t="s">
        <v>45</v>
      </c>
      <c r="G28" s="17" t="s">
        <v>94</v>
      </c>
      <c r="H28" s="17" t="s">
        <v>46</v>
      </c>
      <c r="I28" s="17" t="s">
        <v>241</v>
      </c>
      <c r="J28" s="16" t="s">
        <v>274</v>
      </c>
      <c r="K28" s="70"/>
      <c r="L28" s="70"/>
      <c r="M28" s="17" t="s">
        <v>48</v>
      </c>
      <c r="N28" s="17" t="s">
        <v>280</v>
      </c>
      <c r="O28" s="17" t="s">
        <v>295</v>
      </c>
      <c r="P28" s="17" t="s">
        <v>49</v>
      </c>
    </row>
    <row r="29" spans="2:16" ht="23.25" customHeight="1">
      <c r="B29" s="20" t="s">
        <v>53</v>
      </c>
      <c r="C29" s="22" t="s">
        <v>105</v>
      </c>
      <c r="D29" s="22" t="s">
        <v>105</v>
      </c>
      <c r="E29" s="71"/>
      <c r="F29" s="22" t="s">
        <v>105</v>
      </c>
      <c r="G29" s="22" t="s">
        <v>97</v>
      </c>
      <c r="H29" s="22" t="s">
        <v>104</v>
      </c>
      <c r="I29" s="22" t="s">
        <v>97</v>
      </c>
      <c r="J29" s="22" t="s">
        <v>105</v>
      </c>
      <c r="K29" s="71"/>
      <c r="L29" s="71"/>
      <c r="M29" s="21"/>
      <c r="N29" s="21"/>
      <c r="O29" s="21"/>
      <c r="P29" s="21"/>
    </row>
    <row r="30" spans="2:16" ht="34.5" customHeight="1">
      <c r="B30" s="24" t="s">
        <v>335</v>
      </c>
      <c r="C30" s="50">
        <v>20710</v>
      </c>
      <c r="D30" s="50">
        <v>20710</v>
      </c>
      <c r="E30" s="76"/>
      <c r="F30" s="50">
        <v>20710</v>
      </c>
      <c r="G30" s="53">
        <f>ROUND(F30/D30*100,1)</f>
        <v>100</v>
      </c>
      <c r="H30" s="79">
        <v>0</v>
      </c>
      <c r="I30" s="79">
        <v>0</v>
      </c>
      <c r="J30" s="79">
        <v>0</v>
      </c>
      <c r="K30" s="80"/>
      <c r="L30" s="80"/>
      <c r="M30" s="94" t="s">
        <v>109</v>
      </c>
      <c r="N30" s="94" t="s">
        <v>217</v>
      </c>
      <c r="O30" s="94" t="s">
        <v>181</v>
      </c>
      <c r="P30" s="95" t="s">
        <v>338</v>
      </c>
    </row>
    <row r="31" spans="2:16" ht="34.5" customHeight="1">
      <c r="B31" s="24" t="s">
        <v>216</v>
      </c>
      <c r="C31" s="50">
        <v>52879</v>
      </c>
      <c r="D31" s="50">
        <v>52879</v>
      </c>
      <c r="E31" s="76"/>
      <c r="F31" s="50">
        <v>52879</v>
      </c>
      <c r="G31" s="53">
        <f>ROUND(F31/D31*100,1)</f>
        <v>100</v>
      </c>
      <c r="H31" s="79">
        <v>0</v>
      </c>
      <c r="I31" s="79">
        <v>0</v>
      </c>
      <c r="J31" s="79">
        <v>0</v>
      </c>
      <c r="K31" s="80"/>
      <c r="L31" s="80"/>
      <c r="M31" s="94" t="s">
        <v>109</v>
      </c>
      <c r="N31" s="94" t="s">
        <v>217</v>
      </c>
      <c r="O31" s="94" t="s">
        <v>181</v>
      </c>
      <c r="P31" s="95" t="s">
        <v>249</v>
      </c>
    </row>
    <row r="32" spans="2:16" ht="34.5" customHeight="1">
      <c r="B32" s="24" t="s">
        <v>224</v>
      </c>
      <c r="C32" s="51">
        <v>91427</v>
      </c>
      <c r="D32" s="51">
        <v>91427</v>
      </c>
      <c r="E32" s="77"/>
      <c r="F32" s="51">
        <v>91427</v>
      </c>
      <c r="G32" s="53">
        <f>ROUND(F32/D32*100,1)</f>
        <v>100</v>
      </c>
      <c r="H32" s="79">
        <v>0</v>
      </c>
      <c r="I32" s="79">
        <v>0</v>
      </c>
      <c r="J32" s="79">
        <v>0</v>
      </c>
      <c r="K32" s="80"/>
      <c r="L32" s="80"/>
      <c r="M32" s="94" t="s">
        <v>109</v>
      </c>
      <c r="N32" s="94" t="s">
        <v>217</v>
      </c>
      <c r="O32" s="94" t="s">
        <v>181</v>
      </c>
      <c r="P32" s="95" t="s">
        <v>322</v>
      </c>
    </row>
    <row r="33" spans="2:16" ht="34.5" customHeight="1" thickBot="1">
      <c r="B33" s="30" t="s">
        <v>81</v>
      </c>
      <c r="C33" s="62">
        <f>SUM(C31:C32)</f>
        <v>144306</v>
      </c>
      <c r="D33" s="62">
        <f>SUM(D31:D32)</f>
        <v>144306</v>
      </c>
      <c r="E33" s="78"/>
      <c r="F33" s="62">
        <f>SUM(F31:F32)</f>
        <v>144306</v>
      </c>
      <c r="G33" s="54">
        <f>ROUND(F33/D33*100,1)</f>
        <v>100</v>
      </c>
      <c r="H33" s="62">
        <f>SUM(H31:H32)</f>
        <v>0</v>
      </c>
      <c r="I33" s="62"/>
      <c r="J33" s="62">
        <f>SUM(J31:J32)</f>
        <v>0</v>
      </c>
      <c r="K33" s="78"/>
      <c r="L33" s="78"/>
      <c r="M33" s="1"/>
      <c r="N33" s="1"/>
      <c r="O33" s="1"/>
      <c r="P33" s="49"/>
    </row>
    <row r="34" ht="23.25" customHeight="1" thickBot="1"/>
    <row r="35" spans="2:16" ht="23.25" customHeight="1">
      <c r="B35" s="11" t="s">
        <v>0</v>
      </c>
      <c r="C35" s="111" t="s">
        <v>178</v>
      </c>
      <c r="D35" s="112"/>
      <c r="E35" s="112"/>
      <c r="F35" s="112"/>
      <c r="G35" s="112"/>
      <c r="H35" s="113"/>
      <c r="I35" s="110" t="s">
        <v>300</v>
      </c>
      <c r="J35" s="110"/>
      <c r="K35" s="110"/>
      <c r="L35" s="110"/>
      <c r="M35" s="110"/>
      <c r="N35" s="110" t="s">
        <v>305</v>
      </c>
      <c r="O35" s="110"/>
      <c r="P35" s="117"/>
    </row>
    <row r="36" spans="2:16" ht="23.25" customHeight="1">
      <c r="B36" s="14"/>
      <c r="C36" s="118" t="s">
        <v>292</v>
      </c>
      <c r="D36" s="119"/>
      <c r="E36" s="119"/>
      <c r="F36" s="119"/>
      <c r="G36" s="119"/>
      <c r="H36" s="120"/>
      <c r="I36" s="15" t="s">
        <v>82</v>
      </c>
      <c r="J36" s="109" t="s">
        <v>283</v>
      </c>
      <c r="K36" s="109"/>
      <c r="L36" s="15" t="s">
        <v>84</v>
      </c>
      <c r="M36" s="15" t="s">
        <v>85</v>
      </c>
      <c r="N36" s="15" t="s">
        <v>82</v>
      </c>
      <c r="O36" s="15" t="s">
        <v>83</v>
      </c>
      <c r="P36" s="114" t="s">
        <v>33</v>
      </c>
    </row>
    <row r="37" spans="2:16" ht="23.25" customHeight="1">
      <c r="B37" s="14"/>
      <c r="C37" s="17" t="s">
        <v>23</v>
      </c>
      <c r="D37" s="17" t="s">
        <v>24</v>
      </c>
      <c r="E37" s="17" t="s">
        <v>25</v>
      </c>
      <c r="F37" s="17" t="s">
        <v>26</v>
      </c>
      <c r="G37" s="17" t="s">
        <v>27</v>
      </c>
      <c r="H37" s="17" t="s">
        <v>28</v>
      </c>
      <c r="I37" s="17" t="s">
        <v>301</v>
      </c>
      <c r="J37" s="16" t="s">
        <v>91</v>
      </c>
      <c r="K37" s="16" t="s">
        <v>92</v>
      </c>
      <c r="L37" s="17" t="s">
        <v>242</v>
      </c>
      <c r="M37" s="17" t="s">
        <v>30</v>
      </c>
      <c r="N37" s="17" t="s">
        <v>31</v>
      </c>
      <c r="O37" s="17" t="s">
        <v>32</v>
      </c>
      <c r="P37" s="115"/>
    </row>
    <row r="38" spans="2:16" ht="23.25" customHeight="1">
      <c r="B38" s="14"/>
      <c r="C38" s="19" t="s">
        <v>98</v>
      </c>
      <c r="D38" s="19" t="s">
        <v>99</v>
      </c>
      <c r="E38" s="19" t="s">
        <v>100</v>
      </c>
      <c r="F38" s="19" t="s">
        <v>101</v>
      </c>
      <c r="G38" s="19" t="s">
        <v>102</v>
      </c>
      <c r="H38" s="19" t="s">
        <v>103</v>
      </c>
      <c r="I38" s="17" t="s">
        <v>51</v>
      </c>
      <c r="J38" s="17" t="s">
        <v>243</v>
      </c>
      <c r="K38" s="17" t="s">
        <v>293</v>
      </c>
      <c r="L38" s="17" t="s">
        <v>50</v>
      </c>
      <c r="M38" s="17" t="s">
        <v>49</v>
      </c>
      <c r="N38" s="17" t="s">
        <v>52</v>
      </c>
      <c r="O38" s="17" t="s">
        <v>52</v>
      </c>
      <c r="P38" s="115"/>
    </row>
    <row r="39" spans="2:16" ht="23.25" customHeight="1">
      <c r="B39" s="20" t="s">
        <v>53</v>
      </c>
      <c r="C39" s="22" t="s">
        <v>56</v>
      </c>
      <c r="D39" s="22" t="s">
        <v>56</v>
      </c>
      <c r="E39" s="22" t="s">
        <v>56</v>
      </c>
      <c r="F39" s="22" t="s">
        <v>56</v>
      </c>
      <c r="G39" s="22" t="s">
        <v>56</v>
      </c>
      <c r="H39" s="22" t="s">
        <v>56</v>
      </c>
      <c r="I39" s="21"/>
      <c r="J39" s="21"/>
      <c r="K39" s="21"/>
      <c r="L39" s="22" t="s">
        <v>56</v>
      </c>
      <c r="M39" s="22"/>
      <c r="N39" s="22"/>
      <c r="O39" s="22"/>
      <c r="P39" s="116"/>
    </row>
    <row r="40" spans="2:16" ht="34.5" customHeight="1">
      <c r="B40" s="24" t="s">
        <v>335</v>
      </c>
      <c r="C40" s="57">
        <v>3078</v>
      </c>
      <c r="D40" s="57">
        <v>19710</v>
      </c>
      <c r="E40" s="57">
        <v>112320</v>
      </c>
      <c r="F40" s="57">
        <v>230580</v>
      </c>
      <c r="G40" s="57">
        <v>1200744</v>
      </c>
      <c r="H40" s="57">
        <v>2415744</v>
      </c>
      <c r="I40" s="95" t="s">
        <v>226</v>
      </c>
      <c r="J40" s="101">
        <v>10</v>
      </c>
      <c r="K40" s="101">
        <v>0</v>
      </c>
      <c r="L40" s="107">
        <v>0</v>
      </c>
      <c r="M40" s="95" t="s">
        <v>123</v>
      </c>
      <c r="N40" s="50">
        <v>0</v>
      </c>
      <c r="O40" s="57">
        <v>0</v>
      </c>
      <c r="P40" s="58">
        <v>0</v>
      </c>
    </row>
    <row r="41" spans="2:16" ht="34.5" customHeight="1">
      <c r="B41" s="24" t="s">
        <v>216</v>
      </c>
      <c r="C41" s="57">
        <v>2916</v>
      </c>
      <c r="D41" s="57">
        <v>18198</v>
      </c>
      <c r="E41" s="57">
        <v>100278</v>
      </c>
      <c r="F41" s="57">
        <v>202878</v>
      </c>
      <c r="G41" s="57">
        <v>1023678</v>
      </c>
      <c r="H41" s="57">
        <v>2049678</v>
      </c>
      <c r="I41" s="95" t="s">
        <v>218</v>
      </c>
      <c r="J41" s="101">
        <v>10</v>
      </c>
      <c r="K41" s="101">
        <v>0</v>
      </c>
      <c r="L41" s="107">
        <v>0</v>
      </c>
      <c r="M41" s="95" t="s">
        <v>218</v>
      </c>
      <c r="N41" s="50">
        <v>1</v>
      </c>
      <c r="O41" s="57">
        <v>0</v>
      </c>
      <c r="P41" s="58">
        <v>1</v>
      </c>
    </row>
    <row r="42" spans="2:16" ht="34.5" customHeight="1">
      <c r="B42" s="24" t="s">
        <v>224</v>
      </c>
      <c r="C42" s="59">
        <v>3078</v>
      </c>
      <c r="D42" s="59">
        <v>17982</v>
      </c>
      <c r="E42" s="59">
        <v>100062</v>
      </c>
      <c r="F42" s="59">
        <v>202662</v>
      </c>
      <c r="G42" s="59">
        <v>1066662</v>
      </c>
      <c r="H42" s="59">
        <v>2146662</v>
      </c>
      <c r="I42" s="95" t="s">
        <v>162</v>
      </c>
      <c r="J42" s="101">
        <v>0</v>
      </c>
      <c r="K42" s="101">
        <v>27.3</v>
      </c>
      <c r="L42" s="108">
        <v>0</v>
      </c>
      <c r="M42" s="95" t="s">
        <v>162</v>
      </c>
      <c r="N42" s="51">
        <v>1</v>
      </c>
      <c r="O42" s="59">
        <v>0</v>
      </c>
      <c r="P42" s="58">
        <v>1</v>
      </c>
    </row>
    <row r="43" spans="2:16" ht="34.5" customHeight="1" thickBot="1">
      <c r="B43" s="30" t="s">
        <v>81</v>
      </c>
      <c r="C43" s="62"/>
      <c r="D43" s="62"/>
      <c r="E43" s="62"/>
      <c r="F43" s="62"/>
      <c r="G43" s="62"/>
      <c r="H43" s="62"/>
      <c r="I43" s="49"/>
      <c r="J43" s="56"/>
      <c r="K43" s="56"/>
      <c r="L43" s="62"/>
      <c r="M43" s="49"/>
      <c r="N43" s="62">
        <f>SUM(N41:N42)</f>
        <v>2</v>
      </c>
      <c r="O43" s="62">
        <f>SUM(O41:O42)</f>
        <v>0</v>
      </c>
      <c r="P43" s="63">
        <f>SUM(P41:P42)</f>
        <v>2</v>
      </c>
    </row>
  </sheetData>
  <sheetProtection/>
  <mergeCells count="17">
    <mergeCell ref="E5:O5"/>
    <mergeCell ref="P5:Q5"/>
    <mergeCell ref="D26:E26"/>
    <mergeCell ref="H26:I26"/>
    <mergeCell ref="C35:H35"/>
    <mergeCell ref="I35:M35"/>
    <mergeCell ref="N35:P35"/>
    <mergeCell ref="C36:H36"/>
    <mergeCell ref="J36:K36"/>
    <mergeCell ref="P36:P39"/>
    <mergeCell ref="C15:F15"/>
    <mergeCell ref="H15:O15"/>
    <mergeCell ref="D16:F16"/>
    <mergeCell ref="I16:L16"/>
    <mergeCell ref="C25:J25"/>
    <mergeCell ref="K25:L25"/>
    <mergeCell ref="M25:P2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zoomScale="80" zoomScaleNormal="80" zoomScaleSheetLayoutView="75" zoomScalePageLayoutView="0" workbookViewId="0" topLeftCell="A1">
      <selection activeCell="E5" sqref="E5:O5"/>
    </sheetView>
  </sheetViews>
  <sheetFormatPr defaultColWidth="12.00390625" defaultRowHeight="15" customHeight="1"/>
  <cols>
    <col min="1" max="1" width="0.5" style="3" customWidth="1"/>
    <col min="2" max="2" width="17.50390625" style="3" customWidth="1"/>
    <col min="3" max="4" width="15.875" style="3" customWidth="1"/>
    <col min="5" max="17" width="15.875" style="44" customWidth="1"/>
    <col min="18" max="23" width="18.50390625" style="44" customWidth="1"/>
    <col min="24" max="16384" width="12.00390625" style="44" customWidth="1"/>
  </cols>
  <sheetData>
    <row r="1" spans="1:29" s="28" customFormat="1" ht="22.5" customHeight="1">
      <c r="A1" s="23"/>
      <c r="B1" s="34"/>
      <c r="C1" s="4" t="s">
        <v>180</v>
      </c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" s="39" customFormat="1" ht="22.5" customHeight="1">
      <c r="A2" s="6"/>
      <c r="B2" s="7"/>
      <c r="C2" s="88" t="s">
        <v>321</v>
      </c>
      <c r="D2" s="6"/>
    </row>
    <row r="3" spans="1:4" s="39" customFormat="1" ht="22.5" customHeight="1">
      <c r="A3" s="6"/>
      <c r="B3" s="7"/>
      <c r="C3" s="88" t="s">
        <v>192</v>
      </c>
      <c r="D3" s="6"/>
    </row>
    <row r="4" spans="1:4" s="39" customFormat="1" ht="22.5" customHeight="1" thickBot="1">
      <c r="A4" s="6"/>
      <c r="B4" s="7"/>
      <c r="C4" s="8"/>
      <c r="D4" s="6"/>
    </row>
    <row r="5" spans="2:17" s="10" customFormat="1" ht="22.5" customHeight="1">
      <c r="B5" s="11" t="s">
        <v>0</v>
      </c>
      <c r="C5" s="12" t="s">
        <v>261</v>
      </c>
      <c r="D5" s="13" t="s">
        <v>263</v>
      </c>
      <c r="E5" s="110" t="s">
        <v>264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 t="s">
        <v>265</v>
      </c>
      <c r="Q5" s="110"/>
    </row>
    <row r="6" spans="2:17" s="10" customFormat="1" ht="22.5" customHeight="1">
      <c r="B6" s="14"/>
      <c r="C6" s="17" t="s">
        <v>303</v>
      </c>
      <c r="D6" s="17" t="s">
        <v>306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3</v>
      </c>
      <c r="K6" s="15" t="s">
        <v>4</v>
      </c>
      <c r="L6" s="15" t="s">
        <v>87</v>
      </c>
      <c r="M6" s="15" t="s">
        <v>88</v>
      </c>
      <c r="N6" s="15" t="s">
        <v>89</v>
      </c>
      <c r="O6" s="15" t="s">
        <v>90</v>
      </c>
      <c r="P6" s="16" t="s">
        <v>82</v>
      </c>
      <c r="Q6" s="15" t="s">
        <v>83</v>
      </c>
    </row>
    <row r="7" spans="2:17" s="10" customFormat="1" ht="22.5" customHeight="1">
      <c r="B7" s="14"/>
      <c r="C7" s="17" t="s">
        <v>304</v>
      </c>
      <c r="D7" s="17" t="s">
        <v>304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234</v>
      </c>
      <c r="K7" s="17" t="s">
        <v>10</v>
      </c>
      <c r="L7" s="17" t="s">
        <v>6</v>
      </c>
      <c r="M7" s="17" t="s">
        <v>7</v>
      </c>
      <c r="N7" s="17" t="s">
        <v>8</v>
      </c>
      <c r="O7" s="17" t="s">
        <v>9</v>
      </c>
      <c r="P7" s="17" t="s">
        <v>11</v>
      </c>
      <c r="Q7" s="17" t="s">
        <v>267</v>
      </c>
    </row>
    <row r="8" spans="2:17" s="10" customFormat="1" ht="22.5" customHeight="1">
      <c r="B8" s="14"/>
      <c r="C8" s="17" t="s">
        <v>262</v>
      </c>
      <c r="D8" s="17" t="s">
        <v>262</v>
      </c>
      <c r="E8" s="17" t="s">
        <v>173</v>
      </c>
      <c r="F8" s="17" t="s">
        <v>174</v>
      </c>
      <c r="G8" s="17" t="s">
        <v>175</v>
      </c>
      <c r="H8" s="17" t="s">
        <v>34</v>
      </c>
      <c r="I8" s="17" t="s">
        <v>34</v>
      </c>
      <c r="J8" s="17" t="s">
        <v>35</v>
      </c>
      <c r="K8" s="17" t="s">
        <v>176</v>
      </c>
      <c r="L8" s="17" t="s">
        <v>176</v>
      </c>
      <c r="M8" s="17" t="s">
        <v>176</v>
      </c>
      <c r="N8" s="17" t="s">
        <v>36</v>
      </c>
      <c r="O8" s="17" t="s">
        <v>36</v>
      </c>
      <c r="P8" s="16"/>
      <c r="Q8" s="17" t="s">
        <v>268</v>
      </c>
    </row>
    <row r="9" spans="2:17" s="10" customFormat="1" ht="22.5" customHeight="1">
      <c r="B9" s="20" t="s">
        <v>53</v>
      </c>
      <c r="C9" s="21"/>
      <c r="D9" s="21"/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95</v>
      </c>
      <c r="L9" s="22" t="s">
        <v>95</v>
      </c>
      <c r="M9" s="22" t="s">
        <v>95</v>
      </c>
      <c r="N9" s="22" t="s">
        <v>95</v>
      </c>
      <c r="O9" s="22" t="s">
        <v>95</v>
      </c>
      <c r="P9" s="22" t="s">
        <v>55</v>
      </c>
      <c r="Q9" s="22" t="s">
        <v>55</v>
      </c>
    </row>
    <row r="10" spans="1:29" s="28" customFormat="1" ht="33.75" customHeight="1">
      <c r="A10" s="23" t="s">
        <v>80</v>
      </c>
      <c r="B10" s="24" t="s">
        <v>215</v>
      </c>
      <c r="C10" s="95" t="s">
        <v>164</v>
      </c>
      <c r="D10" s="95" t="s">
        <v>137</v>
      </c>
      <c r="E10" s="67">
        <v>51087</v>
      </c>
      <c r="F10" s="67">
        <v>19350</v>
      </c>
      <c r="G10" s="67">
        <v>389</v>
      </c>
      <c r="H10" s="67">
        <v>201</v>
      </c>
      <c r="I10" s="67">
        <v>201</v>
      </c>
      <c r="J10" s="67">
        <v>182</v>
      </c>
      <c r="K10" s="67">
        <v>69831</v>
      </c>
      <c r="L10" s="67">
        <v>617</v>
      </c>
      <c r="M10" s="67">
        <v>20</v>
      </c>
      <c r="N10" s="67">
        <v>18</v>
      </c>
      <c r="O10" s="67">
        <v>18</v>
      </c>
      <c r="P10" s="67">
        <v>108068</v>
      </c>
      <c r="Q10" s="67">
        <v>0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3" s="28" customFormat="1" ht="33.75" customHeight="1" thickBot="1">
      <c r="A11" s="23"/>
      <c r="B11" s="30" t="s">
        <v>81</v>
      </c>
      <c r="C11" s="49"/>
      <c r="D11" s="49"/>
      <c r="E11" s="62">
        <f aca="true" t="shared" si="0" ref="E11:Q11">SUM(E10)</f>
        <v>51087</v>
      </c>
      <c r="F11" s="62">
        <f t="shared" si="0"/>
        <v>19350</v>
      </c>
      <c r="G11" s="62">
        <f t="shared" si="0"/>
        <v>389</v>
      </c>
      <c r="H11" s="62">
        <f t="shared" si="0"/>
        <v>201</v>
      </c>
      <c r="I11" s="62">
        <f t="shared" si="0"/>
        <v>201</v>
      </c>
      <c r="J11" s="62">
        <f t="shared" si="0"/>
        <v>182</v>
      </c>
      <c r="K11" s="62">
        <f t="shared" si="0"/>
        <v>69831</v>
      </c>
      <c r="L11" s="62">
        <f t="shared" si="0"/>
        <v>617</v>
      </c>
      <c r="M11" s="62">
        <f t="shared" si="0"/>
        <v>20</v>
      </c>
      <c r="N11" s="62">
        <f t="shared" si="0"/>
        <v>18</v>
      </c>
      <c r="O11" s="62">
        <f t="shared" si="0"/>
        <v>18</v>
      </c>
      <c r="P11" s="62">
        <f t="shared" si="0"/>
        <v>108068</v>
      </c>
      <c r="Q11" s="62">
        <f t="shared" si="0"/>
        <v>0</v>
      </c>
      <c r="R11" s="40"/>
      <c r="S11" s="40"/>
      <c r="T11" s="4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3.25" customHeight="1" thickBot="1">
      <c r="A12" s="41"/>
      <c r="B12" s="41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23.25" customHeight="1">
      <c r="A13" s="41"/>
      <c r="B13" s="11" t="s">
        <v>0</v>
      </c>
      <c r="C13" s="122"/>
      <c r="D13" s="122"/>
      <c r="E13" s="122"/>
      <c r="F13" s="122"/>
      <c r="G13" s="72"/>
      <c r="H13" s="111" t="s">
        <v>297</v>
      </c>
      <c r="I13" s="112"/>
      <c r="J13" s="112"/>
      <c r="K13" s="112"/>
      <c r="L13" s="112"/>
      <c r="M13" s="112"/>
      <c r="N13" s="112"/>
      <c r="O13" s="113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2:15" ht="23.25" customHeight="1">
      <c r="B14" s="14"/>
      <c r="C14" s="69"/>
      <c r="D14" s="123"/>
      <c r="E14" s="123"/>
      <c r="F14" s="123"/>
      <c r="G14" s="70"/>
      <c r="H14" s="15" t="s">
        <v>82</v>
      </c>
      <c r="I14" s="109" t="s">
        <v>291</v>
      </c>
      <c r="J14" s="109"/>
      <c r="K14" s="109"/>
      <c r="L14" s="109"/>
      <c r="M14" s="15" t="s">
        <v>83</v>
      </c>
      <c r="N14" s="69"/>
      <c r="O14" s="15" t="s">
        <v>85</v>
      </c>
    </row>
    <row r="15" spans="2:15" ht="23.25" customHeight="1">
      <c r="B15" s="14"/>
      <c r="C15" s="70"/>
      <c r="D15" s="69"/>
      <c r="E15" s="69"/>
      <c r="F15" s="69"/>
      <c r="G15" s="73"/>
      <c r="H15" s="17" t="s">
        <v>299</v>
      </c>
      <c r="I15" s="17" t="s">
        <v>287</v>
      </c>
      <c r="J15" s="17" t="s">
        <v>289</v>
      </c>
      <c r="K15" s="70"/>
      <c r="L15" s="70"/>
      <c r="M15" s="17" t="s">
        <v>42</v>
      </c>
      <c r="N15" s="70"/>
      <c r="O15" s="17" t="s">
        <v>16</v>
      </c>
    </row>
    <row r="16" spans="2:15" ht="23.25" customHeight="1">
      <c r="B16" s="14"/>
      <c r="C16" s="70"/>
      <c r="D16" s="70"/>
      <c r="E16" s="70"/>
      <c r="F16" s="70"/>
      <c r="G16" s="73"/>
      <c r="H16" s="17" t="s">
        <v>298</v>
      </c>
      <c r="I16" s="17" t="s">
        <v>288</v>
      </c>
      <c r="J16" s="17" t="s">
        <v>288</v>
      </c>
      <c r="K16" s="70"/>
      <c r="L16" s="70"/>
      <c r="M16" s="17"/>
      <c r="N16" s="70"/>
      <c r="O16" s="17" t="s">
        <v>44</v>
      </c>
    </row>
    <row r="17" spans="2:15" ht="23.25" customHeight="1">
      <c r="B17" s="20" t="s">
        <v>53</v>
      </c>
      <c r="C17" s="71"/>
      <c r="D17" s="71"/>
      <c r="E17" s="71"/>
      <c r="F17" s="71"/>
      <c r="G17" s="71"/>
      <c r="H17" s="22" t="s">
        <v>307</v>
      </c>
      <c r="I17" s="22" t="s">
        <v>307</v>
      </c>
      <c r="J17" s="22" t="s">
        <v>307</v>
      </c>
      <c r="K17" s="71"/>
      <c r="L17" s="71"/>
      <c r="M17" s="22" t="s">
        <v>104</v>
      </c>
      <c r="N17" s="71"/>
      <c r="O17" s="22" t="s">
        <v>104</v>
      </c>
    </row>
    <row r="18" spans="2:15" ht="33.75" customHeight="1">
      <c r="B18" s="24" t="s">
        <v>215</v>
      </c>
      <c r="C18" s="81"/>
      <c r="D18" s="81"/>
      <c r="E18" s="81"/>
      <c r="F18" s="81"/>
      <c r="G18" s="74"/>
      <c r="H18" s="67">
        <v>70</v>
      </c>
      <c r="I18" s="67">
        <v>70</v>
      </c>
      <c r="J18" s="67">
        <v>0</v>
      </c>
      <c r="K18" s="81"/>
      <c r="L18" s="81"/>
      <c r="M18" s="67">
        <v>105</v>
      </c>
      <c r="N18" s="81"/>
      <c r="O18" s="67">
        <v>40</v>
      </c>
    </row>
    <row r="19" spans="2:15" ht="33.75" customHeight="1" thickBot="1">
      <c r="B19" s="30" t="s">
        <v>81</v>
      </c>
      <c r="C19" s="78"/>
      <c r="D19" s="78"/>
      <c r="E19" s="78"/>
      <c r="F19" s="78"/>
      <c r="G19" s="75"/>
      <c r="H19" s="62">
        <f>SUM(H18)</f>
        <v>70</v>
      </c>
      <c r="I19" s="62">
        <f>SUM(I18)</f>
        <v>70</v>
      </c>
      <c r="J19" s="62">
        <f>SUM(J18)</f>
        <v>0</v>
      </c>
      <c r="K19" s="78"/>
      <c r="L19" s="78"/>
      <c r="M19" s="62">
        <f>SUM(M18)</f>
        <v>105</v>
      </c>
      <c r="N19" s="78"/>
      <c r="O19" s="62">
        <f>SUM(O18)</f>
        <v>40</v>
      </c>
    </row>
    <row r="20" ht="23.25" customHeight="1" thickBot="1"/>
    <row r="21" spans="2:16" ht="23.25" customHeight="1">
      <c r="B21" s="11" t="s">
        <v>0</v>
      </c>
      <c r="C21" s="111" t="s">
        <v>297</v>
      </c>
      <c r="D21" s="112"/>
      <c r="E21" s="112"/>
      <c r="F21" s="112"/>
      <c r="G21" s="112"/>
      <c r="H21" s="112"/>
      <c r="I21" s="112"/>
      <c r="J21" s="113"/>
      <c r="K21" s="122"/>
      <c r="L21" s="122"/>
      <c r="M21" s="111" t="s">
        <v>278</v>
      </c>
      <c r="N21" s="112"/>
      <c r="O21" s="112"/>
      <c r="P21" s="113"/>
    </row>
    <row r="22" spans="2:16" ht="23.25" customHeight="1">
      <c r="B22" s="14"/>
      <c r="C22" s="15" t="s">
        <v>86</v>
      </c>
      <c r="D22" s="109" t="s">
        <v>2</v>
      </c>
      <c r="E22" s="109"/>
      <c r="F22" s="15" t="s">
        <v>3</v>
      </c>
      <c r="G22" s="15" t="s">
        <v>4</v>
      </c>
      <c r="H22" s="109" t="s">
        <v>273</v>
      </c>
      <c r="I22" s="109"/>
      <c r="J22" s="15" t="s">
        <v>88</v>
      </c>
      <c r="K22" s="69"/>
      <c r="L22" s="69"/>
      <c r="M22" s="16" t="s">
        <v>82</v>
      </c>
      <c r="N22" s="15" t="s">
        <v>83</v>
      </c>
      <c r="O22" s="15" t="s">
        <v>84</v>
      </c>
      <c r="P22" s="15" t="s">
        <v>85</v>
      </c>
    </row>
    <row r="23" spans="2:16" ht="23.25" customHeight="1">
      <c r="B23" s="14"/>
      <c r="C23" s="17" t="s">
        <v>17</v>
      </c>
      <c r="D23" s="18" t="s">
        <v>281</v>
      </c>
      <c r="E23" s="82"/>
      <c r="F23" s="17" t="s">
        <v>254</v>
      </c>
      <c r="G23" s="17" t="s">
        <v>18</v>
      </c>
      <c r="H23" s="18" t="s">
        <v>91</v>
      </c>
      <c r="I23" s="18" t="s">
        <v>92</v>
      </c>
      <c r="J23" s="17" t="s">
        <v>19</v>
      </c>
      <c r="K23" s="70"/>
      <c r="L23" s="70"/>
      <c r="M23" s="17" t="s">
        <v>21</v>
      </c>
      <c r="N23" s="17" t="s">
        <v>279</v>
      </c>
      <c r="O23" s="17" t="s">
        <v>296</v>
      </c>
      <c r="P23" s="17" t="s">
        <v>22</v>
      </c>
    </row>
    <row r="24" spans="2:16" ht="23.25" customHeight="1">
      <c r="B24" s="14"/>
      <c r="C24" s="17" t="s">
        <v>44</v>
      </c>
      <c r="D24" s="19" t="s">
        <v>43</v>
      </c>
      <c r="E24" s="83"/>
      <c r="F24" s="17" t="s">
        <v>45</v>
      </c>
      <c r="G24" s="17" t="s">
        <v>94</v>
      </c>
      <c r="H24" s="17" t="s">
        <v>46</v>
      </c>
      <c r="I24" s="17" t="s">
        <v>241</v>
      </c>
      <c r="J24" s="16" t="s">
        <v>274</v>
      </c>
      <c r="K24" s="70"/>
      <c r="L24" s="70"/>
      <c r="M24" s="17" t="s">
        <v>48</v>
      </c>
      <c r="N24" s="17" t="s">
        <v>280</v>
      </c>
      <c r="O24" s="17" t="s">
        <v>295</v>
      </c>
      <c r="P24" s="17" t="s">
        <v>49</v>
      </c>
    </row>
    <row r="25" spans="2:16" ht="23.25" customHeight="1">
      <c r="B25" s="20" t="s">
        <v>53</v>
      </c>
      <c r="C25" s="22" t="s">
        <v>105</v>
      </c>
      <c r="D25" s="22" t="s">
        <v>105</v>
      </c>
      <c r="E25" s="71"/>
      <c r="F25" s="22" t="s">
        <v>105</v>
      </c>
      <c r="G25" s="22" t="s">
        <v>97</v>
      </c>
      <c r="H25" s="22" t="s">
        <v>104</v>
      </c>
      <c r="I25" s="22" t="s">
        <v>97</v>
      </c>
      <c r="J25" s="22" t="s">
        <v>105</v>
      </c>
      <c r="K25" s="71"/>
      <c r="L25" s="71"/>
      <c r="M25" s="21"/>
      <c r="N25" s="21"/>
      <c r="O25" s="21"/>
      <c r="P25" s="21"/>
    </row>
    <row r="26" spans="2:16" ht="33.75" customHeight="1">
      <c r="B26" s="24" t="s">
        <v>215</v>
      </c>
      <c r="C26" s="67">
        <v>14773</v>
      </c>
      <c r="D26" s="67">
        <v>14773</v>
      </c>
      <c r="E26" s="81"/>
      <c r="F26" s="67">
        <v>14773</v>
      </c>
      <c r="G26" s="53">
        <f>ROUND(F26/D26*100,1)</f>
        <v>100</v>
      </c>
      <c r="H26" s="67">
        <v>0</v>
      </c>
      <c r="I26" s="67">
        <v>0</v>
      </c>
      <c r="J26" s="67">
        <v>0</v>
      </c>
      <c r="K26" s="81"/>
      <c r="L26" s="81"/>
      <c r="M26" s="96" t="s">
        <v>324</v>
      </c>
      <c r="N26" s="94" t="s">
        <v>229</v>
      </c>
      <c r="O26" s="94" t="s">
        <v>181</v>
      </c>
      <c r="P26" s="95" t="s">
        <v>256</v>
      </c>
    </row>
    <row r="27" spans="2:16" ht="33.75" customHeight="1" thickBot="1">
      <c r="B27" s="30" t="s">
        <v>81</v>
      </c>
      <c r="C27" s="62">
        <f>SUM(C26)</f>
        <v>14773</v>
      </c>
      <c r="D27" s="62">
        <f>SUM(D26)</f>
        <v>14773</v>
      </c>
      <c r="E27" s="78"/>
      <c r="F27" s="62">
        <f>SUM(F26)</f>
        <v>14773</v>
      </c>
      <c r="G27" s="62"/>
      <c r="H27" s="62">
        <f>SUM(H26)</f>
        <v>0</v>
      </c>
      <c r="I27" s="62">
        <f>SUM(I26)</f>
        <v>0</v>
      </c>
      <c r="J27" s="62">
        <f>SUM(J26)</f>
        <v>0</v>
      </c>
      <c r="K27" s="78"/>
      <c r="L27" s="78"/>
      <c r="M27" s="1"/>
      <c r="N27" s="1"/>
      <c r="O27" s="1"/>
      <c r="P27" s="49"/>
    </row>
    <row r="28" ht="23.25" customHeight="1" thickBot="1"/>
    <row r="29" spans="2:16" ht="23.25" customHeight="1">
      <c r="B29" s="11" t="s">
        <v>0</v>
      </c>
      <c r="C29" s="112" t="s">
        <v>178</v>
      </c>
      <c r="D29" s="112"/>
      <c r="E29" s="112"/>
      <c r="F29" s="112"/>
      <c r="G29" s="112"/>
      <c r="H29" s="113"/>
      <c r="I29" s="110" t="s">
        <v>300</v>
      </c>
      <c r="J29" s="110"/>
      <c r="K29" s="110"/>
      <c r="L29" s="110"/>
      <c r="M29" s="110"/>
      <c r="N29" s="110" t="s">
        <v>305</v>
      </c>
      <c r="O29" s="110"/>
      <c r="P29" s="117"/>
    </row>
    <row r="30" spans="2:16" ht="23.25" customHeight="1">
      <c r="B30" s="14"/>
      <c r="C30" s="118" t="s">
        <v>292</v>
      </c>
      <c r="D30" s="119"/>
      <c r="E30" s="119"/>
      <c r="F30" s="119"/>
      <c r="G30" s="119"/>
      <c r="H30" s="120"/>
      <c r="I30" s="15" t="s">
        <v>82</v>
      </c>
      <c r="J30" s="109" t="s">
        <v>283</v>
      </c>
      <c r="K30" s="109"/>
      <c r="L30" s="15" t="s">
        <v>84</v>
      </c>
      <c r="M30" s="15" t="s">
        <v>85</v>
      </c>
      <c r="N30" s="15" t="s">
        <v>82</v>
      </c>
      <c r="O30" s="15" t="s">
        <v>83</v>
      </c>
      <c r="P30" s="114" t="s">
        <v>33</v>
      </c>
    </row>
    <row r="31" spans="2:16" ht="23.25" customHeight="1">
      <c r="B31" s="14"/>
      <c r="C31" s="17" t="s">
        <v>23</v>
      </c>
      <c r="D31" s="17" t="s">
        <v>24</v>
      </c>
      <c r="E31" s="17" t="s">
        <v>25</v>
      </c>
      <c r="F31" s="17" t="s">
        <v>26</v>
      </c>
      <c r="G31" s="17" t="s">
        <v>27</v>
      </c>
      <c r="H31" s="17" t="s">
        <v>28</v>
      </c>
      <c r="I31" s="17" t="s">
        <v>301</v>
      </c>
      <c r="J31" s="16" t="s">
        <v>91</v>
      </c>
      <c r="K31" s="16" t="s">
        <v>92</v>
      </c>
      <c r="L31" s="17" t="s">
        <v>242</v>
      </c>
      <c r="M31" s="17" t="s">
        <v>30</v>
      </c>
      <c r="N31" s="17" t="s">
        <v>31</v>
      </c>
      <c r="O31" s="17" t="s">
        <v>32</v>
      </c>
      <c r="P31" s="115"/>
    </row>
    <row r="32" spans="2:16" ht="23.25" customHeight="1">
      <c r="B32" s="14"/>
      <c r="C32" s="19" t="s">
        <v>98</v>
      </c>
      <c r="D32" s="19" t="s">
        <v>99</v>
      </c>
      <c r="E32" s="19" t="s">
        <v>100</v>
      </c>
      <c r="F32" s="19" t="s">
        <v>101</v>
      </c>
      <c r="G32" s="19" t="s">
        <v>102</v>
      </c>
      <c r="H32" s="19" t="s">
        <v>103</v>
      </c>
      <c r="I32" s="17" t="s">
        <v>51</v>
      </c>
      <c r="J32" s="17" t="s">
        <v>243</v>
      </c>
      <c r="K32" s="17" t="s">
        <v>293</v>
      </c>
      <c r="L32" s="17" t="s">
        <v>50</v>
      </c>
      <c r="M32" s="17" t="s">
        <v>49</v>
      </c>
      <c r="N32" s="17" t="s">
        <v>52</v>
      </c>
      <c r="O32" s="17" t="s">
        <v>52</v>
      </c>
      <c r="P32" s="115"/>
    </row>
    <row r="33" spans="2:16" ht="23.25" customHeight="1">
      <c r="B33" s="20" t="s">
        <v>53</v>
      </c>
      <c r="C33" s="22" t="s">
        <v>56</v>
      </c>
      <c r="D33" s="22" t="s">
        <v>56</v>
      </c>
      <c r="E33" s="22" t="s">
        <v>56</v>
      </c>
      <c r="F33" s="22" t="s">
        <v>56</v>
      </c>
      <c r="G33" s="22" t="s">
        <v>56</v>
      </c>
      <c r="H33" s="22" t="s">
        <v>56</v>
      </c>
      <c r="I33" s="21"/>
      <c r="J33" s="21"/>
      <c r="K33" s="21"/>
      <c r="L33" s="22" t="s">
        <v>56</v>
      </c>
      <c r="M33" s="22"/>
      <c r="N33" s="22"/>
      <c r="O33" s="22"/>
      <c r="P33" s="116"/>
    </row>
    <row r="34" spans="2:16" ht="33.75" customHeight="1">
      <c r="B34" s="24" t="s">
        <v>215</v>
      </c>
      <c r="C34" s="67">
        <v>2916</v>
      </c>
      <c r="D34" s="67">
        <v>18198</v>
      </c>
      <c r="E34" s="67">
        <v>100278</v>
      </c>
      <c r="F34" s="67">
        <v>202878</v>
      </c>
      <c r="G34" s="67">
        <v>1023678</v>
      </c>
      <c r="H34" s="67">
        <v>2047678</v>
      </c>
      <c r="I34" s="95" t="s">
        <v>165</v>
      </c>
      <c r="J34" s="55">
        <v>10</v>
      </c>
      <c r="K34" s="55">
        <v>0</v>
      </c>
      <c r="L34" s="67">
        <v>0</v>
      </c>
      <c r="M34" s="47" t="s">
        <v>331</v>
      </c>
      <c r="N34" s="67">
        <v>0</v>
      </c>
      <c r="O34" s="67">
        <v>0</v>
      </c>
      <c r="P34" s="58">
        <v>0</v>
      </c>
    </row>
    <row r="35" spans="2:16" ht="33.75" customHeight="1" thickBot="1">
      <c r="B35" s="30" t="s">
        <v>81</v>
      </c>
      <c r="C35" s="62"/>
      <c r="D35" s="62"/>
      <c r="E35" s="62"/>
      <c r="F35" s="62"/>
      <c r="G35" s="62"/>
      <c r="H35" s="62"/>
      <c r="I35" s="49"/>
      <c r="J35" s="56"/>
      <c r="K35" s="56"/>
      <c r="L35" s="62"/>
      <c r="M35" s="49"/>
      <c r="N35" s="62">
        <f>SUM(N34)</f>
        <v>0</v>
      </c>
      <c r="O35" s="62">
        <f>SUM(O34)</f>
        <v>0</v>
      </c>
      <c r="P35" s="63">
        <f>SUM(P34)</f>
        <v>0</v>
      </c>
    </row>
  </sheetData>
  <sheetProtection/>
  <mergeCells count="17">
    <mergeCell ref="M21:P21"/>
    <mergeCell ref="C29:H29"/>
    <mergeCell ref="I29:M29"/>
    <mergeCell ref="N29:P29"/>
    <mergeCell ref="C30:H30"/>
    <mergeCell ref="J30:K30"/>
    <mergeCell ref="P30:P33"/>
    <mergeCell ref="E5:O5"/>
    <mergeCell ref="P5:Q5"/>
    <mergeCell ref="D22:E22"/>
    <mergeCell ref="H22:I22"/>
    <mergeCell ref="C13:F13"/>
    <mergeCell ref="H13:O13"/>
    <mergeCell ref="D14:F14"/>
    <mergeCell ref="I14:L14"/>
    <mergeCell ref="C21:J21"/>
    <mergeCell ref="K21:L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2016-02-01T00:52:37Z</cp:lastPrinted>
  <dcterms:created xsi:type="dcterms:W3CDTF">2003-01-22T03:13:46Z</dcterms:created>
  <dcterms:modified xsi:type="dcterms:W3CDTF">2016-02-04T05:08:03Z</dcterms:modified>
  <cp:category/>
  <cp:version/>
  <cp:contentType/>
  <cp:contentStatus/>
</cp:coreProperties>
</file>