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105" activeTab="0"/>
  </bookViews>
  <sheets>
    <sheet name="３（５）ア 市町" sheetId="1" r:id="rId1"/>
    <sheet name="３（５）イ 広域連合" sheetId="2" r:id="rId2"/>
  </sheets>
  <definedNames>
    <definedName name="_xlnm.Print_Area" localSheetId="0">'３（５）ア 市町'!$A$1:$K$10</definedName>
    <definedName name="_xlnm.Print_Area" localSheetId="1">'３（５）イ 広域連合'!$A$1:$L$9</definedName>
  </definedNames>
  <calcPr fullCalcOnLoad="1"/>
</workbook>
</file>

<file path=xl/sharedStrings.xml><?xml version="1.0" encoding="utf-8"?>
<sst xmlns="http://schemas.openxmlformats.org/spreadsheetml/2006/main" count="52" uniqueCount="45">
  <si>
    <t>歳入総額</t>
  </si>
  <si>
    <t>歳出総額</t>
  </si>
  <si>
    <t>団体数</t>
  </si>
  <si>
    <t>計</t>
  </si>
  <si>
    <t>（単位　千円）</t>
  </si>
  <si>
    <t>黒字</t>
  </si>
  <si>
    <t>赤字</t>
  </si>
  <si>
    <t>うち繰出金</t>
  </si>
  <si>
    <t>繰越又は
支払繰延等</t>
  </si>
  <si>
    <t>（注）　黒字、赤字の別は「Ｆ」欄についていう。</t>
  </si>
  <si>
    <t>うち保険基盤
安定繰入金</t>
  </si>
  <si>
    <t>うち未収入
特定財源</t>
  </si>
  <si>
    <t>繰越又は　　　　　　支払繰延等</t>
  </si>
  <si>
    <t>翌年度負担金等精算予定額</t>
  </si>
  <si>
    <t>実質収支</t>
  </si>
  <si>
    <t>うち繰入金</t>
  </si>
  <si>
    <t>精算交付額</t>
  </si>
  <si>
    <t>精算還付額</t>
  </si>
  <si>
    <t>（注）　黒字、赤字の別は「Ｈ」欄についていう。</t>
  </si>
  <si>
    <t>市町数</t>
  </si>
  <si>
    <t>　　　イ　広域連合の決算状況</t>
  </si>
  <si>
    <t>区　分</t>
  </si>
  <si>
    <t>区　　分</t>
  </si>
  <si>
    <t>歳入歳出差引額　
Ａ－Ｂ</t>
  </si>
  <si>
    <t>実質収支額
C－Ｄ＋Ｅ</t>
  </si>
  <si>
    <t>　　(５)　後期高齢者医療事業会計決算の状況</t>
  </si>
  <si>
    <t>Ａ</t>
  </si>
  <si>
    <t>Ｂ</t>
  </si>
  <si>
    <t>Ｃ</t>
  </si>
  <si>
    <t>Ｄ</t>
  </si>
  <si>
    <t>Ｅ</t>
  </si>
  <si>
    <t>Ｆ</t>
  </si>
  <si>
    <t>Ｈ＋Ｅ－Ｆ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</si>
  <si>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</si>
  <si>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</si>
  <si>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</si>
  <si>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</si>
  <si>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</si>
  <si>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</si>
  <si>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</si>
  <si>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</si>
  <si>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</si>
  <si>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歳入歳出差引額
Ａ－Ｂ　　　　　</t>
  </si>
  <si>
    <r>
      <t xml:space="preserve">うち繰入金
</t>
    </r>
    <r>
      <rPr>
        <sz val="10"/>
        <rFont val="ＭＳ Ｐゴシック"/>
        <family val="3"/>
      </rPr>
      <t>（一般会計繰入）</t>
    </r>
  </si>
  <si>
    <t>　　　　ア　市町の決算状況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</si>
</sst>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199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9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distributed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distributed"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vertical="center"/>
    </xf>
    <xf numFmtId="199" fontId="4" fillId="0" borderId="13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/>
    </xf>
    <xf numFmtId="199" fontId="4" fillId="0" borderId="20" xfId="0" applyNumberFormat="1" applyFont="1" applyFill="1" applyBorder="1" applyAlignment="1">
      <alignment horizontal="center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center" vertical="center"/>
    </xf>
    <xf numFmtId="199" fontId="4" fillId="0" borderId="12" xfId="0" applyNumberFormat="1" applyFont="1" applyFill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center" vertical="center"/>
    </xf>
    <xf numFmtId="199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13" xfId="0" applyNumberFormat="1" applyFont="1" applyFill="1" applyBorder="1" applyAlignment="1">
      <alignment horizontal="distributed" vertical="center" wrapText="1"/>
    </xf>
    <xf numFmtId="0" fontId="4" fillId="0" borderId="20" xfId="0" applyNumberFormat="1" applyFont="1" applyFill="1" applyBorder="1" applyAlignment="1">
      <alignment horizontal="distributed" vertical="center" wrapText="1" indent="1"/>
    </xf>
    <xf numFmtId="0" fontId="4" fillId="0" borderId="14" xfId="0" applyNumberFormat="1" applyFont="1" applyFill="1" applyBorder="1" applyAlignment="1">
      <alignment horizontal="distributed" vertical="center" wrapText="1" inden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distributed" vertical="center" wrapText="1"/>
    </xf>
    <xf numFmtId="0" fontId="0" fillId="0" borderId="11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distributed" vertical="center" wrapText="1"/>
    </xf>
    <xf numFmtId="0" fontId="0" fillId="0" borderId="20" xfId="0" applyNumberFormat="1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showGridLines="0" tabSelected="1" view="pageBreakPreview" zoomScale="80" zoomScaleSheetLayoutView="80" zoomScalePageLayoutView="0" workbookViewId="0" topLeftCell="A1">
      <selection activeCell="J6" sqref="J6"/>
    </sheetView>
  </sheetViews>
  <sheetFormatPr defaultColWidth="9.00390625" defaultRowHeight="13.5"/>
  <cols>
    <col min="1" max="1" width="9.00390625" style="1" customWidth="1"/>
    <col min="2" max="2" width="13.75390625" style="1" customWidth="1"/>
    <col min="3" max="11" width="15.875" style="1" customWidth="1"/>
    <col min="12" max="16384" width="9.00390625" style="1" customWidth="1"/>
  </cols>
  <sheetData>
    <row r="1" s="8" customFormat="1" ht="26.25" customHeight="1">
      <c r="A1" s="9" t="s">
        <v>25</v>
      </c>
    </row>
    <row r="2" spans="1:11" s="8" customFormat="1" ht="26.25" customHeight="1">
      <c r="A2" s="9" t="s">
        <v>44</v>
      </c>
      <c r="B2" s="9"/>
      <c r="C2" s="9"/>
      <c r="D2" s="9"/>
      <c r="E2" s="9"/>
      <c r="F2" s="9"/>
      <c r="G2" s="10"/>
      <c r="H2" s="10"/>
      <c r="K2" s="11" t="s">
        <v>4</v>
      </c>
    </row>
    <row r="3" spans="1:11" s="12" customFormat="1" ht="37.5" customHeight="1">
      <c r="A3" s="46" t="s">
        <v>21</v>
      </c>
      <c r="B3" s="46" t="s">
        <v>19</v>
      </c>
      <c r="C3" s="49" t="s">
        <v>0</v>
      </c>
      <c r="D3" s="13"/>
      <c r="E3" s="14"/>
      <c r="F3" s="49" t="s">
        <v>1</v>
      </c>
      <c r="G3" s="14"/>
      <c r="H3" s="44" t="s">
        <v>23</v>
      </c>
      <c r="I3" s="40" t="s">
        <v>8</v>
      </c>
      <c r="J3" s="15"/>
      <c r="K3" s="38" t="s">
        <v>24</v>
      </c>
    </row>
    <row r="4" spans="1:11" s="12" customFormat="1" ht="37.5" customHeight="1">
      <c r="A4" s="47"/>
      <c r="B4" s="51"/>
      <c r="C4" s="50"/>
      <c r="D4" s="42" t="s">
        <v>43</v>
      </c>
      <c r="E4" s="16"/>
      <c r="F4" s="50"/>
      <c r="G4" s="44" t="s">
        <v>7</v>
      </c>
      <c r="H4" s="45"/>
      <c r="I4" s="41"/>
      <c r="J4" s="17" t="s">
        <v>11</v>
      </c>
      <c r="K4" s="39"/>
    </row>
    <row r="5" spans="1:11" ht="37.5" customHeight="1">
      <c r="A5" s="48"/>
      <c r="B5" s="52"/>
      <c r="C5" s="18" t="s">
        <v>26</v>
      </c>
      <c r="D5" s="43"/>
      <c r="E5" s="19" t="s">
        <v>10</v>
      </c>
      <c r="F5" s="18" t="s">
        <v>27</v>
      </c>
      <c r="G5" s="43"/>
      <c r="H5" s="20" t="s">
        <v>28</v>
      </c>
      <c r="I5" s="21" t="s">
        <v>29</v>
      </c>
      <c r="J5" s="22" t="s">
        <v>30</v>
      </c>
      <c r="K5" s="23" t="s">
        <v>31</v>
      </c>
    </row>
    <row r="6" spans="1:11" ht="90" customHeight="1">
      <c r="A6" s="24" t="s">
        <v>5</v>
      </c>
      <c r="B6" s="25">
        <v>19</v>
      </c>
      <c r="C6" s="25">
        <v>20060980</v>
      </c>
      <c r="D6" s="25">
        <v>4515823</v>
      </c>
      <c r="E6" s="25">
        <v>3834450</v>
      </c>
      <c r="F6" s="25">
        <v>19715196</v>
      </c>
      <c r="G6" s="25">
        <v>2363</v>
      </c>
      <c r="H6" s="25">
        <f>C6-F6</f>
        <v>345784</v>
      </c>
      <c r="I6" s="25">
        <v>13054</v>
      </c>
      <c r="J6" s="25">
        <v>0</v>
      </c>
      <c r="K6" s="25">
        <f>H6-I6+J6</f>
        <v>332730</v>
      </c>
    </row>
    <row r="7" spans="1:11" ht="90" customHeight="1">
      <c r="A7" s="26" t="s">
        <v>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8">
        <f>C7-F7</f>
        <v>0</v>
      </c>
      <c r="I7" s="28">
        <v>0</v>
      </c>
      <c r="J7" s="28">
        <v>0</v>
      </c>
      <c r="K7" s="28">
        <f>H7-I7+J7</f>
        <v>0</v>
      </c>
    </row>
    <row r="8" spans="1:11" ht="90" customHeight="1">
      <c r="A8" s="29" t="s">
        <v>3</v>
      </c>
      <c r="B8" s="30">
        <f aca="true" t="shared" si="0" ref="B8:K8">SUM(B6:B7)</f>
        <v>19</v>
      </c>
      <c r="C8" s="30">
        <f t="shared" si="0"/>
        <v>20060980</v>
      </c>
      <c r="D8" s="30">
        <f t="shared" si="0"/>
        <v>4515823</v>
      </c>
      <c r="E8" s="30">
        <f t="shared" si="0"/>
        <v>3834450</v>
      </c>
      <c r="F8" s="30">
        <f t="shared" si="0"/>
        <v>19715196</v>
      </c>
      <c r="G8" s="30">
        <f t="shared" si="0"/>
        <v>2363</v>
      </c>
      <c r="H8" s="30">
        <f t="shared" si="0"/>
        <v>345784</v>
      </c>
      <c r="I8" s="30">
        <f t="shared" si="0"/>
        <v>13054</v>
      </c>
      <c r="J8" s="30">
        <f t="shared" si="0"/>
        <v>0</v>
      </c>
      <c r="K8" s="30">
        <f t="shared" si="0"/>
        <v>332730</v>
      </c>
    </row>
    <row r="9" ht="26.25" customHeight="1">
      <c r="A9" s="1" t="s">
        <v>9</v>
      </c>
    </row>
    <row r="10" ht="26.25" customHeight="1"/>
  </sheetData>
  <sheetProtection/>
  <mergeCells count="9">
    <mergeCell ref="K3:K4"/>
    <mergeCell ref="I3:I4"/>
    <mergeCell ref="D4:D5"/>
    <mergeCell ref="H3:H4"/>
    <mergeCell ref="G4:G5"/>
    <mergeCell ref="A3:A5"/>
    <mergeCell ref="C3:C4"/>
    <mergeCell ref="F3:F4"/>
    <mergeCell ref="B3:B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"/>
  <sheetViews>
    <sheetView showGridLines="0" view="pageBreakPreview" zoomScale="85" zoomScaleSheetLayoutView="85" zoomScalePageLayoutView="0" workbookViewId="0" topLeftCell="A1">
      <selection activeCell="J6" sqref="J6"/>
    </sheetView>
  </sheetViews>
  <sheetFormatPr defaultColWidth="9.00390625" defaultRowHeight="13.5"/>
  <cols>
    <col min="1" max="1" width="9.00390625" style="1" customWidth="1"/>
    <col min="2" max="2" width="11.125" style="1" customWidth="1"/>
    <col min="3" max="3" width="15.875" style="1" customWidth="1"/>
    <col min="4" max="4" width="11.125" style="1" customWidth="1"/>
    <col min="5" max="5" width="15.75390625" style="1" customWidth="1"/>
    <col min="6" max="6" width="10.50390625" style="1" customWidth="1"/>
    <col min="7" max="7" width="15.00390625" style="1" customWidth="1"/>
    <col min="8" max="8" width="13.875" style="1" customWidth="1"/>
    <col min="9" max="12" width="15.625" style="1" customWidth="1"/>
    <col min="13" max="16384" width="9.00390625" style="1" customWidth="1"/>
  </cols>
  <sheetData>
    <row r="1" spans="1:12" s="8" customFormat="1" ht="26.25" customHeight="1">
      <c r="A1" s="9" t="s">
        <v>20</v>
      </c>
      <c r="B1" s="9"/>
      <c r="C1" s="9"/>
      <c r="D1" s="9"/>
      <c r="E1" s="9"/>
      <c r="F1" s="9"/>
      <c r="G1" s="10"/>
      <c r="H1" s="9"/>
      <c r="I1" s="9"/>
      <c r="J1" s="9"/>
      <c r="K1" s="9"/>
      <c r="L1" s="10" t="s">
        <v>4</v>
      </c>
    </row>
    <row r="2" spans="1:12" ht="37.5" customHeight="1">
      <c r="A2" s="57" t="s">
        <v>22</v>
      </c>
      <c r="B2" s="57" t="s">
        <v>2</v>
      </c>
      <c r="C2" s="60" t="s">
        <v>0</v>
      </c>
      <c r="D2" s="2"/>
      <c r="E2" s="60" t="s">
        <v>1</v>
      </c>
      <c r="F2" s="2"/>
      <c r="G2" s="55" t="s">
        <v>42</v>
      </c>
      <c r="H2" s="55" t="s">
        <v>12</v>
      </c>
      <c r="I2" s="53" t="s">
        <v>13</v>
      </c>
      <c r="J2" s="54"/>
      <c r="K2" s="53" t="s">
        <v>14</v>
      </c>
      <c r="L2" s="54"/>
    </row>
    <row r="3" spans="1:12" ht="37.5" customHeight="1">
      <c r="A3" s="58"/>
      <c r="B3" s="58"/>
      <c r="C3" s="61"/>
      <c r="D3" s="55" t="s">
        <v>15</v>
      </c>
      <c r="E3" s="61"/>
      <c r="F3" s="55" t="s">
        <v>7</v>
      </c>
      <c r="G3" s="56"/>
      <c r="H3" s="56"/>
      <c r="I3" s="7" t="s">
        <v>16</v>
      </c>
      <c r="J3" s="7" t="s">
        <v>17</v>
      </c>
      <c r="K3" s="7" t="s">
        <v>32</v>
      </c>
      <c r="L3" s="3" t="s">
        <v>33</v>
      </c>
    </row>
    <row r="4" spans="1:12" ht="37.5" customHeight="1">
      <c r="A4" s="59"/>
      <c r="B4" s="4"/>
      <c r="C4" s="5" t="s">
        <v>34</v>
      </c>
      <c r="D4" s="62"/>
      <c r="E4" s="5" t="s">
        <v>35</v>
      </c>
      <c r="F4" s="62"/>
      <c r="G4" s="5" t="s">
        <v>36</v>
      </c>
      <c r="H4" s="6" t="s">
        <v>37</v>
      </c>
      <c r="I4" s="5" t="s">
        <v>38</v>
      </c>
      <c r="J4" s="5" t="s">
        <v>39</v>
      </c>
      <c r="K4" s="5" t="s">
        <v>40</v>
      </c>
      <c r="L4" s="6" t="s">
        <v>41</v>
      </c>
    </row>
    <row r="5" spans="1:12" s="31" customFormat="1" ht="90" customHeight="1">
      <c r="A5" s="24" t="s">
        <v>5</v>
      </c>
      <c r="B5" s="25">
        <v>1</v>
      </c>
      <c r="C5" s="25">
        <v>220669192</v>
      </c>
      <c r="D5" s="25">
        <v>1346266</v>
      </c>
      <c r="E5" s="25">
        <v>215980521</v>
      </c>
      <c r="F5" s="25">
        <v>0</v>
      </c>
      <c r="G5" s="32">
        <f>C5-E5</f>
        <v>4688671</v>
      </c>
      <c r="H5" s="33">
        <v>0</v>
      </c>
      <c r="I5" s="32">
        <v>499</v>
      </c>
      <c r="J5" s="32">
        <v>5219222</v>
      </c>
      <c r="K5" s="32">
        <f>L5+I5-J5</f>
        <v>-530052</v>
      </c>
      <c r="L5" s="34">
        <f>G5-H5</f>
        <v>4688671</v>
      </c>
    </row>
    <row r="6" spans="1:12" s="31" customFormat="1" ht="90" customHeight="1">
      <c r="A6" s="26" t="s">
        <v>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35">
        <f>C6-E6</f>
        <v>0</v>
      </c>
      <c r="H6" s="27">
        <v>0</v>
      </c>
      <c r="I6" s="35">
        <v>0</v>
      </c>
      <c r="J6" s="35">
        <v>0</v>
      </c>
      <c r="K6" s="35">
        <f>L6+I6-J6</f>
        <v>0</v>
      </c>
      <c r="L6" s="28">
        <f>G6-H6</f>
        <v>0</v>
      </c>
    </row>
    <row r="7" spans="1:12" s="31" customFormat="1" ht="90" customHeight="1">
      <c r="A7" s="29" t="s">
        <v>3</v>
      </c>
      <c r="B7" s="30">
        <f>SUM(B5:B6)</f>
        <v>1</v>
      </c>
      <c r="C7" s="30">
        <f aca="true" t="shared" si="0" ref="C7:L7">SUM(C5:C6)</f>
        <v>220669192</v>
      </c>
      <c r="D7" s="30">
        <f t="shared" si="0"/>
        <v>1346266</v>
      </c>
      <c r="E7" s="30">
        <f t="shared" si="0"/>
        <v>215980521</v>
      </c>
      <c r="F7" s="30">
        <f t="shared" si="0"/>
        <v>0</v>
      </c>
      <c r="G7" s="36">
        <f t="shared" si="0"/>
        <v>4688671</v>
      </c>
      <c r="H7" s="30">
        <f t="shared" si="0"/>
        <v>0</v>
      </c>
      <c r="I7" s="36">
        <f t="shared" si="0"/>
        <v>499</v>
      </c>
      <c r="J7" s="36">
        <f t="shared" si="0"/>
        <v>5219222</v>
      </c>
      <c r="K7" s="36">
        <f t="shared" si="0"/>
        <v>-530052</v>
      </c>
      <c r="L7" s="37">
        <f t="shared" si="0"/>
        <v>4688671</v>
      </c>
    </row>
    <row r="8" ht="26.25" customHeight="1">
      <c r="A8" s="31" t="s">
        <v>18</v>
      </c>
    </row>
    <row r="9" ht="26.25" customHeight="1"/>
  </sheetData>
  <sheetProtection/>
  <mergeCells count="10">
    <mergeCell ref="K2:L2"/>
    <mergeCell ref="G2:G3"/>
    <mergeCell ref="A2:A4"/>
    <mergeCell ref="B2:B3"/>
    <mergeCell ref="C2:C3"/>
    <mergeCell ref="E2:E3"/>
    <mergeCell ref="H2:H3"/>
    <mergeCell ref="I2:J2"/>
    <mergeCell ref="D3:D4"/>
    <mergeCell ref="F3:F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2015-03-12T00:52:40Z</cp:lastPrinted>
  <dcterms:created xsi:type="dcterms:W3CDTF">1997-01-08T22:48:59Z</dcterms:created>
  <dcterms:modified xsi:type="dcterms:W3CDTF">2015-03-12T00:53:00Z</dcterms:modified>
  <cp:category/>
  <cp:version/>
  <cp:contentType/>
  <cp:contentStatus/>
</cp:coreProperties>
</file>