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50" yWindow="870" windowWidth="18855" windowHeight="7950" tabRatio="609" activeTab="0"/>
  </bookViews>
  <sheets>
    <sheet name="第3-2表" sheetId="1" r:id="rId1"/>
    <sheet name="第3-3表" sheetId="2" r:id="rId2"/>
    <sheet name="第3-4表" sheetId="3" r:id="rId3"/>
    <sheet name="第3-4表（㎥）" sheetId="4" r:id="rId4"/>
    <sheet name="第3-5表" sheetId="5" r:id="rId5"/>
    <sheet name="第3-6表" sheetId="6" r:id="rId6"/>
    <sheet name="第3-7表" sheetId="7" r:id="rId7"/>
    <sheet name="第3-9表" sheetId="8" r:id="rId8"/>
  </sheets>
  <definedNames>
    <definedName name="_xlnm.Print_Area" localSheetId="0">'第3-2表'!$A$1:$AA$17</definedName>
    <definedName name="_xlnm.Print_Area" localSheetId="1">'第3-3表'!$A$1:$AT$14</definedName>
    <definedName name="_xlnm.Print_Area" localSheetId="2">'第3-4表'!$A$1:$AB$13</definedName>
    <definedName name="_xlnm.Print_Area" localSheetId="4">'第3-5表'!$A$1:$AL$17</definedName>
    <definedName name="_xlnm.Print_Area" localSheetId="5">'第3-6表'!$A$1:$BG$18</definedName>
    <definedName name="_xlnm.Print_Area" localSheetId="6">'第3-7表'!$A$1:$K$11</definedName>
    <definedName name="_xlnm.Print_Area" localSheetId="7">'第3-9表'!$A$1:$X$13</definedName>
    <definedName name="_xlnm.Print_Titles" localSheetId="0">'第3-2表'!$A:$A</definedName>
    <definedName name="_xlnm.Print_Titles" localSheetId="1">'第3-3表'!$A:$A</definedName>
    <definedName name="_xlnm.Print_Titles" localSheetId="2">'第3-4表'!$A:$A</definedName>
    <definedName name="_xlnm.Print_Titles" localSheetId="3">'第3-4表（㎥）'!$A:$A</definedName>
    <definedName name="_xlnm.Print_Titles" localSheetId="4">'第3-5表'!$A:$A</definedName>
    <definedName name="_xlnm.Print_Titles" localSheetId="5">'第3-6表'!$A:$A</definedName>
    <definedName name="_xlnm.Print_Titles" localSheetId="6">'第3-7表'!$A:$A</definedName>
    <definedName name="_xlnm.Print_Titles" localSheetId="7">'第3-9表'!$A:$A</definedName>
  </definedNames>
  <calcPr fullCalcOnLoad="1" iterate="1" iterateCount="1" iterateDelta="0.001"/>
</workbook>
</file>

<file path=xl/sharedStrings.xml><?xml version="1.0" encoding="utf-8"?>
<sst xmlns="http://schemas.openxmlformats.org/spreadsheetml/2006/main" count="1017" uniqueCount="603">
  <si>
    <t>　２．職員数（人）</t>
  </si>
  <si>
    <t>(1)</t>
  </si>
  <si>
    <t>(2)</t>
  </si>
  <si>
    <t>(3)</t>
  </si>
  <si>
    <t>(4)</t>
  </si>
  <si>
    <t>(5)</t>
  </si>
  <si>
    <t>(6)</t>
  </si>
  <si>
    <t>(7)</t>
  </si>
  <si>
    <t>(8)</t>
  </si>
  <si>
    <t>(11)</t>
  </si>
  <si>
    <t>(12)</t>
  </si>
  <si>
    <t>水源の種類</t>
  </si>
  <si>
    <t>導水管延長</t>
  </si>
  <si>
    <t>送水管延長</t>
  </si>
  <si>
    <t>配水管延長</t>
  </si>
  <si>
    <t>配水能力</t>
  </si>
  <si>
    <t>年間総</t>
  </si>
  <si>
    <t>一日平均</t>
  </si>
  <si>
    <t>施設利用率</t>
  </si>
  <si>
    <t>給水時間</t>
  </si>
  <si>
    <t>ア</t>
  </si>
  <si>
    <t>有収率</t>
  </si>
  <si>
    <t>給水先</t>
  </si>
  <si>
    <t>現行料金</t>
  </si>
  <si>
    <t>イ</t>
  </si>
  <si>
    <t>（ｍ）</t>
  </si>
  <si>
    <t>（％）</t>
  </si>
  <si>
    <t>有無</t>
  </si>
  <si>
    <t>（１日）</t>
  </si>
  <si>
    <t>事業所数</t>
  </si>
  <si>
    <t>計</t>
  </si>
  <si>
    <t>実施年月日</t>
  </si>
  <si>
    <t>下関市</t>
  </si>
  <si>
    <t>その他</t>
  </si>
  <si>
    <t>有</t>
  </si>
  <si>
    <t>防府市</t>
  </si>
  <si>
    <t>地下水</t>
  </si>
  <si>
    <t>下松市</t>
  </si>
  <si>
    <t>ダム等</t>
  </si>
  <si>
    <t>岩国市</t>
  </si>
  <si>
    <t>（注）現行料金実施年月日には消費税及び地方消費税転嫁のみのための改定は含まない。</t>
  </si>
  <si>
    <t>項　目</t>
  </si>
  <si>
    <r>
      <t>　４．有収水量１ｍ</t>
    </r>
    <r>
      <rPr>
        <vertAlign val="superscript"/>
        <sz val="12"/>
        <rFont val="ＭＳ ゴシック"/>
        <family val="3"/>
      </rPr>
      <t>３</t>
    </r>
    <r>
      <rPr>
        <sz val="12"/>
        <rFont val="ＭＳ ゴシック"/>
        <family val="3"/>
      </rPr>
      <t>当たり</t>
    </r>
  </si>
  <si>
    <t>団体名</t>
  </si>
  <si>
    <r>
      <t>(ｍ</t>
    </r>
    <r>
      <rPr>
        <vertAlign val="superscript"/>
        <sz val="12"/>
        <rFont val="ＭＳ ゴシック"/>
        <family val="3"/>
      </rPr>
      <t>３</t>
    </r>
    <r>
      <rPr>
        <sz val="12"/>
        <rFont val="ＭＳ ゴシック"/>
        <family val="3"/>
      </rPr>
      <t>／日)</t>
    </r>
  </si>
  <si>
    <r>
      <t>配水量　(千ｍ</t>
    </r>
    <r>
      <rPr>
        <vertAlign val="superscript"/>
        <sz val="12"/>
        <rFont val="ＭＳ ゴシック"/>
        <family val="3"/>
      </rPr>
      <t>３</t>
    </r>
    <r>
      <rPr>
        <sz val="12"/>
        <rFont val="ＭＳ ゴシック"/>
        <family val="3"/>
      </rPr>
      <t>)</t>
    </r>
  </si>
  <si>
    <t>伏流水</t>
  </si>
  <si>
    <t>山陽小野田市</t>
  </si>
  <si>
    <t>　第３－２表　施設及び業務概況</t>
  </si>
  <si>
    <r>
      <t>　３．料　　金（円・銭／ｍ</t>
    </r>
    <r>
      <rPr>
        <vertAlign val="superscript"/>
        <sz val="12"/>
        <rFont val="ＭＳ ゴシック"/>
        <family val="3"/>
      </rPr>
      <t>３</t>
    </r>
    <r>
      <rPr>
        <sz val="12"/>
        <rFont val="ＭＳ ゴシック"/>
        <family val="3"/>
      </rPr>
      <t>）</t>
    </r>
  </si>
  <si>
    <t>(10) 有収水量</t>
  </si>
  <si>
    <r>
      <t>(1) 供給単価 円/m</t>
    </r>
    <r>
      <rPr>
        <vertAlign val="superscript"/>
        <sz val="12"/>
        <rFont val="ＭＳ ゴシック"/>
        <family val="3"/>
      </rPr>
      <t>3</t>
    </r>
  </si>
  <si>
    <r>
      <t>(2) 給水原価　円/m</t>
    </r>
    <r>
      <rPr>
        <vertAlign val="superscript"/>
        <sz val="12"/>
        <rFont val="ＭＳ ゴシック"/>
        <family val="3"/>
      </rPr>
      <t>3</t>
    </r>
  </si>
  <si>
    <r>
      <t>配水量
(ｍ</t>
    </r>
    <r>
      <rPr>
        <vertAlign val="superscript"/>
        <sz val="12"/>
        <rFont val="ＭＳ ゴシック"/>
        <family val="3"/>
      </rPr>
      <t>３</t>
    </r>
    <r>
      <rPr>
        <sz val="12"/>
        <rFont val="ＭＳ ゴシック"/>
        <family val="3"/>
      </rPr>
      <t>／日)</t>
    </r>
  </si>
  <si>
    <r>
      <t>計量分(千ｍ</t>
    </r>
    <r>
      <rPr>
        <vertAlign val="superscript"/>
        <sz val="12"/>
        <rFont val="ＭＳ ゴシック"/>
        <family val="3"/>
      </rPr>
      <t>３</t>
    </r>
    <r>
      <rPr>
        <sz val="12"/>
        <rFont val="ＭＳ ゴシック"/>
        <family val="3"/>
      </rPr>
      <t>)</t>
    </r>
  </si>
  <si>
    <r>
      <t>算定分(千ｍ</t>
    </r>
    <r>
      <rPr>
        <vertAlign val="superscript"/>
        <sz val="12"/>
        <rFont val="ＭＳ ゴシック"/>
        <family val="3"/>
      </rPr>
      <t>３</t>
    </r>
    <r>
      <rPr>
        <sz val="12"/>
        <rFont val="ＭＳ ゴシック"/>
        <family val="3"/>
      </rPr>
      <t>)</t>
    </r>
  </si>
  <si>
    <t>損益  勘定</t>
  </si>
  <si>
    <t>資本　勘定</t>
  </si>
  <si>
    <t>基本　料金</t>
  </si>
  <si>
    <t>特定　料金</t>
  </si>
  <si>
    <t>超過　料金</t>
  </si>
  <si>
    <t>給水収益
／計量分</t>
  </si>
  <si>
    <t>給水収益／
料金算定分</t>
  </si>
  <si>
    <t>費用合計
／計量分</t>
  </si>
  <si>
    <t>費用合計／
料金算定分</t>
  </si>
  <si>
    <t>02-01-27</t>
  </si>
  <si>
    <t>02-01-33</t>
  </si>
  <si>
    <t>02-01-34</t>
  </si>
  <si>
    <t>02-01-35</t>
  </si>
  <si>
    <t>02-01-40</t>
  </si>
  <si>
    <t>02-01-42</t>
  </si>
  <si>
    <t>02-01-43</t>
  </si>
  <si>
    <t>-</t>
  </si>
  <si>
    <t>02-01-46</t>
  </si>
  <si>
    <t>02-01-47</t>
  </si>
  <si>
    <t>02-01-09</t>
  </si>
  <si>
    <t>02-01-54</t>
  </si>
  <si>
    <t>02-01-58</t>
  </si>
  <si>
    <t>02-01-59</t>
  </si>
  <si>
    <t>02-01-48</t>
  </si>
  <si>
    <t>02-01-49</t>
  </si>
  <si>
    <t>02-01-50</t>
  </si>
  <si>
    <t>02-01-52</t>
  </si>
  <si>
    <t>契約水量</t>
  </si>
  <si>
    <t>(9)</t>
  </si>
  <si>
    <t>1.    施　　　　設　　　　及　　　　び　　　　業　　　　務</t>
  </si>
  <si>
    <t>02-01-44</t>
  </si>
  <si>
    <t>イ
  料金</t>
  </si>
  <si>
    <t>（２）工業用水道事業</t>
  </si>
  <si>
    <t>特別利益</t>
  </si>
  <si>
    <t>特別損失</t>
  </si>
  <si>
    <t>（Ａ）</t>
  </si>
  <si>
    <t>営業収益</t>
  </si>
  <si>
    <t>営業外収益</t>
  </si>
  <si>
    <t>（Ｄ）</t>
  </si>
  <si>
    <t>営業費用</t>
  </si>
  <si>
    <t>営業外費用</t>
  </si>
  <si>
    <t>経常利益</t>
  </si>
  <si>
    <t>経常損失</t>
  </si>
  <si>
    <t>純利益</t>
  </si>
  <si>
    <t>純損失</t>
  </si>
  <si>
    <t>経常収益</t>
  </si>
  <si>
    <t>経常費用</t>
  </si>
  <si>
    <t>団体名</t>
  </si>
  <si>
    <t>（△）</t>
  </si>
  <si>
    <t>(B)+(C)+(G)</t>
  </si>
  <si>
    <t>（Ｂ）</t>
  </si>
  <si>
    <t>給水収益</t>
  </si>
  <si>
    <t>その他　　　　営業収益</t>
  </si>
  <si>
    <t>他会計　　　　負担金</t>
  </si>
  <si>
    <t>（Ｃ）</t>
  </si>
  <si>
    <t>国庫補助金</t>
  </si>
  <si>
    <t>雑収益</t>
  </si>
  <si>
    <t>(E)+(F)+(H)</t>
  </si>
  <si>
    <t>（Ｅ）</t>
  </si>
  <si>
    <t>受託工事費</t>
  </si>
  <si>
    <t>業務費</t>
  </si>
  <si>
    <t>総係費</t>
  </si>
  <si>
    <t>（Ｆ）</t>
  </si>
  <si>
    <t>その他営業外費用</t>
  </si>
  <si>
    <t>（Ｇ）</t>
  </si>
  <si>
    <t>他会計　　繰入金</t>
  </si>
  <si>
    <t>固定資産売却益</t>
  </si>
  <si>
    <t>（Ｈ）</t>
  </si>
  <si>
    <t>(A)-(D)</t>
  </si>
  <si>
    <t>(Ｂ)＋(Ｃ)</t>
  </si>
  <si>
    <t>(Ｅ)＋(Ｆ)</t>
  </si>
  <si>
    <t>　第３－３表　損益計算書の状況</t>
  </si>
  <si>
    <t>総  収  益</t>
  </si>
  <si>
    <t>総  費  用</t>
  </si>
  <si>
    <t>前年度繰越利益剰余金（又は前年度繰越欠損金）</t>
  </si>
  <si>
    <t>当年度未処分利益剰余金（又は当年度未処理欠損金）</t>
  </si>
  <si>
    <t>原水及び浄水費（受水費を含む）</t>
  </si>
  <si>
    <t>配水及び
給水費</t>
  </si>
  <si>
    <t>受託工事
収益</t>
  </si>
  <si>
    <t>受取利息
及び配当金</t>
  </si>
  <si>
    <t>受託工事
収益</t>
  </si>
  <si>
    <t>県補助金</t>
  </si>
  <si>
    <t>他会計
補助金</t>
  </si>
  <si>
    <t>減価
償却費</t>
  </si>
  <si>
    <t>資産
減耗費</t>
  </si>
  <si>
    <t>支払
利息</t>
  </si>
  <si>
    <t>企業債
取扱諸費</t>
  </si>
  <si>
    <t>受託
工事費</t>
  </si>
  <si>
    <t>繰延
勘定
償却</t>
  </si>
  <si>
    <t>｛[(B)+(C)]-[(E)+(F)]}</t>
  </si>
  <si>
    <t>職員
給与費</t>
  </si>
  <si>
    <t>20-01-01</t>
  </si>
  <si>
    <t>20-01-02</t>
  </si>
  <si>
    <t>20-01-03</t>
  </si>
  <si>
    <t>20-01-11</t>
  </si>
  <si>
    <t>20-01-12</t>
  </si>
  <si>
    <t>20-01-13</t>
  </si>
  <si>
    <t>20-01-14</t>
  </si>
  <si>
    <t>20-01-15</t>
  </si>
  <si>
    <t>20-01-16</t>
  </si>
  <si>
    <t>20-01-17</t>
  </si>
  <si>
    <t>20-01-18</t>
  </si>
  <si>
    <t>20-01-19</t>
  </si>
  <si>
    <t>20-01-20</t>
  </si>
  <si>
    <t>20-01-22</t>
  </si>
  <si>
    <t>20-01-23</t>
  </si>
  <si>
    <t>20-01-24</t>
  </si>
  <si>
    <t>20-01-25</t>
  </si>
  <si>
    <t>20-01-26</t>
  </si>
  <si>
    <t>20-01-27</t>
  </si>
  <si>
    <t>20-01-30</t>
  </si>
  <si>
    <t>20-01-31</t>
  </si>
  <si>
    <t>20-01-32</t>
  </si>
  <si>
    <t>20-01-33</t>
  </si>
  <si>
    <t>20-01-34</t>
  </si>
  <si>
    <t>20-01-37</t>
  </si>
  <si>
    <t>20-01-38</t>
  </si>
  <si>
    <t>20-01-39</t>
  </si>
  <si>
    <t>20-01-40</t>
  </si>
  <si>
    <t>20-01-41</t>
  </si>
  <si>
    <t>20-01-42</t>
  </si>
  <si>
    <t>20-01-43</t>
  </si>
  <si>
    <t>20-01-44</t>
  </si>
  <si>
    <t>20-01-45</t>
  </si>
  <si>
    <t>20-01-46</t>
  </si>
  <si>
    <t>20-01-47</t>
  </si>
  <si>
    <t>20-01-48</t>
  </si>
  <si>
    <t>20-01-49</t>
  </si>
  <si>
    <t>20-01-50</t>
  </si>
  <si>
    <t>20-01-51</t>
  </si>
  <si>
    <t>20-01-52</t>
  </si>
  <si>
    <t>20-01-53</t>
  </si>
  <si>
    <t>20-01-54</t>
  </si>
  <si>
    <t>20-01-55</t>
  </si>
  <si>
    <t>-</t>
  </si>
  <si>
    <t>　　　　　　　　　　　　　　　　　　　　　　　　　　　　　　　　　　　　　　　　　　　　　　　　　　　　　　　　　　　　　　　　　　　　　　　　　　　　　　　　　　　　　　　　　　　　　　　　　　　　　　　　　　　　　　　　　　　　　　　　　　　　　　　　　　　　　　　　　　　　　　　　　　　　　　　　　　　　　　　　　　　　　　　　　　　　　　　　　　　　　　　　　　　　　　　　　　　　　　　　　　　　　　　　　　　　　　　　　　　　　　　　　　　　　　　　　　　　　　　　　　　　　　　　　　　　　　　</t>
  </si>
  <si>
    <t>（２）工業用水道事業</t>
  </si>
  <si>
    <t>１． 　職　員　給　与　費</t>
  </si>
  <si>
    <t>２．</t>
  </si>
  <si>
    <t>３．</t>
  </si>
  <si>
    <t>４．</t>
  </si>
  <si>
    <t>５．</t>
  </si>
  <si>
    <t>６．</t>
  </si>
  <si>
    <t>７．</t>
  </si>
  <si>
    <t>８．</t>
  </si>
  <si>
    <t>９．</t>
  </si>
  <si>
    <t>１０．</t>
  </si>
  <si>
    <t>１１．</t>
  </si>
  <si>
    <t>１２．</t>
  </si>
  <si>
    <t>１３．</t>
  </si>
  <si>
    <t>１４．</t>
  </si>
  <si>
    <t>１５．</t>
  </si>
  <si>
    <t>１６．</t>
  </si>
  <si>
    <t>１７．</t>
  </si>
  <si>
    <t>１８．</t>
  </si>
  <si>
    <t>１９．</t>
  </si>
  <si>
    <t>基本給</t>
  </si>
  <si>
    <t>手当</t>
  </si>
  <si>
    <t>賃金</t>
  </si>
  <si>
    <t>退職給与金</t>
  </si>
  <si>
    <t>法定福利費</t>
  </si>
  <si>
    <t>支払利息</t>
  </si>
  <si>
    <t>企業債利息</t>
  </si>
  <si>
    <t>一時借入金</t>
  </si>
  <si>
    <t>減価償却費</t>
  </si>
  <si>
    <t>動力費</t>
  </si>
  <si>
    <t>光熱水費</t>
  </si>
  <si>
    <t>通信運搬費</t>
  </si>
  <si>
    <t>修繕費</t>
  </si>
  <si>
    <t>材料費</t>
  </si>
  <si>
    <t>薬品費</t>
  </si>
  <si>
    <t>路面復旧費</t>
  </si>
  <si>
    <t>委託料</t>
  </si>
  <si>
    <t>受水費</t>
  </si>
  <si>
    <t>市町村交付金</t>
  </si>
  <si>
    <t>費用合計</t>
  </si>
  <si>
    <t>附帯事業費</t>
  </si>
  <si>
    <t>材料及び不用</t>
  </si>
  <si>
    <t>利息</t>
  </si>
  <si>
    <t>借入金利息</t>
  </si>
  <si>
    <t>１～１４</t>
  </si>
  <si>
    <t>品売却原価</t>
  </si>
  <si>
    <t>　第３－４表　費用構成の状況</t>
  </si>
  <si>
    <t>21-01-01</t>
  </si>
  <si>
    <t>21-01-02</t>
  </si>
  <si>
    <t>21-01-03</t>
  </si>
  <si>
    <t>21-01-04</t>
  </si>
  <si>
    <t>21-01-05</t>
  </si>
  <si>
    <t>21-01-06</t>
  </si>
  <si>
    <t>21-01-07</t>
  </si>
  <si>
    <t>21-01-08</t>
  </si>
  <si>
    <t>21-01-09</t>
  </si>
  <si>
    <t>21-01-10</t>
  </si>
  <si>
    <t>21-01-11</t>
  </si>
  <si>
    <t>21-01-12</t>
  </si>
  <si>
    <t>21-01-13</t>
  </si>
  <si>
    <t>21-01-14</t>
  </si>
  <si>
    <t>21-01-15</t>
  </si>
  <si>
    <t>21-01-16</t>
  </si>
  <si>
    <t>21-01-17</t>
  </si>
  <si>
    <t>21-01-18</t>
  </si>
  <si>
    <t>21-01-19</t>
  </si>
  <si>
    <t>21-01-26</t>
  </si>
  <si>
    <t>21-01-27</t>
  </si>
  <si>
    <t>21-01-28</t>
  </si>
  <si>
    <t>21-01-29</t>
  </si>
  <si>
    <t>21-01-54</t>
  </si>
  <si>
    <t>21-01-55</t>
  </si>
  <si>
    <t>21-01-56</t>
  </si>
  <si>
    <t>21-01-57</t>
  </si>
  <si>
    <t>退職</t>
  </si>
  <si>
    <t>法定</t>
  </si>
  <si>
    <t>企業債</t>
  </si>
  <si>
    <t>減価</t>
  </si>
  <si>
    <t>通信</t>
  </si>
  <si>
    <t>路面</t>
  </si>
  <si>
    <t>市町村</t>
  </si>
  <si>
    <t>給与金</t>
  </si>
  <si>
    <t>福利費</t>
  </si>
  <si>
    <t>償却費</t>
  </si>
  <si>
    <t>運搬費</t>
  </si>
  <si>
    <t>復旧費</t>
  </si>
  <si>
    <t>交付金</t>
  </si>
  <si>
    <t>　第３－４表 費用構成の状況</t>
  </si>
  <si>
    <r>
      <t>（有収水量１ｍ</t>
    </r>
    <r>
      <rPr>
        <vertAlign val="superscript"/>
        <sz val="12"/>
        <rFont val="ＭＳ ゴシック"/>
        <family val="3"/>
      </rPr>
      <t>３</t>
    </r>
    <r>
      <rPr>
        <sz val="12"/>
        <rFont val="ＭＳ ゴシック"/>
        <family val="3"/>
      </rPr>
      <t>当たりの金額（円・銭））</t>
    </r>
  </si>
  <si>
    <t>山陽小野田市</t>
  </si>
  <si>
    <t>資　　　　本　　　　的　　　　収　　　　入</t>
  </si>
  <si>
    <t>資　　　　本　　　　的　　　　支　　　　　出</t>
  </si>
  <si>
    <t>補　　　　　て　　　　　ん　　　　　財　　　　　源</t>
  </si>
  <si>
    <t>１．</t>
  </si>
  <si>
    <t>２</t>
  </si>
  <si>
    <t>３</t>
  </si>
  <si>
    <t>４</t>
  </si>
  <si>
    <t>５</t>
  </si>
  <si>
    <t>１</t>
  </si>
  <si>
    <t>６</t>
  </si>
  <si>
    <t>７</t>
  </si>
  <si>
    <t>前年度同意等債で今年度
収入分</t>
  </si>
  <si>
    <t>純計</t>
  </si>
  <si>
    <t>差　　　引</t>
  </si>
  <si>
    <t>へ繰越され</t>
  </si>
  <si>
    <t>他会計からの</t>
  </si>
  <si>
    <t>補てん財</t>
  </si>
  <si>
    <t>建設改良の</t>
  </si>
  <si>
    <t>他会計
出資金</t>
  </si>
  <si>
    <t>他会計
負担金</t>
  </si>
  <si>
    <t>他会計
借入金</t>
  </si>
  <si>
    <t>他会計
補助金</t>
  </si>
  <si>
    <t>固定資産</t>
  </si>
  <si>
    <t>国庫
補助金</t>
  </si>
  <si>
    <t>１～１０</t>
  </si>
  <si>
    <t>る支出の</t>
  </si>
  <si>
    <t>(a)-{(b)+(c)}</t>
  </si>
  <si>
    <t>うち</t>
  </si>
  <si>
    <t>長期借入金</t>
  </si>
  <si>
    <t>他会計への</t>
  </si>
  <si>
    <t>１～５</t>
  </si>
  <si>
    <t>差額</t>
  </si>
  <si>
    <t>不足額(△)</t>
  </si>
  <si>
    <t>過年度分損益</t>
  </si>
  <si>
    <t>当年度分損益</t>
  </si>
  <si>
    <t>繰越利益剰余</t>
  </si>
  <si>
    <t>積立金取</t>
  </si>
  <si>
    <t>繰越工事</t>
  </si>
  <si>
    <t>１～７</t>
  </si>
  <si>
    <t>源不足額</t>
  </si>
  <si>
    <t>ための企業債</t>
  </si>
  <si>
    <t>売却代金</t>
  </si>
  <si>
    <t>県補助金</t>
  </si>
  <si>
    <t>工事負担金</t>
  </si>
  <si>
    <t>財源充当額</t>
  </si>
  <si>
    <t>建設改良費</t>
  </si>
  <si>
    <t>職員給与費</t>
  </si>
  <si>
    <t>建設利息</t>
  </si>
  <si>
    <t>企業債償還金</t>
  </si>
  <si>
    <t>返還額</t>
  </si>
  <si>
    <t>支出金</t>
  </si>
  <si>
    <t>勘定留保資金</t>
  </si>
  <si>
    <t>金処分額</t>
  </si>
  <si>
    <t>剰余金処分額</t>
  </si>
  <si>
    <t>りくずし額</t>
  </si>
  <si>
    <t>資金</t>
  </si>
  <si>
    <t>(△)</t>
  </si>
  <si>
    <t>(a)</t>
  </si>
  <si>
    <t>(b)</t>
  </si>
  <si>
    <t>(c)</t>
  </si>
  <si>
    <t>(d)</t>
  </si>
  <si>
    <t>(e)</t>
  </si>
  <si>
    <t>(d)-(e)</t>
  </si>
  <si>
    <t>(f)</t>
  </si>
  <si>
    <t>(g)</t>
  </si>
  <si>
    <t>(f)-(g)</t>
  </si>
  <si>
    <t>　第３－５表　資本的収支の状況</t>
  </si>
  <si>
    <t>うち翌年度</t>
  </si>
  <si>
    <t>当年度利益</t>
  </si>
  <si>
    <t>23-01-01</t>
  </si>
  <si>
    <t>23-01-02</t>
  </si>
  <si>
    <t>23-01-03</t>
  </si>
  <si>
    <t>23-01-04</t>
  </si>
  <si>
    <t>23-01-05</t>
  </si>
  <si>
    <t>23-01-06</t>
  </si>
  <si>
    <t>23-01-07</t>
  </si>
  <si>
    <t>23-01-08</t>
  </si>
  <si>
    <t>23-01-09</t>
  </si>
  <si>
    <t>23-01-10</t>
  </si>
  <si>
    <t>23-01-11</t>
  </si>
  <si>
    <t>23-01-12</t>
  </si>
  <si>
    <t>23-01-13</t>
  </si>
  <si>
    <t>23-01-14</t>
  </si>
  <si>
    <t>23-01-15</t>
  </si>
  <si>
    <t>23-01-16</t>
  </si>
  <si>
    <t>23-01-17</t>
  </si>
  <si>
    <t>23-01-18</t>
  </si>
  <si>
    <t>23-01-19</t>
  </si>
  <si>
    <t>23-01-32</t>
  </si>
  <si>
    <t>23-01-36</t>
  </si>
  <si>
    <t>23-01-37</t>
  </si>
  <si>
    <t>23-01-38</t>
  </si>
  <si>
    <t>23-01-39</t>
  </si>
  <si>
    <t>23-01-40</t>
  </si>
  <si>
    <t>23-01-41</t>
  </si>
  <si>
    <t>23-01-42</t>
  </si>
  <si>
    <t>23-01-43</t>
  </si>
  <si>
    <t>23-01-44</t>
  </si>
  <si>
    <t>23-01-45</t>
  </si>
  <si>
    <t>23-01-46</t>
  </si>
  <si>
    <t>23-01-47</t>
  </si>
  <si>
    <t>23-01-48</t>
  </si>
  <si>
    <t>23-01-49</t>
  </si>
  <si>
    <t>23-01-50</t>
  </si>
  <si>
    <t>23-01-52</t>
  </si>
  <si>
    <t>23-01-53</t>
  </si>
  <si>
    <t>（１）</t>
  </si>
  <si>
    <t>（２）</t>
  </si>
  <si>
    <t>（３）</t>
  </si>
  <si>
    <t>流動資産</t>
  </si>
  <si>
    <t>繰延勘定</t>
  </si>
  <si>
    <t>資産合計</t>
  </si>
  <si>
    <t>固定負債</t>
  </si>
  <si>
    <t>（４）</t>
  </si>
  <si>
    <t>（５）</t>
  </si>
  <si>
    <t>流動負債</t>
  </si>
  <si>
    <t>負債合計</t>
  </si>
  <si>
    <t>資本金</t>
  </si>
  <si>
    <t>剰余金</t>
  </si>
  <si>
    <t>資本合計</t>
  </si>
  <si>
    <t>負債・資本合計</t>
  </si>
  <si>
    <t>当年度</t>
  </si>
  <si>
    <t>有形固定</t>
  </si>
  <si>
    <t>無形固定</t>
  </si>
  <si>
    <t>現金及び</t>
  </si>
  <si>
    <t>短期</t>
  </si>
  <si>
    <t>他会計借入金</t>
  </si>
  <si>
    <t>一時</t>
  </si>
  <si>
    <t>未払金及び</t>
  </si>
  <si>
    <t>固有資本金</t>
  </si>
  <si>
    <t>再評価組</t>
  </si>
  <si>
    <t>組入資本金</t>
  </si>
  <si>
    <t>他会計</t>
  </si>
  <si>
    <t>工事</t>
  </si>
  <si>
    <t>再評価</t>
  </si>
  <si>
    <t>利益</t>
  </si>
  <si>
    <t>建設改良</t>
  </si>
  <si>
    <t>未処分利益</t>
  </si>
  <si>
    <t>当年度未処理</t>
  </si>
  <si>
    <t>うち当年度</t>
  </si>
  <si>
    <t>資産</t>
  </si>
  <si>
    <t>土地</t>
  </si>
  <si>
    <t>償却資産</t>
  </si>
  <si>
    <t>累計額（△）</t>
  </si>
  <si>
    <t>建設仮勘定</t>
  </si>
  <si>
    <t>投資</t>
  </si>
  <si>
    <t>預金</t>
  </si>
  <si>
    <t>未収金</t>
  </si>
  <si>
    <t>貯蔵品</t>
  </si>
  <si>
    <t>有価証券</t>
  </si>
  <si>
    <t>再建債</t>
  </si>
  <si>
    <t>引当金</t>
  </si>
  <si>
    <t>借入金</t>
  </si>
  <si>
    <t>未払費用</t>
  </si>
  <si>
    <t>自己資本金</t>
  </si>
  <si>
    <t>（引継〃）</t>
  </si>
  <si>
    <t>入資本金</t>
  </si>
  <si>
    <t>繰入資本金</t>
  </si>
  <si>
    <t>（造成〃）</t>
  </si>
  <si>
    <t>借入資本金</t>
  </si>
  <si>
    <t>資本剰余金</t>
  </si>
  <si>
    <t>負担金</t>
  </si>
  <si>
    <t>積立金</t>
  </si>
  <si>
    <t>利益剰余金</t>
  </si>
  <si>
    <t>減債積立金</t>
  </si>
  <si>
    <t>欠損金（△）</t>
  </si>
  <si>
    <t>純損失（△）</t>
  </si>
  <si>
    <t>累積欠損金</t>
  </si>
  <si>
    <t>不良債務</t>
  </si>
  <si>
    <t>１+２+３</t>
  </si>
  <si>
    <t>５＋６</t>
  </si>
  <si>
    <t>８＋９</t>
  </si>
  <si>
    <t>７＋１０</t>
  </si>
  <si>
    <t>比率</t>
  </si>
  <si>
    <t>　第３－６表　貸借対照表の状況</t>
  </si>
  <si>
    <t>減価償却</t>
  </si>
  <si>
    <t>累積
欠損金</t>
  </si>
  <si>
    <t>実質資金
不足額</t>
  </si>
  <si>
    <t>22-01-01</t>
  </si>
  <si>
    <t>22-01-02</t>
  </si>
  <si>
    <t>22-01-03</t>
  </si>
  <si>
    <t>22-01-04</t>
  </si>
  <si>
    <t>22-01-05</t>
  </si>
  <si>
    <t>22-01-06</t>
  </si>
  <si>
    <t>22-01-07</t>
  </si>
  <si>
    <t>22-01-08</t>
  </si>
  <si>
    <t>22-01-12</t>
  </si>
  <si>
    <t>22-01-13</t>
  </si>
  <si>
    <t>22-01-14</t>
  </si>
  <si>
    <t>22-01-15</t>
  </si>
  <si>
    <t>22-01-16</t>
  </si>
  <si>
    <t>22-01-17</t>
  </si>
  <si>
    <t>22-01-18</t>
  </si>
  <si>
    <t>22-01-19</t>
  </si>
  <si>
    <t>22-01-20</t>
  </si>
  <si>
    <t>22-01-21</t>
  </si>
  <si>
    <t>22-01-22</t>
  </si>
  <si>
    <t>22-01-23</t>
  </si>
  <si>
    <t>22-01-24</t>
  </si>
  <si>
    <t>22-01-25</t>
  </si>
  <si>
    <t>22-01-26</t>
  </si>
  <si>
    <t>22-01-27</t>
  </si>
  <si>
    <t>22-01-28</t>
  </si>
  <si>
    <t>22-01-29</t>
  </si>
  <si>
    <t>22-01-30</t>
  </si>
  <si>
    <t>22-01-31</t>
  </si>
  <si>
    <t>22-01-32</t>
  </si>
  <si>
    <t>22-01-33</t>
  </si>
  <si>
    <t>22-01-34</t>
  </si>
  <si>
    <t>22-01-35</t>
  </si>
  <si>
    <t>22-01-36</t>
  </si>
  <si>
    <t>22-01-37</t>
  </si>
  <si>
    <t>22-01-38</t>
  </si>
  <si>
    <t>22-01-39</t>
  </si>
  <si>
    <t>22-01-40</t>
  </si>
  <si>
    <t>22-01-41</t>
  </si>
  <si>
    <t>22-01-42</t>
  </si>
  <si>
    <t>22-01-43</t>
  </si>
  <si>
    <t>22-01-44</t>
  </si>
  <si>
    <t>22-01-45</t>
  </si>
  <si>
    <t>22-01-46</t>
  </si>
  <si>
    <t>22-01-47</t>
  </si>
  <si>
    <t>22-01-48</t>
  </si>
  <si>
    <t>22-01-49</t>
  </si>
  <si>
    <t>22-01-50</t>
  </si>
  <si>
    <t>22-01-51</t>
  </si>
  <si>
    <t>22-01-52</t>
  </si>
  <si>
    <t>22-01-53</t>
  </si>
  <si>
    <t>22-01-54</t>
  </si>
  <si>
    <t>22-01-55</t>
  </si>
  <si>
    <t>22-01-56</t>
  </si>
  <si>
    <t>22-01-58</t>
  </si>
  <si>
    <t>22-01-59</t>
  </si>
  <si>
    <t>料金収入に対する比率</t>
  </si>
  <si>
    <t>10．</t>
  </si>
  <si>
    <t>流動比率</t>
  </si>
  <si>
    <t>経常収支比率</t>
  </si>
  <si>
    <t>企業債元金償還金対減価償却額比率</t>
  </si>
  <si>
    <t>企業債
償還元金</t>
  </si>
  <si>
    <t>企業債      利息</t>
  </si>
  <si>
    <t>企業債元利償還金</t>
  </si>
  <si>
    <t>　第３－７表　財務分析の状況</t>
  </si>
  <si>
    <t>自己資本
構成比率</t>
  </si>
  <si>
    <t>固定資産対
長期資本比率</t>
  </si>
  <si>
    <t>営業収益対
営業費用比率</t>
  </si>
  <si>
    <t>職員
給与費</t>
  </si>
  <si>
    <t>借　　　　　入　　　　　先</t>
  </si>
  <si>
    <t>利　　　　　　　　率　　　　　　　　別　　　　　　　　内　　　　　　　　訳</t>
  </si>
  <si>
    <t>企業債現在高</t>
  </si>
  <si>
    <t>１．政 府 資 金</t>
  </si>
  <si>
    <t>３．市中</t>
  </si>
  <si>
    <t>５．市場</t>
  </si>
  <si>
    <t>6.共済</t>
  </si>
  <si>
    <t>7. 政府
保証付</t>
  </si>
  <si>
    <t>8.交付</t>
  </si>
  <si>
    <t>９．</t>
  </si>
  <si>
    <t>起債前借</t>
  </si>
  <si>
    <t>1.0%未満</t>
  </si>
  <si>
    <t>1.0%以上</t>
  </si>
  <si>
    <t>2.0%以上</t>
  </si>
  <si>
    <t>3.0%以上</t>
  </si>
  <si>
    <t>4.0%以上</t>
  </si>
  <si>
    <t>5.0%以上</t>
  </si>
  <si>
    <t>6.0%以上</t>
  </si>
  <si>
    <t>7.0%以上</t>
  </si>
  <si>
    <t>7.5%以上</t>
  </si>
  <si>
    <t>8.0%以上</t>
  </si>
  <si>
    <t>財政融資</t>
  </si>
  <si>
    <t>郵貯</t>
  </si>
  <si>
    <t>簡　保</t>
  </si>
  <si>
    <t>　　銀行</t>
  </si>
  <si>
    <t>の金融機関</t>
  </si>
  <si>
    <t>　公募債</t>
  </si>
  <si>
    <t>　組合</t>
  </si>
  <si>
    <t>外債</t>
  </si>
  <si>
    <t>　公債</t>
  </si>
  <si>
    <t>7.5%未満</t>
  </si>
  <si>
    <t>8.0%未満</t>
  </si>
  <si>
    <t>　第３－９表　企業債の状況</t>
  </si>
  <si>
    <r>
      <t>2．</t>
    </r>
    <r>
      <rPr>
        <sz val="9"/>
        <rFont val="ＭＳ ゴシック"/>
        <family val="3"/>
      </rPr>
      <t>地方公共団体</t>
    </r>
  </si>
  <si>
    <t>4. 市中
銀行以外</t>
  </si>
  <si>
    <r>
      <t xml:space="preserve">   </t>
    </r>
    <r>
      <rPr>
        <sz val="9"/>
        <rFont val="ＭＳ ゴシック"/>
        <family val="3"/>
      </rPr>
      <t xml:space="preserve"> 金融機構</t>
    </r>
  </si>
  <si>
    <t>2.0%未満</t>
  </si>
  <si>
    <t>3.0%未満</t>
  </si>
  <si>
    <t>4.0%未満</t>
  </si>
  <si>
    <t>5.0%未満</t>
  </si>
  <si>
    <t>6.0%未満</t>
  </si>
  <si>
    <t>7.0%未満</t>
  </si>
  <si>
    <t>24-01-12</t>
  </si>
  <si>
    <t>24-02-12</t>
  </si>
  <si>
    <t>24-03-12</t>
  </si>
  <si>
    <t>24-04-12</t>
  </si>
  <si>
    <t>24-05-12</t>
  </si>
  <si>
    <t>24-06-12</t>
  </si>
  <si>
    <t>24-07-12</t>
  </si>
  <si>
    <t>24-08-12</t>
  </si>
  <si>
    <t>24-09-12</t>
  </si>
  <si>
    <t>24-10-12</t>
  </si>
  <si>
    <t>24-11-12</t>
  </si>
  <si>
    <t>24-12-12</t>
  </si>
  <si>
    <t>24-01-01</t>
  </si>
  <si>
    <t>24-01-02</t>
  </si>
  <si>
    <t>24-01-03</t>
  </si>
  <si>
    <t>24-01-04</t>
  </si>
  <si>
    <t>24-01-05</t>
  </si>
  <si>
    <t>24-01-06</t>
  </si>
  <si>
    <t>24-01-07</t>
  </si>
  <si>
    <t>24-01-08</t>
  </si>
  <si>
    <t>24-01-09</t>
  </si>
  <si>
    <t>24-01-10</t>
  </si>
  <si>
    <t>24-01-11</t>
  </si>
  <si>
    <t>（２）工業用水道事業</t>
  </si>
  <si>
    <t>●</t>
  </si>
  <si>
    <t>●</t>
  </si>
  <si>
    <t>●</t>
  </si>
  <si>
    <t>●</t>
  </si>
  <si>
    <t>●</t>
  </si>
  <si>
    <t>●</t>
  </si>
  <si>
    <t>●</t>
  </si>
  <si>
    <t>（単位　千円）</t>
  </si>
  <si>
    <t>（単位　千円）</t>
  </si>
</sst>
</file>

<file path=xl/styles.xml><?xml version="1.0" encoding="utf-8"?>
<styleSheet xmlns="http://schemas.openxmlformats.org/spreadsheetml/2006/main">
  <numFmts count="4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0.0%"/>
    <numFmt numFmtId="178" formatCode="#,##0.000;[Red]\-#,##0.000"/>
    <numFmt numFmtId="179" formatCode="#,##0.0000;[Red]\-#,##0.0000"/>
    <numFmt numFmtId="180" formatCode="0.0"/>
    <numFmt numFmtId="181" formatCode="0.000"/>
    <numFmt numFmtId="182" formatCode="#,##0.0_ ;[Red]\-#,##0.0\ "/>
    <numFmt numFmtId="183" formatCode="#,##0.0_);[Red]\(#,##0.0\)"/>
    <numFmt numFmtId="184" formatCode="#,##0.0;[Red]#,##0.0"/>
    <numFmt numFmtId="185" formatCode="#,##0.00_ "/>
    <numFmt numFmtId="186" formatCode="#,##0.0"/>
    <numFmt numFmtId="187" formatCode="#,##0;&quot;△&quot;#,##0"/>
    <numFmt numFmtId="188" formatCode="#,##0.0;&quot;△&quot;#,##0.0"/>
    <numFmt numFmtId="189" formatCode="#,##0.00;&quot;△&quot;#,##0.00"/>
    <numFmt numFmtId="190" formatCode="#,##0.00\ ;&quot;△&quot;#,##0.00\ "/>
    <numFmt numFmtId="191" formatCode="_(* #,##0_);_(* &quot;△&quot;#,##0\ ;_(* &quot;-&quot;_);_(@_)"/>
    <numFmt numFmtId="192" formatCode="_(* #,##0.0_);_(* &quot;△&quot;#,##0\ ;_(* &quot;-&quot;_);_(@_)"/>
    <numFmt numFmtId="193" formatCode="_(* #,##0.0_);_(* &quot;△&quot;#,##0.0\ ;_(* &quot;-&quot;_);_(@_)"/>
    <numFmt numFmtId="194" formatCode="_(* #,##0.00_);_(* &quot;△&quot;#,##0.00\ ;_(* &quot;-&quot;_);_(@_)"/>
    <numFmt numFmtId="195" formatCode="[$-411]ee\.mm\.dd"/>
    <numFmt numFmtId="196" formatCode="#,##0;&quot;△ &quot;#,##0"/>
    <numFmt numFmtId="197" formatCode="#,##0.0;&quot;△ &quot;#,##0.0"/>
    <numFmt numFmtId="198" formatCode="0.00_);[Red]\(0.00\)"/>
    <numFmt numFmtId="199" formatCode="#,##0.00_ ;[Red]\-#,##0.00\ "/>
    <numFmt numFmtId="200" formatCode="0;&quot;△ &quot;0"/>
    <numFmt numFmtId="201" formatCode="#,##0_ "/>
    <numFmt numFmtId="202" formatCode="#,##0_);[Red]\(#,##0\)"/>
    <numFmt numFmtId="203" formatCode="#,##0.00;&quot;△ &quot;#,##0.00"/>
  </numFmts>
  <fonts count="51">
    <font>
      <sz val="10"/>
      <name val="明朝"/>
      <family val="1"/>
    </font>
    <font>
      <b/>
      <sz val="10"/>
      <name val="明朝"/>
      <family val="1"/>
    </font>
    <font>
      <i/>
      <sz val="10"/>
      <name val="明朝"/>
      <family val="1"/>
    </font>
    <font>
      <b/>
      <i/>
      <sz val="10"/>
      <name val="明朝"/>
      <family val="1"/>
    </font>
    <font>
      <sz val="6"/>
      <name val="明朝"/>
      <family val="3"/>
    </font>
    <font>
      <sz val="14"/>
      <name val="ＭＳ ゴシック"/>
      <family val="3"/>
    </font>
    <font>
      <sz val="12"/>
      <name val="ＭＳ ゴシック"/>
      <family val="3"/>
    </font>
    <font>
      <vertAlign val="superscript"/>
      <sz val="12"/>
      <name val="ＭＳ ゴシック"/>
      <family val="3"/>
    </font>
    <font>
      <sz val="10"/>
      <name val="ＭＳ ゴシック"/>
      <family val="3"/>
    </font>
    <font>
      <sz val="12"/>
      <name val="ＭＳゴシック"/>
      <family val="3"/>
    </font>
    <font>
      <sz val="12"/>
      <name val="明朝"/>
      <family val="1"/>
    </font>
    <font>
      <sz val="14"/>
      <name val="ＭＳゴシック"/>
      <family val="3"/>
    </font>
    <font>
      <sz val="9"/>
      <name val="ＭＳ ゴシック"/>
      <family val="3"/>
    </font>
    <font>
      <sz val="16"/>
      <name val="ＭＳ ゴシック"/>
      <family val="3"/>
    </font>
    <font>
      <sz val="11"/>
      <name val="ＭＳ ゴシック"/>
      <family val="3"/>
    </font>
    <font>
      <sz val="11"/>
      <name val="ＭＳゴシック"/>
      <family val="3"/>
    </font>
    <font>
      <sz val="10"/>
      <name val="ＭＳ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solid">
        <fgColor indexed="10"/>
        <bgColor indexed="64"/>
      </patternFill>
    </fill>
  </fills>
  <borders count="5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style="thin"/>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style="thin"/>
      <bottom style="thin"/>
    </border>
    <border>
      <left style="thin"/>
      <right style="thin"/>
      <top>
        <color indexed="63"/>
      </top>
      <bottom>
        <color indexed="63"/>
      </bottom>
    </border>
    <border>
      <left style="medium"/>
      <right style="thin"/>
      <top>
        <color indexed="63"/>
      </top>
      <bottom style="thin"/>
    </border>
    <border>
      <left style="thin"/>
      <right style="thin"/>
      <top>
        <color indexed="63"/>
      </top>
      <bottom style="thin"/>
    </border>
    <border>
      <left style="medium"/>
      <right style="thin"/>
      <top>
        <color indexed="63"/>
      </top>
      <bottom style="medium"/>
    </border>
    <border>
      <left style="thin"/>
      <right style="thin"/>
      <top>
        <color indexed="63"/>
      </top>
      <bottom style="medium"/>
    </border>
    <border>
      <left>
        <color indexed="63"/>
      </left>
      <right style="medium"/>
      <top style="medium"/>
      <bottom style="thin"/>
    </border>
    <border>
      <left>
        <color indexed="63"/>
      </left>
      <right>
        <color indexed="63"/>
      </right>
      <top>
        <color indexed="63"/>
      </top>
      <bottom style="thin"/>
    </border>
    <border>
      <left>
        <color indexed="63"/>
      </left>
      <right style="medium"/>
      <top>
        <color indexed="63"/>
      </top>
      <bottom style="thin"/>
    </border>
    <border>
      <left>
        <color indexed="63"/>
      </left>
      <right style="medium"/>
      <top>
        <color indexed="63"/>
      </top>
      <bottom>
        <color indexed="63"/>
      </bottom>
    </border>
    <border>
      <left style="medium"/>
      <right style="thin"/>
      <top style="thin"/>
      <bottom style="thin"/>
    </border>
    <border>
      <left>
        <color indexed="63"/>
      </left>
      <right style="thin"/>
      <top style="thin"/>
      <bottom>
        <color indexed="63"/>
      </bottom>
    </border>
    <border>
      <left style="thin"/>
      <right style="medium"/>
      <top style="thin"/>
      <bottom style="thin"/>
    </border>
    <border>
      <left style="thin"/>
      <right style="medium"/>
      <top>
        <color indexed="63"/>
      </top>
      <bottom>
        <color indexed="63"/>
      </bottom>
    </border>
    <border>
      <left style="thin"/>
      <right style="medium"/>
      <top>
        <color indexed="63"/>
      </top>
      <bottom style="thin"/>
    </border>
    <border>
      <left style="thin"/>
      <right style="medium"/>
      <top>
        <color indexed="63"/>
      </top>
      <bottom style="medium"/>
    </border>
    <border>
      <left style="thin"/>
      <right style="thin"/>
      <top style="medium"/>
      <bottom>
        <color indexed="63"/>
      </bottom>
    </border>
    <border>
      <left style="thin"/>
      <right style="medium"/>
      <top style="medium"/>
      <bottom>
        <color indexed="63"/>
      </bottom>
    </border>
    <border>
      <left style="thin"/>
      <right>
        <color indexed="63"/>
      </right>
      <top style="thin"/>
      <bottom>
        <color indexed="63"/>
      </bottom>
    </border>
    <border>
      <left style="thin"/>
      <right style="thin"/>
      <top style="thin"/>
      <bottom>
        <color indexed="63"/>
      </bottom>
    </border>
    <border>
      <left style="thin"/>
      <right style="medium"/>
      <top style="thin"/>
      <bottom>
        <color indexed="63"/>
      </bottom>
    </border>
    <border>
      <left style="thin"/>
      <right>
        <color indexed="63"/>
      </right>
      <top style="medium"/>
      <bottom>
        <color indexed="63"/>
      </bottom>
    </border>
    <border>
      <left>
        <color indexed="63"/>
      </left>
      <right style="thin"/>
      <top style="medium"/>
      <bottom>
        <color indexed="63"/>
      </bottom>
    </border>
    <border>
      <left>
        <color indexed="63"/>
      </left>
      <right style="thin"/>
      <top style="thin"/>
      <bottom style="thin"/>
    </border>
    <border>
      <left style="medium"/>
      <right style="thin"/>
      <top style="thin"/>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thin"/>
      <right>
        <color indexed="63"/>
      </right>
      <top>
        <color indexed="63"/>
      </top>
      <bottom>
        <color indexed="63"/>
      </bottom>
    </border>
    <border>
      <left style="medium"/>
      <right>
        <color indexed="63"/>
      </right>
      <top>
        <color indexed="63"/>
      </top>
      <bottom style="thin"/>
    </border>
    <border>
      <left style="thin"/>
      <right>
        <color indexed="63"/>
      </right>
      <top>
        <color indexed="63"/>
      </top>
      <bottom style="thin"/>
    </border>
    <border>
      <left style="medium"/>
      <right>
        <color indexed="63"/>
      </right>
      <top style="thin"/>
      <bottom style="thin"/>
    </border>
    <border>
      <left style="thin"/>
      <right>
        <color indexed="63"/>
      </right>
      <top style="thin"/>
      <bottom style="thin"/>
    </border>
    <border>
      <left style="medium"/>
      <right>
        <color indexed="63"/>
      </right>
      <top style="medium"/>
      <bottom>
        <color indexed="63"/>
      </bottom>
    </border>
    <border>
      <left>
        <color indexed="63"/>
      </left>
      <right>
        <color indexed="63"/>
      </right>
      <top style="thin"/>
      <bottom style="thin"/>
    </border>
    <border>
      <left>
        <color indexed="63"/>
      </left>
      <right>
        <color indexed="63"/>
      </right>
      <top style="thin"/>
      <bottom>
        <color indexed="63"/>
      </bottom>
    </border>
    <border>
      <left style="thin"/>
      <right style="thin"/>
      <top style="thin"/>
      <bottom style="medium"/>
    </border>
    <border>
      <left>
        <color indexed="63"/>
      </left>
      <right style="thin"/>
      <top>
        <color indexed="63"/>
      </top>
      <bottom style="medium"/>
    </border>
    <border>
      <left>
        <color indexed="63"/>
      </left>
      <right style="medium"/>
      <top>
        <color indexed="63"/>
      </top>
      <bottom style="medium"/>
    </border>
    <border>
      <left>
        <color indexed="63"/>
      </left>
      <right>
        <color indexed="63"/>
      </right>
      <top>
        <color indexed="63"/>
      </top>
      <bottom style="medium"/>
    </border>
    <border>
      <left style="thin"/>
      <right style="thin"/>
      <top style="medium"/>
      <bottom style="thin"/>
    </border>
    <border>
      <left style="thin"/>
      <right style="medium"/>
      <top style="medium"/>
      <bottom style="thin"/>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50" fillId="32" borderId="0" applyNumberFormat="0" applyBorder="0" applyAlignment="0" applyProtection="0"/>
  </cellStyleXfs>
  <cellXfs count="361">
    <xf numFmtId="0" fontId="0" fillId="0" borderId="0" xfId="0" applyAlignment="1">
      <alignment/>
    </xf>
    <xf numFmtId="38" fontId="5" fillId="0" borderId="0" xfId="48" applyFont="1" applyAlignment="1">
      <alignment/>
    </xf>
    <xf numFmtId="38" fontId="6" fillId="0" borderId="0" xfId="48" applyFont="1" applyAlignment="1" quotePrefix="1">
      <alignment horizontal="left"/>
    </xf>
    <xf numFmtId="38" fontId="6" fillId="0" borderId="0" xfId="48" applyFont="1" applyAlignment="1">
      <alignment horizontal="left"/>
    </xf>
    <xf numFmtId="38" fontId="6" fillId="0" borderId="10" xfId="48" applyFont="1" applyBorder="1" applyAlignment="1">
      <alignment horizontal="right"/>
    </xf>
    <xf numFmtId="38" fontId="6" fillId="0" borderId="11" xfId="48" applyFont="1" applyBorder="1" applyAlignment="1" quotePrefix="1">
      <alignment horizontal="centerContinuous" vertical="center"/>
    </xf>
    <xf numFmtId="38" fontId="6" fillId="0" borderId="12" xfId="48" applyFont="1" applyBorder="1" applyAlignment="1" quotePrefix="1">
      <alignment horizontal="centerContinuous" vertical="center"/>
    </xf>
    <xf numFmtId="38" fontId="6" fillId="0" borderId="13" xfId="48" applyFont="1" applyBorder="1" applyAlignment="1" quotePrefix="1">
      <alignment horizontal="centerContinuous" vertical="center"/>
    </xf>
    <xf numFmtId="38" fontId="6" fillId="0" borderId="0" xfId="48" applyFont="1" applyAlignment="1">
      <alignment vertical="center"/>
    </xf>
    <xf numFmtId="38" fontId="6" fillId="0" borderId="14" xfId="48" applyFont="1" applyBorder="1" applyAlignment="1">
      <alignment horizontal="distributed" vertical="center"/>
    </xf>
    <xf numFmtId="38" fontId="6" fillId="0" borderId="15" xfId="48" applyFont="1" applyBorder="1" applyAlignment="1" quotePrefix="1">
      <alignment horizontal="left" vertical="center"/>
    </xf>
    <xf numFmtId="38" fontId="6" fillId="0" borderId="16" xfId="48" applyFont="1" applyBorder="1" applyAlignment="1">
      <alignment vertical="center"/>
    </xf>
    <xf numFmtId="38" fontId="6" fillId="0" borderId="17" xfId="48" applyFont="1" applyBorder="1" applyAlignment="1" quotePrefix="1">
      <alignment horizontal="left" vertical="center"/>
    </xf>
    <xf numFmtId="38" fontId="6" fillId="0" borderId="15" xfId="48" applyFont="1" applyBorder="1" applyAlignment="1">
      <alignment vertical="center"/>
    </xf>
    <xf numFmtId="38" fontId="6" fillId="0" borderId="15" xfId="48" applyFont="1" applyBorder="1" applyAlignment="1">
      <alignment horizontal="center" vertical="center" shrinkToFit="1"/>
    </xf>
    <xf numFmtId="38" fontId="6" fillId="0" borderId="15" xfId="48" applyFont="1" applyBorder="1" applyAlignment="1" quotePrefix="1">
      <alignment horizontal="center" vertical="center" shrinkToFit="1"/>
    </xf>
    <xf numFmtId="38" fontId="6" fillId="0" borderId="15" xfId="48" applyFont="1" applyBorder="1" applyAlignment="1">
      <alignment horizontal="distributed" vertical="center"/>
    </xf>
    <xf numFmtId="38" fontId="6" fillId="0" borderId="15" xfId="48" applyFont="1" applyBorder="1" applyAlignment="1">
      <alignment horizontal="center" vertical="center"/>
    </xf>
    <xf numFmtId="38" fontId="6" fillId="0" borderId="18" xfId="48" applyFont="1" applyBorder="1" applyAlignment="1">
      <alignment horizontal="center" vertical="center" shrinkToFit="1"/>
    </xf>
    <xf numFmtId="38" fontId="6" fillId="0" borderId="19" xfId="48" applyFont="1" applyBorder="1" applyAlignment="1">
      <alignment vertical="center"/>
    </xf>
    <xf numFmtId="38" fontId="6" fillId="0" borderId="16" xfId="48" applyFont="1" applyBorder="1" applyAlignment="1">
      <alignment horizontal="center" vertical="center"/>
    </xf>
    <xf numFmtId="38" fontId="6" fillId="0" borderId="16" xfId="48" applyFont="1" applyBorder="1" applyAlignment="1">
      <alignment horizontal="right" vertical="center"/>
    </xf>
    <xf numFmtId="38" fontId="6" fillId="0" borderId="16" xfId="48" applyFont="1" applyBorder="1" applyAlignment="1" quotePrefix="1">
      <alignment horizontal="right" vertical="center" shrinkToFit="1"/>
    </xf>
    <xf numFmtId="38" fontId="6" fillId="0" borderId="16" xfId="48" applyFont="1" applyBorder="1" applyAlignment="1" quotePrefix="1">
      <alignment horizontal="center" vertical="center" wrapText="1" shrinkToFit="1"/>
    </xf>
    <xf numFmtId="38" fontId="6" fillId="0" borderId="16" xfId="48" applyFont="1" applyBorder="1" applyAlignment="1" quotePrefix="1">
      <alignment horizontal="center" vertical="center" wrapText="1"/>
    </xf>
    <xf numFmtId="38" fontId="6" fillId="0" borderId="16" xfId="48" applyFont="1" applyBorder="1" applyAlignment="1">
      <alignment horizontal="distributed" vertical="center"/>
    </xf>
    <xf numFmtId="38" fontId="6" fillId="0" borderId="20" xfId="48" applyFont="1" applyBorder="1" applyAlignment="1" quotePrefix="1">
      <alignment horizontal="center" vertical="center" wrapText="1"/>
    </xf>
    <xf numFmtId="38" fontId="6" fillId="0" borderId="20" xfId="48" applyFont="1" applyBorder="1" applyAlignment="1">
      <alignment horizontal="right" vertical="center"/>
    </xf>
    <xf numFmtId="38" fontId="6" fillId="0" borderId="16" xfId="48" applyFont="1" applyBorder="1" applyAlignment="1" quotePrefix="1">
      <alignment horizontal="center" vertical="center"/>
    </xf>
    <xf numFmtId="191" fontId="6" fillId="0" borderId="18" xfId="0" applyNumberFormat="1" applyFont="1" applyBorder="1" applyAlignment="1">
      <alignment vertical="center" shrinkToFit="1"/>
    </xf>
    <xf numFmtId="193" fontId="6" fillId="0" borderId="18" xfId="0" applyNumberFormat="1" applyFont="1" applyBorder="1" applyAlignment="1">
      <alignment vertical="center" shrinkToFit="1"/>
    </xf>
    <xf numFmtId="194" fontId="6" fillId="0" borderId="18" xfId="0" applyNumberFormat="1" applyFont="1" applyBorder="1" applyAlignment="1">
      <alignment vertical="center" shrinkToFit="1"/>
    </xf>
    <xf numFmtId="38" fontId="6" fillId="0" borderId="21" xfId="48" applyFont="1" applyBorder="1" applyAlignment="1">
      <alignment horizontal="distributed" vertical="center"/>
    </xf>
    <xf numFmtId="191" fontId="6" fillId="0" borderId="22" xfId="0" applyNumberFormat="1" applyFont="1" applyBorder="1" applyAlignment="1">
      <alignment vertical="center" shrinkToFit="1"/>
    </xf>
    <xf numFmtId="193" fontId="6" fillId="0" borderId="22" xfId="0" applyNumberFormat="1" applyFont="1" applyBorder="1" applyAlignment="1">
      <alignment vertical="center" shrinkToFit="1"/>
    </xf>
    <xf numFmtId="38" fontId="6" fillId="0" borderId="22" xfId="48" applyFont="1" applyBorder="1" applyAlignment="1">
      <alignment vertical="center" shrinkToFit="1"/>
    </xf>
    <xf numFmtId="194" fontId="6" fillId="0" borderId="22" xfId="0" applyNumberFormat="1" applyFont="1" applyBorder="1" applyAlignment="1">
      <alignment vertical="center" shrinkToFit="1"/>
    </xf>
    <xf numFmtId="38" fontId="6" fillId="0" borderId="0" xfId="48" applyFont="1" applyAlignment="1">
      <alignment/>
    </xf>
    <xf numFmtId="176" fontId="6" fillId="0" borderId="0" xfId="48" applyNumberFormat="1" applyFont="1" applyAlignment="1">
      <alignment/>
    </xf>
    <xf numFmtId="38" fontId="9" fillId="0" borderId="0" xfId="48" applyFont="1" applyAlignment="1">
      <alignment/>
    </xf>
    <xf numFmtId="195" fontId="6" fillId="0" borderId="18" xfId="48" applyNumberFormat="1" applyFont="1" applyBorder="1" applyAlignment="1" quotePrefix="1">
      <alignment horizontal="center" vertical="center" shrinkToFit="1"/>
    </xf>
    <xf numFmtId="38" fontId="6" fillId="0" borderId="15" xfId="48" applyFont="1" applyFill="1" applyBorder="1" applyAlignment="1">
      <alignment vertical="center"/>
    </xf>
    <xf numFmtId="38" fontId="6" fillId="0" borderId="16" xfId="48" applyFont="1" applyFill="1" applyBorder="1" applyAlignment="1">
      <alignment horizontal="distributed" vertical="center" wrapText="1"/>
    </xf>
    <xf numFmtId="38" fontId="8" fillId="0" borderId="16" xfId="48" applyFont="1" applyFill="1" applyBorder="1" applyAlignment="1">
      <alignment horizontal="distributed" vertical="center" wrapText="1"/>
    </xf>
    <xf numFmtId="38" fontId="6" fillId="0" borderId="11" xfId="48" applyFont="1" applyFill="1" applyBorder="1" applyAlignment="1" quotePrefix="1">
      <alignment horizontal="centerContinuous" vertical="center"/>
    </xf>
    <xf numFmtId="38" fontId="6" fillId="0" borderId="12" xfId="48" applyFont="1" applyFill="1" applyBorder="1" applyAlignment="1" quotePrefix="1">
      <alignment horizontal="centerContinuous" vertical="center"/>
    </xf>
    <xf numFmtId="38" fontId="6" fillId="0" borderId="23" xfId="48" applyFont="1" applyFill="1" applyBorder="1" applyAlignment="1" quotePrefix="1">
      <alignment horizontal="centerContinuous" vertical="center"/>
    </xf>
    <xf numFmtId="38" fontId="6" fillId="0" borderId="24" xfId="48" applyFont="1" applyFill="1" applyBorder="1" applyAlignment="1" quotePrefix="1">
      <alignment horizontal="left" vertical="center"/>
    </xf>
    <xf numFmtId="38" fontId="6" fillId="0" borderId="16" xfId="48" applyFont="1" applyFill="1" applyBorder="1" applyAlignment="1" quotePrefix="1">
      <alignment horizontal="left" vertical="center"/>
    </xf>
    <xf numFmtId="38" fontId="6" fillId="0" borderId="25" xfId="48" applyFont="1" applyFill="1" applyBorder="1" applyAlignment="1">
      <alignment vertical="center"/>
    </xf>
    <xf numFmtId="38" fontId="6" fillId="0" borderId="26" xfId="48" applyFont="1" applyFill="1" applyBorder="1" applyAlignment="1">
      <alignment vertical="center"/>
    </xf>
    <xf numFmtId="38" fontId="8" fillId="0" borderId="25" xfId="48" applyFont="1" applyFill="1" applyBorder="1" applyAlignment="1">
      <alignment horizontal="distributed" vertical="center" wrapText="1"/>
    </xf>
    <xf numFmtId="38" fontId="6" fillId="0" borderId="0" xfId="48" applyFont="1" applyAlignment="1">
      <alignment horizontal="right"/>
    </xf>
    <xf numFmtId="49" fontId="6" fillId="33" borderId="27" xfId="48" applyNumberFormat="1" applyFont="1" applyFill="1" applyBorder="1" applyAlignment="1">
      <alignment horizontal="center" vertical="center" shrinkToFit="1"/>
    </xf>
    <xf numFmtId="49" fontId="6" fillId="33" borderId="17" xfId="48" applyNumberFormat="1" applyFont="1" applyFill="1" applyBorder="1" applyAlignment="1">
      <alignment horizontal="center" vertical="center" shrinkToFit="1"/>
    </xf>
    <xf numFmtId="38" fontId="6" fillId="0" borderId="0" xfId="48" applyFont="1" applyAlignment="1">
      <alignment vertical="center" shrinkToFit="1"/>
    </xf>
    <xf numFmtId="38" fontId="6" fillId="0" borderId="24" xfId="48" applyFont="1" applyBorder="1" applyAlignment="1" quotePrefix="1">
      <alignment horizontal="left" vertical="center"/>
    </xf>
    <xf numFmtId="38" fontId="6" fillId="0" borderId="28" xfId="48" applyFont="1" applyBorder="1" applyAlignment="1" quotePrefix="1">
      <alignment horizontal="left" vertical="center"/>
    </xf>
    <xf numFmtId="38" fontId="6" fillId="0" borderId="18" xfId="48" applyFont="1" applyBorder="1" applyAlignment="1">
      <alignment vertical="top"/>
    </xf>
    <xf numFmtId="38" fontId="6" fillId="0" borderId="18" xfId="48" applyFont="1" applyBorder="1" applyAlignment="1" quotePrefix="1">
      <alignment vertical="top" wrapText="1"/>
    </xf>
    <xf numFmtId="49" fontId="8" fillId="33" borderId="17" xfId="48" applyNumberFormat="1" applyFont="1" applyFill="1" applyBorder="1" applyAlignment="1">
      <alignment horizontal="center" vertical="center" shrinkToFit="1"/>
    </xf>
    <xf numFmtId="49" fontId="8" fillId="33" borderId="29" xfId="48" applyNumberFormat="1" applyFont="1" applyFill="1" applyBorder="1" applyAlignment="1">
      <alignment horizontal="center" vertical="center" shrinkToFit="1"/>
    </xf>
    <xf numFmtId="38" fontId="6" fillId="0" borderId="18" xfId="48" applyFont="1" applyBorder="1" applyAlignment="1">
      <alignment horizontal="distributed" vertical="center" shrinkToFit="1"/>
    </xf>
    <xf numFmtId="38" fontId="6" fillId="0" borderId="18" xfId="48" applyFont="1" applyBorder="1" applyAlignment="1" quotePrefix="1">
      <alignment horizontal="distributed" vertical="center" shrinkToFit="1"/>
    </xf>
    <xf numFmtId="38" fontId="6" fillId="0" borderId="19" xfId="48" applyFont="1" applyBorder="1" applyAlignment="1">
      <alignment horizontal="distributed" vertical="center"/>
    </xf>
    <xf numFmtId="38" fontId="6" fillId="0" borderId="20" xfId="48" applyFont="1" applyBorder="1" applyAlignment="1">
      <alignment horizontal="distributed" vertical="center" shrinkToFit="1"/>
    </xf>
    <xf numFmtId="191" fontId="6" fillId="0" borderId="20" xfId="0" applyNumberFormat="1" applyFont="1" applyBorder="1" applyAlignment="1">
      <alignment vertical="center" shrinkToFit="1"/>
    </xf>
    <xf numFmtId="193" fontId="6" fillId="0" borderId="20" xfId="0" applyNumberFormat="1" applyFont="1" applyBorder="1" applyAlignment="1">
      <alignment vertical="center" shrinkToFit="1"/>
    </xf>
    <xf numFmtId="38" fontId="6" fillId="0" borderId="20" xfId="48" applyFont="1" applyBorder="1" applyAlignment="1">
      <alignment horizontal="center" vertical="center" shrinkToFit="1"/>
    </xf>
    <xf numFmtId="194" fontId="6" fillId="0" borderId="20" xfId="0" applyNumberFormat="1" applyFont="1" applyBorder="1" applyAlignment="1">
      <alignment vertical="center" shrinkToFit="1"/>
    </xf>
    <xf numFmtId="195" fontId="6" fillId="0" borderId="20" xfId="48" applyNumberFormat="1" applyFont="1" applyBorder="1" applyAlignment="1" quotePrefix="1">
      <alignment horizontal="center" vertical="center" shrinkToFit="1"/>
    </xf>
    <xf numFmtId="194" fontId="6" fillId="0" borderId="18" xfId="0" applyNumberFormat="1" applyFont="1" applyFill="1" applyBorder="1" applyAlignment="1">
      <alignment vertical="center" shrinkToFit="1"/>
    </xf>
    <xf numFmtId="194" fontId="6" fillId="0" borderId="30" xfId="0" applyNumberFormat="1" applyFont="1" applyFill="1" applyBorder="1" applyAlignment="1">
      <alignment vertical="center" shrinkToFit="1"/>
    </xf>
    <xf numFmtId="194" fontId="6" fillId="0" borderId="20" xfId="0" applyNumberFormat="1" applyFont="1" applyFill="1" applyBorder="1" applyAlignment="1">
      <alignment vertical="center" shrinkToFit="1"/>
    </xf>
    <xf numFmtId="194" fontId="6" fillId="0" borderId="31" xfId="0" applyNumberFormat="1" applyFont="1" applyFill="1" applyBorder="1" applyAlignment="1">
      <alignment vertical="center" shrinkToFit="1"/>
    </xf>
    <xf numFmtId="194" fontId="6" fillId="0" borderId="22" xfId="0" applyNumberFormat="1" applyFont="1" applyFill="1" applyBorder="1" applyAlignment="1">
      <alignment vertical="center" shrinkToFit="1"/>
    </xf>
    <xf numFmtId="194" fontId="6" fillId="0" borderId="32" xfId="0" applyNumberFormat="1" applyFont="1" applyFill="1" applyBorder="1" applyAlignment="1">
      <alignment vertical="center" shrinkToFit="1"/>
    </xf>
    <xf numFmtId="196" fontId="6" fillId="0" borderId="0" xfId="0" applyNumberFormat="1" applyFont="1" applyAlignment="1">
      <alignment/>
    </xf>
    <xf numFmtId="0" fontId="5" fillId="0" borderId="0" xfId="0" applyFont="1" applyAlignment="1">
      <alignment/>
    </xf>
    <xf numFmtId="0" fontId="5" fillId="0" borderId="0" xfId="0" applyFont="1" applyAlignment="1">
      <alignment/>
    </xf>
    <xf numFmtId="196" fontId="6" fillId="0" borderId="10" xfId="48" applyNumberFormat="1" applyFont="1" applyBorder="1" applyAlignment="1">
      <alignment shrinkToFit="1"/>
    </xf>
    <xf numFmtId="196" fontId="6" fillId="0" borderId="33" xfId="48" applyNumberFormat="1" applyFont="1" applyBorder="1" applyAlignment="1" quotePrefix="1">
      <alignment shrinkToFit="1"/>
    </xf>
    <xf numFmtId="196" fontId="6" fillId="0" borderId="33" xfId="48" applyNumberFormat="1" applyFont="1" applyBorder="1" applyAlignment="1">
      <alignment horizontal="left" shrinkToFit="1"/>
    </xf>
    <xf numFmtId="196" fontId="6" fillId="0" borderId="34" xfId="48" applyNumberFormat="1" applyFont="1" applyBorder="1" applyAlignment="1">
      <alignment horizontal="left" shrinkToFit="1"/>
    </xf>
    <xf numFmtId="196" fontId="6" fillId="0" borderId="14" xfId="48" applyNumberFormat="1" applyFont="1" applyBorder="1" applyAlignment="1">
      <alignment horizontal="distributed" shrinkToFit="1"/>
    </xf>
    <xf numFmtId="196" fontId="6" fillId="0" borderId="18" xfId="48" applyNumberFormat="1" applyFont="1" applyBorder="1" applyAlignment="1">
      <alignment horizontal="center" shrinkToFit="1"/>
    </xf>
    <xf numFmtId="196" fontId="6" fillId="0" borderId="18" xfId="48" applyNumberFormat="1" applyFont="1" applyBorder="1" applyAlignment="1" quotePrefix="1">
      <alignment horizontal="center" shrinkToFit="1"/>
    </xf>
    <xf numFmtId="196" fontId="6" fillId="0" borderId="35" xfId="48" applyNumberFormat="1" applyFont="1" applyBorder="1" applyAlignment="1" quotePrefix="1">
      <alignment horizontal="distributed" shrinkToFit="1"/>
    </xf>
    <xf numFmtId="196" fontId="6" fillId="0" borderId="18" xfId="48" applyNumberFormat="1" applyFont="1" applyBorder="1" applyAlignment="1">
      <alignment horizontal="distributed" shrinkToFit="1"/>
    </xf>
    <xf numFmtId="196" fontId="6" fillId="0" borderId="30" xfId="48" applyNumberFormat="1" applyFont="1" applyBorder="1" applyAlignment="1">
      <alignment horizontal="distributed" shrinkToFit="1"/>
    </xf>
    <xf numFmtId="196" fontId="6" fillId="0" borderId="36" xfId="48" applyNumberFormat="1" applyFont="1" applyBorder="1" applyAlignment="1">
      <alignment horizontal="distributed" shrinkToFit="1"/>
    </xf>
    <xf numFmtId="196" fontId="6" fillId="0" borderId="18" xfId="48" applyNumberFormat="1" applyFont="1" applyBorder="1" applyAlignment="1">
      <alignment shrinkToFit="1"/>
    </xf>
    <xf numFmtId="196" fontId="6" fillId="0" borderId="18" xfId="48" applyNumberFormat="1" applyFont="1" applyBorder="1" applyAlignment="1" quotePrefix="1">
      <alignment horizontal="left" shrinkToFit="1"/>
    </xf>
    <xf numFmtId="196" fontId="6" fillId="0" borderId="36" xfId="48" applyNumberFormat="1" applyFont="1" applyBorder="1" applyAlignment="1" quotePrefix="1">
      <alignment horizontal="distributed" shrinkToFit="1"/>
    </xf>
    <xf numFmtId="196" fontId="6" fillId="0" borderId="19" xfId="48" applyNumberFormat="1" applyFont="1" applyBorder="1" applyAlignment="1">
      <alignment horizontal="distributed" shrinkToFit="1"/>
    </xf>
    <xf numFmtId="196" fontId="6" fillId="0" borderId="20" xfId="48" applyNumberFormat="1" applyFont="1" applyBorder="1" applyAlignment="1">
      <alignment horizontal="center" shrinkToFit="1"/>
    </xf>
    <xf numFmtId="196" fontId="6" fillId="0" borderId="20" xfId="48" applyNumberFormat="1" applyFont="1" applyBorder="1" applyAlignment="1">
      <alignment horizontal="distributed" shrinkToFit="1"/>
    </xf>
    <xf numFmtId="196" fontId="6" fillId="0" borderId="20" xfId="48" applyNumberFormat="1" applyFont="1" applyBorder="1" applyAlignment="1">
      <alignment horizontal="distributed" wrapText="1" shrinkToFit="1"/>
    </xf>
    <xf numFmtId="196" fontId="6" fillId="0" borderId="20" xfId="48" applyNumberFormat="1" applyFont="1" applyBorder="1" applyAlignment="1" quotePrefix="1">
      <alignment horizontal="distributed" wrapText="1" shrinkToFit="1"/>
    </xf>
    <xf numFmtId="196" fontId="6" fillId="0" borderId="20" xfId="48" applyNumberFormat="1" applyFont="1" applyBorder="1" applyAlignment="1">
      <alignment horizontal="center" wrapText="1" shrinkToFit="1"/>
    </xf>
    <xf numFmtId="196" fontId="6" fillId="0" borderId="20" xfId="48" applyNumberFormat="1" applyFont="1" applyBorder="1" applyAlignment="1" quotePrefix="1">
      <alignment horizontal="center" shrinkToFit="1"/>
    </xf>
    <xf numFmtId="196" fontId="6" fillId="0" borderId="20" xfId="48" applyNumberFormat="1" applyFont="1" applyBorder="1" applyAlignment="1">
      <alignment horizontal="centerContinuous" shrinkToFit="1"/>
    </xf>
    <xf numFmtId="196" fontId="6" fillId="0" borderId="20" xfId="48" applyNumberFormat="1" applyFont="1" applyBorder="1" applyAlignment="1" quotePrefix="1">
      <alignment horizontal="centerContinuous" shrinkToFit="1"/>
    </xf>
    <xf numFmtId="196" fontId="6" fillId="0" borderId="20" xfId="48" applyNumberFormat="1" applyFont="1" applyBorder="1" applyAlignment="1" quotePrefix="1">
      <alignment horizontal="distributed" shrinkToFit="1"/>
    </xf>
    <xf numFmtId="196" fontId="6" fillId="0" borderId="20" xfId="48" applyNumberFormat="1" applyFont="1" applyBorder="1" applyAlignment="1" quotePrefix="1">
      <alignment horizontal="distributed" wrapText="1" indent="1" shrinkToFit="1"/>
    </xf>
    <xf numFmtId="196" fontId="6" fillId="0" borderId="31" xfId="48" applyNumberFormat="1" applyFont="1" applyBorder="1" applyAlignment="1" quotePrefix="1">
      <alignment horizontal="center" shrinkToFit="1"/>
    </xf>
    <xf numFmtId="196" fontId="6" fillId="0" borderId="0" xfId="0" applyNumberFormat="1" applyFont="1" applyBorder="1" applyAlignment="1">
      <alignment/>
    </xf>
    <xf numFmtId="49" fontId="6" fillId="33" borderId="20" xfId="48" applyNumberFormat="1" applyFont="1" applyFill="1" applyBorder="1" applyAlignment="1">
      <alignment horizontal="center" vertical="center" shrinkToFit="1"/>
    </xf>
    <xf numFmtId="49" fontId="6" fillId="33" borderId="29" xfId="48" applyNumberFormat="1" applyFont="1" applyFill="1" applyBorder="1" applyAlignment="1">
      <alignment horizontal="center" vertical="center" shrinkToFit="1"/>
    </xf>
    <xf numFmtId="49" fontId="8" fillId="0" borderId="0" xfId="0" applyNumberFormat="1" applyFont="1" applyAlignment="1">
      <alignment/>
    </xf>
    <xf numFmtId="196" fontId="6" fillId="0" borderId="14" xfId="48" applyNumberFormat="1" applyFont="1" applyBorder="1" applyAlignment="1">
      <alignment horizontal="distributed" vertical="center"/>
    </xf>
    <xf numFmtId="191" fontId="6" fillId="0" borderId="37" xfId="0" applyNumberFormat="1" applyFont="1" applyBorder="1" applyAlignment="1">
      <alignment vertical="center" shrinkToFit="1"/>
    </xf>
    <xf numFmtId="196" fontId="6" fillId="0" borderId="0" xfId="0" applyNumberFormat="1" applyFont="1" applyAlignment="1">
      <alignment vertical="center"/>
    </xf>
    <xf numFmtId="0" fontId="10" fillId="0" borderId="0" xfId="0" applyFont="1" applyAlignment="1">
      <alignment/>
    </xf>
    <xf numFmtId="191" fontId="6" fillId="0" borderId="30" xfId="0" applyNumberFormat="1" applyFont="1" applyBorder="1" applyAlignment="1">
      <alignment vertical="center" shrinkToFit="1"/>
    </xf>
    <xf numFmtId="196" fontId="6" fillId="0" borderId="19" xfId="48" applyNumberFormat="1" applyFont="1" applyBorder="1" applyAlignment="1">
      <alignment horizontal="distributed" vertical="center"/>
    </xf>
    <xf numFmtId="191" fontId="6" fillId="0" borderId="31" xfId="0" applyNumberFormat="1" applyFont="1" applyBorder="1" applyAlignment="1">
      <alignment vertical="center" shrinkToFit="1"/>
    </xf>
    <xf numFmtId="196" fontId="6" fillId="0" borderId="21" xfId="48" applyNumberFormat="1" applyFont="1" applyBorder="1" applyAlignment="1">
      <alignment horizontal="distributed" vertical="center"/>
    </xf>
    <xf numFmtId="191" fontId="6" fillId="0" borderId="32" xfId="0" applyNumberFormat="1" applyFont="1" applyBorder="1" applyAlignment="1">
      <alignment vertical="center" shrinkToFit="1"/>
    </xf>
    <xf numFmtId="196" fontId="9" fillId="0" borderId="0" xfId="0" applyNumberFormat="1" applyFont="1" applyAlignment="1">
      <alignment/>
    </xf>
    <xf numFmtId="0" fontId="6" fillId="0" borderId="0" xfId="0" applyFont="1" applyAlignment="1">
      <alignment horizontal="center"/>
    </xf>
    <xf numFmtId="0" fontId="6" fillId="0" borderId="0" xfId="0" applyFont="1" applyAlignment="1">
      <alignment/>
    </xf>
    <xf numFmtId="0" fontId="5" fillId="0" borderId="0" xfId="0" applyFont="1" applyAlignment="1" quotePrefix="1">
      <alignment horizontal="left"/>
    </xf>
    <xf numFmtId="0" fontId="6" fillId="0" borderId="0" xfId="0" applyFont="1" applyAlignment="1">
      <alignment horizontal="right"/>
    </xf>
    <xf numFmtId="38" fontId="6" fillId="0" borderId="10" xfId="48" applyFont="1" applyBorder="1" applyAlignment="1">
      <alignment vertical="center"/>
    </xf>
    <xf numFmtId="38" fontId="6" fillId="0" borderId="12" xfId="48" applyFont="1" applyBorder="1" applyAlignment="1">
      <alignment vertical="center"/>
    </xf>
    <xf numFmtId="38" fontId="6" fillId="0" borderId="12" xfId="48" applyFont="1" applyBorder="1" applyAlignment="1" quotePrefix="1">
      <alignment horizontal="left" vertical="center"/>
    </xf>
    <xf numFmtId="38" fontId="6" fillId="0" borderId="13" xfId="48" applyFont="1" applyBorder="1" applyAlignment="1">
      <alignment vertical="center"/>
    </xf>
    <xf numFmtId="38" fontId="6" fillId="0" borderId="38" xfId="48" applyFont="1" applyBorder="1" applyAlignment="1" quotePrefix="1">
      <alignment vertical="center"/>
    </xf>
    <xf numFmtId="38" fontId="6" fillId="0" borderId="39" xfId="48" applyFont="1" applyBorder="1" applyAlignment="1" quotePrefix="1">
      <alignment horizontal="left" vertical="center"/>
    </xf>
    <xf numFmtId="38" fontId="6" fillId="0" borderId="33" xfId="48" applyFont="1" applyBorder="1" applyAlignment="1" quotePrefix="1">
      <alignment horizontal="left" vertical="center"/>
    </xf>
    <xf numFmtId="38" fontId="6" fillId="0" borderId="34" xfId="48" applyFont="1" applyBorder="1" applyAlignment="1" quotePrefix="1">
      <alignment horizontal="left" vertical="center"/>
    </xf>
    <xf numFmtId="0" fontId="6" fillId="0" borderId="0" xfId="0" applyFont="1" applyAlignment="1">
      <alignment vertical="center"/>
    </xf>
    <xf numFmtId="38" fontId="6" fillId="0" borderId="30" xfId="48" applyFont="1" applyBorder="1" applyAlignment="1">
      <alignment horizontal="center" vertical="center" shrinkToFit="1"/>
    </xf>
    <xf numFmtId="38" fontId="6" fillId="0" borderId="16" xfId="48" applyFont="1" applyBorder="1" applyAlignment="1">
      <alignment horizontal="center" vertical="center" shrinkToFit="1"/>
    </xf>
    <xf numFmtId="38" fontId="6" fillId="0" borderId="16" xfId="48" applyFont="1" applyBorder="1" applyAlignment="1" quotePrefix="1">
      <alignment horizontal="center" vertical="center" shrinkToFit="1"/>
    </xf>
    <xf numFmtId="38" fontId="6" fillId="0" borderId="31" xfId="48" applyFont="1" applyBorder="1" applyAlignment="1">
      <alignment horizontal="center" vertical="center" shrinkToFit="1"/>
    </xf>
    <xf numFmtId="49" fontId="6" fillId="33" borderId="27" xfId="48" applyNumberFormat="1" applyFont="1" applyFill="1" applyBorder="1" applyAlignment="1">
      <alignment horizontal="distributed" vertical="center"/>
    </xf>
    <xf numFmtId="49" fontId="6" fillId="33" borderId="40" xfId="48" applyNumberFormat="1" applyFont="1" applyFill="1" applyBorder="1" applyAlignment="1">
      <alignment horizontal="center" vertical="center"/>
    </xf>
    <xf numFmtId="49" fontId="6" fillId="33" borderId="17" xfId="48" applyNumberFormat="1" applyFont="1" applyFill="1" applyBorder="1" applyAlignment="1">
      <alignment horizontal="center" vertical="center"/>
    </xf>
    <xf numFmtId="49" fontId="6" fillId="33" borderId="40" xfId="48" applyNumberFormat="1" applyFont="1" applyFill="1" applyBorder="1" applyAlignment="1">
      <alignment horizontal="center" vertical="center" shrinkToFit="1"/>
    </xf>
    <xf numFmtId="38" fontId="6" fillId="0" borderId="41" xfId="48" applyFont="1" applyBorder="1" applyAlignment="1">
      <alignment horizontal="distributed" vertical="center"/>
    </xf>
    <xf numFmtId="191" fontId="6" fillId="0" borderId="36" xfId="0" applyNumberFormat="1" applyFont="1" applyBorder="1" applyAlignment="1">
      <alignment vertical="center" shrinkToFit="1"/>
    </xf>
    <xf numFmtId="0" fontId="6" fillId="0" borderId="0" xfId="0" applyFont="1" applyBorder="1" applyAlignment="1">
      <alignment vertical="center"/>
    </xf>
    <xf numFmtId="0" fontId="10" fillId="0" borderId="0" xfId="0" applyFont="1" applyBorder="1" applyAlignment="1">
      <alignment/>
    </xf>
    <xf numFmtId="0" fontId="10" fillId="0" borderId="0" xfId="0" applyFont="1" applyAlignment="1">
      <alignment vertical="center"/>
    </xf>
    <xf numFmtId="0" fontId="11" fillId="0" borderId="0" xfId="0" applyFont="1" applyAlignment="1" quotePrefix="1">
      <alignment/>
    </xf>
    <xf numFmtId="0" fontId="6" fillId="0" borderId="0" xfId="0" applyFont="1" applyAlignment="1" quotePrefix="1">
      <alignment horizontal="left"/>
    </xf>
    <xf numFmtId="38" fontId="6" fillId="0" borderId="10" xfId="48" applyFont="1" applyFill="1" applyBorder="1" applyAlignment="1">
      <alignment vertical="center"/>
    </xf>
    <xf numFmtId="38" fontId="6" fillId="0" borderId="12" xfId="48" applyFont="1" applyFill="1" applyBorder="1" applyAlignment="1">
      <alignment vertical="center"/>
    </xf>
    <xf numFmtId="38" fontId="6" fillId="0" borderId="12" xfId="48" applyFont="1" applyFill="1" applyBorder="1" applyAlignment="1" quotePrefix="1">
      <alignment horizontal="left" vertical="center"/>
    </xf>
    <xf numFmtId="38" fontId="6" fillId="0" borderId="13" xfId="48" applyFont="1" applyFill="1" applyBorder="1" applyAlignment="1">
      <alignment vertical="center"/>
    </xf>
    <xf numFmtId="38" fontId="6" fillId="0" borderId="42" xfId="48" applyFont="1" applyFill="1" applyBorder="1" applyAlignment="1" quotePrefix="1">
      <alignment vertical="center"/>
    </xf>
    <xf numFmtId="38" fontId="6" fillId="0" borderId="33" xfId="48" applyFont="1" applyFill="1" applyBorder="1" applyAlignment="1" quotePrefix="1">
      <alignment horizontal="left" vertical="center"/>
    </xf>
    <xf numFmtId="38" fontId="6" fillId="0" borderId="39" xfId="48" applyFont="1" applyFill="1" applyBorder="1" applyAlignment="1" quotePrefix="1">
      <alignment horizontal="left" vertical="center"/>
    </xf>
    <xf numFmtId="38" fontId="6" fillId="0" borderId="43" xfId="48" applyFont="1" applyFill="1" applyBorder="1" applyAlignment="1" quotePrefix="1">
      <alignment horizontal="left" vertical="center"/>
    </xf>
    <xf numFmtId="38" fontId="6" fillId="0" borderId="14" xfId="48" applyFont="1" applyFill="1" applyBorder="1" applyAlignment="1">
      <alignment horizontal="distributed" vertical="center"/>
    </xf>
    <xf numFmtId="38" fontId="6" fillId="0" borderId="15" xfId="48" applyFont="1" applyFill="1" applyBorder="1" applyAlignment="1">
      <alignment horizontal="center" vertical="center" shrinkToFit="1"/>
    </xf>
    <xf numFmtId="38" fontId="6" fillId="0" borderId="18" xfId="48" applyFont="1" applyFill="1" applyBorder="1" applyAlignment="1">
      <alignment horizontal="center" vertical="center" shrinkToFit="1"/>
    </xf>
    <xf numFmtId="38" fontId="6" fillId="0" borderId="26" xfId="48" applyFont="1" applyFill="1" applyBorder="1" applyAlignment="1">
      <alignment horizontal="center" vertical="center" shrinkToFit="1"/>
    </xf>
    <xf numFmtId="0" fontId="10" fillId="0" borderId="0" xfId="0" applyFont="1" applyBorder="1" applyAlignment="1">
      <alignment vertical="center"/>
    </xf>
    <xf numFmtId="38" fontId="6" fillId="0" borderId="19" xfId="48" applyFont="1" applyFill="1" applyBorder="1" applyAlignment="1">
      <alignment horizontal="distributed" vertical="center"/>
    </xf>
    <xf numFmtId="38" fontId="6" fillId="0" borderId="16" xfId="48" applyFont="1" applyFill="1" applyBorder="1" applyAlignment="1">
      <alignment horizontal="center" vertical="center" shrinkToFit="1"/>
    </xf>
    <xf numFmtId="38" fontId="6" fillId="0" borderId="20" xfId="48" applyFont="1" applyFill="1" applyBorder="1" applyAlignment="1">
      <alignment horizontal="center" vertical="center" shrinkToFit="1"/>
    </xf>
    <xf numFmtId="38" fontId="6" fillId="0" borderId="25" xfId="48" applyFont="1" applyFill="1" applyBorder="1" applyAlignment="1" quotePrefix="1">
      <alignment horizontal="center" vertical="center" shrinkToFit="1"/>
    </xf>
    <xf numFmtId="38" fontId="6" fillId="0" borderId="21" xfId="48" applyFont="1" applyFill="1" applyBorder="1" applyAlignment="1">
      <alignment horizontal="distributed" vertical="center"/>
    </xf>
    <xf numFmtId="0" fontId="9" fillId="0" borderId="0" xfId="0" applyFont="1" applyAlignment="1" quotePrefix="1">
      <alignment horizontal="left"/>
    </xf>
    <xf numFmtId="0" fontId="6" fillId="0" borderId="0" xfId="0" applyFont="1" applyAlignment="1">
      <alignment horizontal="left"/>
    </xf>
    <xf numFmtId="38" fontId="6" fillId="0" borderId="0" xfId="0" applyNumberFormat="1" applyFont="1" applyAlignment="1">
      <alignment/>
    </xf>
    <xf numFmtId="0" fontId="6" fillId="0" borderId="0" xfId="0" applyFont="1" applyAlignment="1" quotePrefix="1">
      <alignment horizontal="right"/>
    </xf>
    <xf numFmtId="38" fontId="6" fillId="0" borderId="44" xfId="48" applyFont="1" applyBorder="1" applyAlignment="1">
      <alignment horizontal="distributed" vertical="center"/>
    </xf>
    <xf numFmtId="38" fontId="6" fillId="0" borderId="45" xfId="48" applyFont="1" applyBorder="1" applyAlignment="1" quotePrefix="1">
      <alignment horizontal="left" vertical="center"/>
    </xf>
    <xf numFmtId="38" fontId="6" fillId="0" borderId="24" xfId="48" applyFont="1" applyBorder="1" applyAlignment="1">
      <alignment horizontal="distributed" vertical="center"/>
    </xf>
    <xf numFmtId="38" fontId="6" fillId="0" borderId="18" xfId="48" applyFont="1" applyBorder="1" applyAlignment="1" quotePrefix="1">
      <alignment horizontal="left" vertical="center"/>
    </xf>
    <xf numFmtId="38" fontId="6" fillId="0" borderId="36" xfId="48" applyFont="1" applyBorder="1" applyAlignment="1" quotePrefix="1">
      <alignment horizontal="left" vertical="center"/>
    </xf>
    <xf numFmtId="38" fontId="6" fillId="0" borderId="18" xfId="48" applyFont="1" applyBorder="1" applyAlignment="1">
      <alignment horizontal="distributed" vertical="center"/>
    </xf>
    <xf numFmtId="38" fontId="6" fillId="0" borderId="45" xfId="48" applyFont="1" applyBorder="1" applyAlignment="1">
      <alignment horizontal="distributed" vertical="center"/>
    </xf>
    <xf numFmtId="38" fontId="6" fillId="0" borderId="36" xfId="48" applyFont="1" applyBorder="1" applyAlignment="1">
      <alignment horizontal="distributed" vertical="center"/>
    </xf>
    <xf numFmtId="38" fontId="6" fillId="0" borderId="35" xfId="48" applyFont="1" applyBorder="1" applyAlignment="1">
      <alignment horizontal="distributed" vertical="center"/>
    </xf>
    <xf numFmtId="38" fontId="6" fillId="0" borderId="28" xfId="48" applyFont="1" applyBorder="1" applyAlignment="1">
      <alignment horizontal="distributed" vertical="center"/>
    </xf>
    <xf numFmtId="38" fontId="6" fillId="0" borderId="45" xfId="48" applyNumberFormat="1" applyFont="1" applyBorder="1" applyAlignment="1" quotePrefix="1">
      <alignment horizontal="left" vertical="center"/>
    </xf>
    <xf numFmtId="0" fontId="6" fillId="0" borderId="36" xfId="0" applyFont="1" applyBorder="1" applyAlignment="1">
      <alignment vertical="center"/>
    </xf>
    <xf numFmtId="0" fontId="6" fillId="0" borderId="37" xfId="0" applyFont="1" applyBorder="1" applyAlignment="1">
      <alignment vertical="center"/>
    </xf>
    <xf numFmtId="38" fontId="8" fillId="0" borderId="45" xfId="48" applyFont="1" applyBorder="1" applyAlignment="1" quotePrefix="1">
      <alignment horizontal="distributed" vertical="center"/>
    </xf>
    <xf numFmtId="38" fontId="6" fillId="0" borderId="45" xfId="48" applyFont="1" applyBorder="1" applyAlignment="1">
      <alignment horizontal="center" vertical="center"/>
    </xf>
    <xf numFmtId="0" fontId="6" fillId="0" borderId="18" xfId="0" applyFont="1" applyBorder="1" applyAlignment="1">
      <alignment horizontal="center" vertical="center"/>
    </xf>
    <xf numFmtId="0" fontId="6" fillId="0" borderId="30" xfId="0" applyFont="1" applyBorder="1" applyAlignment="1">
      <alignment vertical="center"/>
    </xf>
    <xf numFmtId="38" fontId="6" fillId="0" borderId="45" xfId="48" applyFont="1" applyBorder="1" applyAlignment="1" quotePrefix="1">
      <alignment horizontal="distributed" vertical="center"/>
    </xf>
    <xf numFmtId="0" fontId="6" fillId="0" borderId="18" xfId="0" applyFont="1" applyBorder="1" applyAlignment="1">
      <alignment vertical="center"/>
    </xf>
    <xf numFmtId="0" fontId="6" fillId="0" borderId="30" xfId="0" applyFont="1" applyBorder="1" applyAlignment="1">
      <alignment horizontal="distributed" vertical="center"/>
    </xf>
    <xf numFmtId="38" fontId="6" fillId="0" borderId="45" xfId="48" applyFont="1" applyBorder="1" applyAlignment="1">
      <alignment vertical="center" shrinkToFit="1"/>
    </xf>
    <xf numFmtId="38" fontId="6" fillId="0" borderId="18" xfId="48" applyFont="1" applyBorder="1" applyAlignment="1" quotePrefix="1">
      <alignment horizontal="center" vertical="center"/>
    </xf>
    <xf numFmtId="38" fontId="6" fillId="0" borderId="18" xfId="48" applyFont="1" applyBorder="1" applyAlignment="1">
      <alignment horizontal="left" vertical="center"/>
    </xf>
    <xf numFmtId="38" fontId="6" fillId="0" borderId="45" xfId="48" applyFont="1" applyBorder="1" applyAlignment="1" quotePrefix="1">
      <alignment horizontal="center" vertical="center"/>
    </xf>
    <xf numFmtId="38" fontId="6" fillId="0" borderId="18" xfId="48" applyFont="1" applyBorder="1" applyAlignment="1">
      <alignment vertical="center" shrinkToFit="1"/>
    </xf>
    <xf numFmtId="38" fontId="6" fillId="0" borderId="18" xfId="48" applyFont="1" applyBorder="1" applyAlignment="1" quotePrefix="1">
      <alignment vertical="center" shrinkToFit="1"/>
    </xf>
    <xf numFmtId="38" fontId="8" fillId="0" borderId="18" xfId="48" applyFont="1" applyBorder="1" applyAlignment="1">
      <alignment horizontal="distributed" vertical="center" shrinkToFit="1"/>
    </xf>
    <xf numFmtId="38" fontId="6" fillId="0" borderId="45" xfId="48" applyNumberFormat="1" applyFont="1" applyBorder="1" applyAlignment="1" quotePrefix="1">
      <alignment horizontal="distributed" vertical="center"/>
    </xf>
    <xf numFmtId="0" fontId="6" fillId="0" borderId="18" xfId="0" applyFont="1" applyBorder="1" applyAlignment="1" quotePrefix="1">
      <alignment horizontal="center" vertical="center"/>
    </xf>
    <xf numFmtId="38" fontId="6" fillId="0" borderId="45" xfId="48" applyNumberFormat="1" applyFont="1" applyBorder="1" applyAlignment="1">
      <alignment horizontal="distributed" vertical="center"/>
    </xf>
    <xf numFmtId="38" fontId="6" fillId="0" borderId="45" xfId="48" applyFont="1" applyBorder="1" applyAlignment="1">
      <alignment horizontal="center" vertical="center" shrinkToFit="1"/>
    </xf>
    <xf numFmtId="38" fontId="6" fillId="0" borderId="18" xfId="48" applyFont="1" applyBorder="1" applyAlignment="1" quotePrefix="1">
      <alignment horizontal="distributed" vertical="center"/>
    </xf>
    <xf numFmtId="38" fontId="12" fillId="0" borderId="18" xfId="48" applyFont="1" applyBorder="1" applyAlignment="1">
      <alignment horizontal="distributed" vertical="center" shrinkToFit="1"/>
    </xf>
    <xf numFmtId="38" fontId="6" fillId="0" borderId="30" xfId="48" applyFont="1" applyBorder="1" applyAlignment="1" quotePrefix="1">
      <alignment horizontal="center" vertical="center"/>
    </xf>
    <xf numFmtId="38" fontId="6" fillId="0" borderId="46" xfId="48" applyFont="1" applyBorder="1" applyAlignment="1">
      <alignment horizontal="distributed" vertical="center"/>
    </xf>
    <xf numFmtId="38" fontId="6" fillId="0" borderId="47" xfId="48" applyFont="1" applyBorder="1" applyAlignment="1" quotePrefix="1">
      <alignment horizontal="left" vertical="center"/>
    </xf>
    <xf numFmtId="38" fontId="6" fillId="0" borderId="47" xfId="48" applyFont="1" applyBorder="1" applyAlignment="1">
      <alignment horizontal="distributed" vertical="center"/>
    </xf>
    <xf numFmtId="38" fontId="6" fillId="0" borderId="20" xfId="48" applyFont="1" applyBorder="1" applyAlignment="1" quotePrefix="1">
      <alignment horizontal="left" vertical="center"/>
    </xf>
    <xf numFmtId="38" fontId="6" fillId="0" borderId="20" xfId="48" applyFont="1" applyBorder="1" applyAlignment="1" quotePrefix="1">
      <alignment horizontal="center" vertical="center"/>
    </xf>
    <xf numFmtId="38" fontId="6" fillId="0" borderId="47" xfId="48" applyFont="1" applyBorder="1" applyAlignment="1" quotePrefix="1">
      <alignment horizontal="center" vertical="center"/>
    </xf>
    <xf numFmtId="38" fontId="6" fillId="0" borderId="20" xfId="48" applyFont="1" applyBorder="1" applyAlignment="1">
      <alignment horizontal="distributed" vertical="center"/>
    </xf>
    <xf numFmtId="38" fontId="6" fillId="0" borderId="20" xfId="48" applyFont="1" applyBorder="1" applyAlignment="1" quotePrefix="1">
      <alignment horizontal="distributed" vertical="center"/>
    </xf>
    <xf numFmtId="38" fontId="6" fillId="0" borderId="47" xfId="48" applyNumberFormat="1" applyFont="1" applyBorder="1" applyAlignment="1" quotePrefix="1">
      <alignment horizontal="left" vertical="center"/>
    </xf>
    <xf numFmtId="0" fontId="6" fillId="0" borderId="20" xfId="0" applyFont="1" applyBorder="1" applyAlignment="1" quotePrefix="1">
      <alignment horizontal="center" vertical="center"/>
    </xf>
    <xf numFmtId="38" fontId="6" fillId="0" borderId="31" xfId="48" applyFont="1" applyBorder="1" applyAlignment="1" quotePrefix="1">
      <alignment horizontal="center" vertical="center"/>
    </xf>
    <xf numFmtId="49" fontId="6" fillId="33" borderId="48" xfId="48" applyNumberFormat="1" applyFont="1" applyFill="1" applyBorder="1" applyAlignment="1">
      <alignment horizontal="center" vertical="center"/>
    </xf>
    <xf numFmtId="49" fontId="6" fillId="33" borderId="49" xfId="48" applyNumberFormat="1" applyFont="1" applyFill="1" applyBorder="1" applyAlignment="1">
      <alignment horizontal="center" vertical="center"/>
    </xf>
    <xf numFmtId="49" fontId="6" fillId="33" borderId="17" xfId="0" applyNumberFormat="1" applyFont="1" applyFill="1" applyBorder="1" applyAlignment="1">
      <alignment horizontal="center" vertical="center"/>
    </xf>
    <xf numFmtId="38" fontId="6" fillId="0" borderId="14" xfId="48" applyFont="1" applyBorder="1" applyAlignment="1" quotePrefix="1">
      <alignment horizontal="distributed" vertical="center"/>
    </xf>
    <xf numFmtId="0" fontId="9" fillId="0" borderId="0" xfId="0" applyFont="1" applyBorder="1" applyAlignment="1">
      <alignment/>
    </xf>
    <xf numFmtId="0" fontId="9" fillId="0" borderId="0" xfId="0" applyFont="1" applyAlignment="1">
      <alignment/>
    </xf>
    <xf numFmtId="38" fontId="6" fillId="0" borderId="50" xfId="48" applyFont="1" applyBorder="1" applyAlignment="1">
      <alignment vertical="center"/>
    </xf>
    <xf numFmtId="38" fontId="6" fillId="0" borderId="38" xfId="48" applyFont="1" applyBorder="1" applyAlignment="1" quotePrefix="1">
      <alignment horizontal="left" vertical="center"/>
    </xf>
    <xf numFmtId="38" fontId="6" fillId="0" borderId="12" xfId="48" applyFont="1" applyBorder="1" applyAlignment="1" quotePrefix="1">
      <alignment vertical="center"/>
    </xf>
    <xf numFmtId="38" fontId="6" fillId="0" borderId="13" xfId="48" applyFont="1" applyBorder="1" applyAlignment="1" quotePrefix="1">
      <alignment horizontal="left" vertical="center"/>
    </xf>
    <xf numFmtId="38" fontId="6" fillId="0" borderId="42" xfId="48" applyFont="1" applyBorder="1" applyAlignment="1" quotePrefix="1">
      <alignment horizontal="left" vertical="center"/>
    </xf>
    <xf numFmtId="38" fontId="6" fillId="0" borderId="35" xfId="48" applyFont="1" applyBorder="1" applyAlignment="1" quotePrefix="1">
      <alignment horizontal="left" vertical="center"/>
    </xf>
    <xf numFmtId="38" fontId="6" fillId="0" borderId="51" xfId="48" applyFont="1" applyBorder="1" applyAlignment="1">
      <alignment horizontal="distributed" vertical="center"/>
    </xf>
    <xf numFmtId="38" fontId="6" fillId="0" borderId="49" xfId="48" applyFont="1" applyBorder="1" applyAlignment="1">
      <alignment horizontal="distributed" vertical="center"/>
    </xf>
    <xf numFmtId="38" fontId="6" fillId="0" borderId="40" xfId="48" applyFont="1" applyBorder="1" applyAlignment="1">
      <alignment horizontal="distributed" vertical="center"/>
    </xf>
    <xf numFmtId="38" fontId="6" fillId="0" borderId="0" xfId="48" applyFont="1" applyBorder="1" applyAlignment="1">
      <alignment horizontal="distributed" vertical="center"/>
    </xf>
    <xf numFmtId="38" fontId="6" fillId="0" borderId="30" xfId="48" applyFont="1" applyBorder="1" applyAlignment="1">
      <alignment horizontal="distributed" vertical="center"/>
    </xf>
    <xf numFmtId="38" fontId="6" fillId="0" borderId="52" xfId="48" applyFont="1" applyBorder="1" applyAlignment="1">
      <alignment horizontal="distributed" vertical="center"/>
    </xf>
    <xf numFmtId="0" fontId="6" fillId="0" borderId="0" xfId="0" applyFont="1" applyAlignment="1">
      <alignment horizontal="center" vertical="center"/>
    </xf>
    <xf numFmtId="0" fontId="6" fillId="0" borderId="0" xfId="0" applyFont="1" applyBorder="1" applyAlignment="1">
      <alignment horizontal="center" vertical="center"/>
    </xf>
    <xf numFmtId="38" fontId="6" fillId="0" borderId="18" xfId="48" applyFont="1" applyBorder="1" applyAlignment="1" quotePrefix="1">
      <alignment horizontal="center" vertical="center" shrinkToFit="1"/>
    </xf>
    <xf numFmtId="38" fontId="6" fillId="0" borderId="45" xfId="48" applyFont="1" applyBorder="1" applyAlignment="1" quotePrefix="1">
      <alignment horizontal="center" vertical="center" shrinkToFit="1"/>
    </xf>
    <xf numFmtId="38" fontId="6" fillId="0" borderId="35" xfId="48" applyFont="1" applyBorder="1" applyAlignment="1" quotePrefix="1">
      <alignment horizontal="center" vertical="center" shrinkToFit="1"/>
    </xf>
    <xf numFmtId="38" fontId="6" fillId="0" borderId="36" xfId="48" applyFont="1" applyBorder="1" applyAlignment="1" quotePrefix="1">
      <alignment horizontal="center" vertical="center" shrinkToFit="1"/>
    </xf>
    <xf numFmtId="38" fontId="6" fillId="0" borderId="47" xfId="48" applyFont="1" applyBorder="1" applyAlignment="1">
      <alignment horizontal="center" vertical="center" shrinkToFit="1"/>
    </xf>
    <xf numFmtId="38" fontId="6" fillId="0" borderId="47" xfId="48" applyFont="1" applyBorder="1" applyAlignment="1" quotePrefix="1">
      <alignment horizontal="center" vertical="center" shrinkToFit="1"/>
    </xf>
    <xf numFmtId="38" fontId="6" fillId="0" borderId="20" xfId="48" applyFont="1" applyBorder="1" applyAlignment="1" quotePrefix="1">
      <alignment horizontal="center" vertical="center" shrinkToFit="1"/>
    </xf>
    <xf numFmtId="49" fontId="6" fillId="34" borderId="17" xfId="48" applyNumberFormat="1" applyFont="1" applyFill="1" applyBorder="1" applyAlignment="1">
      <alignment horizontal="center" vertical="center" shrinkToFit="1"/>
    </xf>
    <xf numFmtId="49" fontId="8" fillId="33" borderId="17" xfId="0" applyNumberFormat="1" applyFont="1" applyFill="1" applyBorder="1" applyAlignment="1">
      <alignment horizontal="center" vertical="center" shrinkToFit="1"/>
    </xf>
    <xf numFmtId="49" fontId="6" fillId="34" borderId="29" xfId="48" applyNumberFormat="1" applyFont="1" applyFill="1" applyBorder="1" applyAlignment="1">
      <alignment horizontal="center" vertical="center" shrinkToFit="1"/>
    </xf>
    <xf numFmtId="191" fontId="6" fillId="0" borderId="18" xfId="0" applyNumberFormat="1" applyFont="1" applyBorder="1" applyAlignment="1">
      <alignment vertical="center"/>
    </xf>
    <xf numFmtId="193" fontId="6" fillId="0" borderId="18" xfId="0" applyNumberFormat="1" applyFont="1" applyBorder="1" applyAlignment="1">
      <alignment vertical="center"/>
    </xf>
    <xf numFmtId="193" fontId="6" fillId="0" borderId="30" xfId="0" applyNumberFormat="1" applyFont="1" applyBorder="1" applyAlignment="1">
      <alignment vertical="center"/>
    </xf>
    <xf numFmtId="191" fontId="6" fillId="0" borderId="20" xfId="0" applyNumberFormat="1" applyFont="1" applyBorder="1" applyAlignment="1">
      <alignment vertical="center"/>
    </xf>
    <xf numFmtId="193" fontId="6" fillId="0" borderId="20" xfId="0" applyNumberFormat="1" applyFont="1" applyBorder="1" applyAlignment="1">
      <alignment vertical="center"/>
    </xf>
    <xf numFmtId="193" fontId="6" fillId="0" borderId="31" xfId="0" applyNumberFormat="1" applyFont="1" applyBorder="1" applyAlignment="1">
      <alignment vertical="center"/>
    </xf>
    <xf numFmtId="191" fontId="6" fillId="0" borderId="22" xfId="0" applyNumberFormat="1" applyFont="1" applyBorder="1" applyAlignment="1">
      <alignment vertical="center"/>
    </xf>
    <xf numFmtId="193" fontId="6" fillId="0" borderId="22" xfId="0" applyNumberFormat="1" applyFont="1" applyBorder="1" applyAlignment="1">
      <alignment vertical="center"/>
    </xf>
    <xf numFmtId="193" fontId="6" fillId="0" borderId="32" xfId="0" applyNumberFormat="1" applyFont="1" applyBorder="1" applyAlignment="1">
      <alignment vertical="center"/>
    </xf>
    <xf numFmtId="176" fontId="9" fillId="0" borderId="0" xfId="0" applyNumberFormat="1" applyFont="1" applyAlignment="1">
      <alignment/>
    </xf>
    <xf numFmtId="0" fontId="9" fillId="0" borderId="0" xfId="0" applyFont="1" applyAlignment="1">
      <alignment horizontal="left"/>
    </xf>
    <xf numFmtId="0" fontId="11" fillId="0" borderId="0" xfId="0" applyFont="1" applyAlignment="1">
      <alignment/>
    </xf>
    <xf numFmtId="38" fontId="6" fillId="0" borderId="10" xfId="48" applyFont="1" applyBorder="1" applyAlignment="1">
      <alignment/>
    </xf>
    <xf numFmtId="38" fontId="6" fillId="0" borderId="33" xfId="48" applyFont="1" applyBorder="1" applyAlignment="1" quotePrefix="1">
      <alignment horizontal="left"/>
    </xf>
    <xf numFmtId="38" fontId="6" fillId="0" borderId="33" xfId="48" applyFont="1" applyBorder="1" applyAlignment="1">
      <alignment/>
    </xf>
    <xf numFmtId="38" fontId="6" fillId="0" borderId="14" xfId="48" applyFont="1" applyBorder="1" applyAlignment="1">
      <alignment horizontal="distributed"/>
    </xf>
    <xf numFmtId="38" fontId="6" fillId="0" borderId="18" xfId="48" applyFont="1" applyBorder="1" applyAlignment="1" quotePrefix="1">
      <alignment horizontal="left"/>
    </xf>
    <xf numFmtId="38" fontId="6" fillId="0" borderId="15" xfId="48" applyFont="1" applyBorder="1" applyAlignment="1" quotePrefix="1">
      <alignment horizontal="left"/>
    </xf>
    <xf numFmtId="38" fontId="6" fillId="0" borderId="36" xfId="48" applyFont="1" applyBorder="1" applyAlignment="1" quotePrefix="1">
      <alignment horizontal="left"/>
    </xf>
    <xf numFmtId="38" fontId="6" fillId="0" borderId="26" xfId="48" applyFont="1" applyBorder="1" applyAlignment="1" quotePrefix="1">
      <alignment horizontal="left"/>
    </xf>
    <xf numFmtId="38" fontId="6" fillId="0" borderId="19" xfId="48" applyFont="1" applyBorder="1" applyAlignment="1">
      <alignment horizontal="distributed"/>
    </xf>
    <xf numFmtId="38" fontId="6" fillId="0" borderId="16" xfId="48" applyFont="1" applyBorder="1" applyAlignment="1">
      <alignment horizontal="distributed" wrapText="1" shrinkToFit="1"/>
    </xf>
    <xf numFmtId="38" fontId="6" fillId="0" borderId="16" xfId="48" applyFont="1" applyBorder="1" applyAlignment="1" quotePrefix="1">
      <alignment horizontal="distributed" wrapText="1"/>
    </xf>
    <xf numFmtId="38" fontId="6" fillId="0" borderId="16" xfId="48" applyFont="1" applyBorder="1" applyAlignment="1">
      <alignment horizontal="distributed"/>
    </xf>
    <xf numFmtId="38" fontId="6" fillId="0" borderId="20" xfId="48" applyFont="1" applyBorder="1" applyAlignment="1">
      <alignment horizontal="distributed"/>
    </xf>
    <xf numFmtId="38" fontId="6" fillId="0" borderId="20" xfId="48" applyFont="1" applyBorder="1" applyAlignment="1">
      <alignment horizontal="distributed" wrapText="1"/>
    </xf>
    <xf numFmtId="38" fontId="6" fillId="0" borderId="16" xfId="48" applyFont="1" applyBorder="1" applyAlignment="1" quotePrefix="1">
      <alignment horizontal="distributed"/>
    </xf>
    <xf numFmtId="38" fontId="6" fillId="0" borderId="25" xfId="48" applyFont="1" applyBorder="1" applyAlignment="1">
      <alignment horizontal="distributed" wrapText="1" shrinkToFit="1"/>
    </xf>
    <xf numFmtId="193" fontId="6" fillId="0" borderId="36" xfId="0" applyNumberFormat="1" applyFont="1" applyBorder="1" applyAlignment="1">
      <alignment vertical="center" shrinkToFit="1"/>
    </xf>
    <xf numFmtId="193" fontId="6" fillId="0" borderId="30" xfId="0" applyNumberFormat="1" applyFont="1" applyBorder="1" applyAlignment="1">
      <alignment vertical="center" shrinkToFit="1"/>
    </xf>
    <xf numFmtId="193" fontId="6" fillId="0" borderId="31" xfId="0" applyNumberFormat="1" applyFont="1" applyBorder="1" applyAlignment="1">
      <alignment vertical="center" shrinkToFit="1"/>
    </xf>
    <xf numFmtId="193" fontId="6" fillId="0" borderId="53" xfId="0" applyNumberFormat="1" applyFont="1" applyBorder="1" applyAlignment="1">
      <alignment vertical="center" shrinkToFit="1"/>
    </xf>
    <xf numFmtId="193" fontId="6" fillId="0" borderId="32" xfId="0" applyNumberFormat="1" applyFont="1" applyBorder="1" applyAlignment="1">
      <alignment vertical="center" shrinkToFit="1"/>
    </xf>
    <xf numFmtId="38" fontId="13" fillId="0" borderId="0" xfId="48" applyFont="1" applyAlignment="1">
      <alignment/>
    </xf>
    <xf numFmtId="38" fontId="13" fillId="0" borderId="0" xfId="48" applyFont="1" applyAlignment="1">
      <alignment vertical="center"/>
    </xf>
    <xf numFmtId="38" fontId="6" fillId="0" borderId="0" xfId="48" applyFont="1" applyAlignment="1">
      <alignment shrinkToFit="1"/>
    </xf>
    <xf numFmtId="38" fontId="6" fillId="0" borderId="33" xfId="48" applyFont="1" applyBorder="1" applyAlignment="1">
      <alignment vertical="center"/>
    </xf>
    <xf numFmtId="38" fontId="6" fillId="0" borderId="18" xfId="48" applyFont="1" applyBorder="1" applyAlignment="1" quotePrefix="1">
      <alignment horizontal="left" vertical="center" wrapText="1" shrinkToFit="1"/>
    </xf>
    <xf numFmtId="38" fontId="6" fillId="0" borderId="18" xfId="48" applyFont="1" applyBorder="1" applyAlignment="1" quotePrefix="1">
      <alignment horizontal="distributed" vertical="center" wrapText="1"/>
    </xf>
    <xf numFmtId="38" fontId="6" fillId="0" borderId="18" xfId="48" applyFont="1" applyBorder="1" applyAlignment="1" quotePrefix="1">
      <alignment vertical="center"/>
    </xf>
    <xf numFmtId="38" fontId="6" fillId="0" borderId="18" xfId="48" applyFont="1" applyBorder="1" applyAlignment="1">
      <alignment horizontal="center" vertical="center"/>
    </xf>
    <xf numFmtId="38" fontId="6" fillId="0" borderId="30" xfId="48" applyFont="1" applyBorder="1" applyAlignment="1">
      <alignment horizontal="center" vertical="center"/>
    </xf>
    <xf numFmtId="38" fontId="6" fillId="0" borderId="20" xfId="48" applyFont="1" applyBorder="1" applyAlignment="1">
      <alignment vertical="center"/>
    </xf>
    <xf numFmtId="38" fontId="8" fillId="0" borderId="20" xfId="48" applyFont="1" applyBorder="1" applyAlignment="1" quotePrefix="1">
      <alignment horizontal="left" vertical="center"/>
    </xf>
    <xf numFmtId="38" fontId="14" fillId="0" borderId="20" xfId="48" applyFont="1" applyBorder="1" applyAlignment="1" quotePrefix="1">
      <alignment horizontal="distributed" vertical="center" wrapText="1"/>
    </xf>
    <xf numFmtId="38" fontId="6" fillId="0" borderId="20" xfId="48" applyFont="1" applyBorder="1" applyAlignment="1">
      <alignment horizontal="distributed" vertical="center" wrapText="1"/>
    </xf>
    <xf numFmtId="38" fontId="6" fillId="0" borderId="20" xfId="48" applyFont="1" applyBorder="1" applyAlignment="1">
      <alignment horizontal="center" vertical="center"/>
    </xf>
    <xf numFmtId="38" fontId="6" fillId="0" borderId="31" xfId="48" applyFont="1" applyBorder="1" applyAlignment="1">
      <alignment horizontal="center" vertical="center"/>
    </xf>
    <xf numFmtId="38" fontId="6" fillId="0" borderId="0" xfId="48" applyFont="1" applyAlignment="1">
      <alignment horizontal="center" vertical="center"/>
    </xf>
    <xf numFmtId="191" fontId="6" fillId="0" borderId="36" xfId="48" applyNumberFormat="1" applyFont="1" applyBorder="1" applyAlignment="1">
      <alignment vertical="center" shrinkToFit="1"/>
    </xf>
    <xf numFmtId="191" fontId="6" fillId="0" borderId="37" xfId="48" applyNumberFormat="1" applyFont="1" applyBorder="1" applyAlignment="1">
      <alignment vertical="center" shrinkToFit="1"/>
    </xf>
    <xf numFmtId="191" fontId="6" fillId="0" borderId="18" xfId="48" applyNumberFormat="1" applyFont="1" applyBorder="1" applyAlignment="1">
      <alignment vertical="center" shrinkToFit="1"/>
    </xf>
    <xf numFmtId="191" fontId="6" fillId="0" borderId="30" xfId="48" applyNumberFormat="1" applyFont="1" applyBorder="1" applyAlignment="1">
      <alignment vertical="center" shrinkToFit="1"/>
    </xf>
    <xf numFmtId="191" fontId="6" fillId="0" borderId="20" xfId="48" applyNumberFormat="1" applyFont="1" applyBorder="1" applyAlignment="1">
      <alignment vertical="center" shrinkToFit="1"/>
    </xf>
    <xf numFmtId="191" fontId="6" fillId="0" borderId="31" xfId="48" applyNumberFormat="1" applyFont="1" applyBorder="1" applyAlignment="1">
      <alignment vertical="center" shrinkToFit="1"/>
    </xf>
    <xf numFmtId="191" fontId="6" fillId="0" borderId="54" xfId="48" applyNumberFormat="1" applyFont="1" applyBorder="1" applyAlignment="1">
      <alignment vertical="center" shrinkToFit="1"/>
    </xf>
    <xf numFmtId="191" fontId="6" fillId="0" borderId="22" xfId="48" applyNumberFormat="1" applyFont="1" applyBorder="1" applyAlignment="1">
      <alignment vertical="center" shrinkToFit="1"/>
    </xf>
    <xf numFmtId="191" fontId="6" fillId="0" borderId="55" xfId="48" applyNumberFormat="1" applyFont="1" applyBorder="1" applyAlignment="1">
      <alignment vertical="center" shrinkToFit="1"/>
    </xf>
    <xf numFmtId="38" fontId="15" fillId="0" borderId="0" xfId="48" applyFont="1" applyAlignment="1">
      <alignment horizontal="center" vertical="center" shrinkToFit="1"/>
    </xf>
    <xf numFmtId="196" fontId="15" fillId="0" borderId="0" xfId="0" applyNumberFormat="1" applyFont="1" applyAlignment="1">
      <alignment horizontal="center"/>
    </xf>
    <xf numFmtId="0" fontId="0" fillId="0" borderId="0" xfId="0" applyFont="1" applyAlignment="1">
      <alignment horizontal="center" vertical="center"/>
    </xf>
    <xf numFmtId="0" fontId="0" fillId="0" borderId="0" xfId="0" applyFont="1" applyBorder="1" applyAlignment="1">
      <alignment horizontal="center" vertical="center"/>
    </xf>
    <xf numFmtId="0" fontId="16" fillId="0" borderId="0" xfId="0" applyFont="1" applyAlignment="1">
      <alignment horizontal="center" vertical="center"/>
    </xf>
    <xf numFmtId="0" fontId="16" fillId="0" borderId="0" xfId="0" applyFont="1" applyBorder="1" applyAlignment="1">
      <alignment horizontal="center" vertical="center"/>
    </xf>
    <xf numFmtId="38" fontId="8" fillId="0" borderId="0" xfId="48" applyFont="1" applyAlignment="1">
      <alignment horizontal="center" vertical="center"/>
    </xf>
    <xf numFmtId="38" fontId="6" fillId="0" borderId="11" xfId="48" applyFont="1"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196" fontId="6" fillId="0" borderId="0" xfId="0" applyNumberFormat="1" applyFont="1" applyAlignment="1">
      <alignment horizontal="right"/>
    </xf>
    <xf numFmtId="196" fontId="6" fillId="0" borderId="56" xfId="0" applyNumberFormat="1" applyFont="1" applyBorder="1" applyAlignment="1">
      <alignment horizontal="right"/>
    </xf>
    <xf numFmtId="0" fontId="10" fillId="0" borderId="0" xfId="0" applyFont="1" applyAlignment="1">
      <alignment/>
    </xf>
    <xf numFmtId="0" fontId="10" fillId="0" borderId="56" xfId="0" applyFont="1" applyBorder="1" applyAlignment="1">
      <alignment/>
    </xf>
    <xf numFmtId="196" fontId="6" fillId="0" borderId="36" xfId="48" applyNumberFormat="1" applyFont="1" applyBorder="1" applyAlignment="1">
      <alignment wrapText="1"/>
    </xf>
    <xf numFmtId="0" fontId="0" fillId="0" borderId="20" xfId="0" applyBorder="1" applyAlignment="1">
      <alignment wrapText="1"/>
    </xf>
    <xf numFmtId="196" fontId="6" fillId="0" borderId="36" xfId="48" applyNumberFormat="1" applyFont="1" applyBorder="1" applyAlignment="1">
      <alignment horizontal="distributed" wrapText="1" shrinkToFit="1"/>
    </xf>
    <xf numFmtId="0" fontId="0" fillId="0" borderId="20" xfId="0" applyBorder="1" applyAlignment="1">
      <alignment horizontal="distributed" shrinkToFit="1"/>
    </xf>
    <xf numFmtId="196" fontId="6" fillId="0" borderId="36" xfId="48" applyNumberFormat="1" applyFont="1" applyBorder="1" applyAlignment="1" quotePrefix="1">
      <alignment/>
    </xf>
    <xf numFmtId="0" fontId="0" fillId="0" borderId="36" xfId="0" applyBorder="1" applyAlignment="1">
      <alignment/>
    </xf>
    <xf numFmtId="196" fontId="6" fillId="0" borderId="33" xfId="48" applyNumberFormat="1" applyFont="1" applyBorder="1" applyAlignment="1">
      <alignment/>
    </xf>
    <xf numFmtId="0" fontId="0" fillId="0" borderId="33" xfId="0" applyBorder="1" applyAlignment="1">
      <alignment/>
    </xf>
    <xf numFmtId="0" fontId="0" fillId="0" borderId="18" xfId="0" applyBorder="1" applyAlignment="1">
      <alignment/>
    </xf>
    <xf numFmtId="196" fontId="6" fillId="0" borderId="33" xfId="48" applyNumberFormat="1" applyFont="1" applyBorder="1" applyAlignment="1">
      <alignment wrapText="1"/>
    </xf>
    <xf numFmtId="0" fontId="0" fillId="0" borderId="18" xfId="0" applyBorder="1" applyAlignment="1">
      <alignment wrapText="1"/>
    </xf>
    <xf numFmtId="196" fontId="6" fillId="0" borderId="20" xfId="48" applyNumberFormat="1" applyFont="1" applyBorder="1" applyAlignment="1" quotePrefix="1">
      <alignment horizontal="center"/>
    </xf>
    <xf numFmtId="0" fontId="0" fillId="0" borderId="20" xfId="0" applyBorder="1" applyAlignment="1">
      <alignment horizontal="center"/>
    </xf>
    <xf numFmtId="196" fontId="6" fillId="0" borderId="38" xfId="48" applyNumberFormat="1" applyFont="1" applyBorder="1" applyAlignment="1">
      <alignment/>
    </xf>
    <xf numFmtId="0" fontId="0" fillId="0" borderId="42" xfId="0" applyBorder="1" applyAlignment="1">
      <alignment/>
    </xf>
    <xf numFmtId="0" fontId="0" fillId="0" borderId="39" xfId="0" applyBorder="1" applyAlignment="1">
      <alignment/>
    </xf>
    <xf numFmtId="0" fontId="0" fillId="0" borderId="45" xfId="0" applyBorder="1" applyAlignment="1">
      <alignment/>
    </xf>
    <xf numFmtId="0" fontId="0" fillId="0" borderId="0" xfId="0" applyAlignment="1">
      <alignment/>
    </xf>
    <xf numFmtId="0" fontId="0" fillId="0" borderId="15" xfId="0" applyBorder="1" applyAlignment="1">
      <alignment/>
    </xf>
    <xf numFmtId="196" fontId="6" fillId="0" borderId="40" xfId="48" applyNumberFormat="1" applyFont="1" applyBorder="1" applyAlignment="1">
      <alignment/>
    </xf>
    <xf numFmtId="196" fontId="6" fillId="0" borderId="17" xfId="48" applyNumberFormat="1" applyFont="1" applyBorder="1" applyAlignment="1">
      <alignment/>
    </xf>
    <xf numFmtId="196" fontId="6" fillId="0" borderId="35" xfId="48" applyNumberFormat="1" applyFont="1" applyBorder="1" applyAlignment="1">
      <alignment/>
    </xf>
    <xf numFmtId="0" fontId="0" fillId="0" borderId="52" xfId="0" applyBorder="1" applyAlignment="1">
      <alignment/>
    </xf>
    <xf numFmtId="0" fontId="0" fillId="0" borderId="28" xfId="0" applyBorder="1" applyAlignment="1">
      <alignment/>
    </xf>
    <xf numFmtId="38" fontId="6" fillId="0" borderId="11" xfId="48" applyFont="1" applyBorder="1" applyAlignment="1" quotePrefix="1">
      <alignment horizontal="center" vertical="center"/>
    </xf>
    <xf numFmtId="0" fontId="0" fillId="0" borderId="23" xfId="0" applyBorder="1" applyAlignment="1">
      <alignment horizontal="center" vertical="center"/>
    </xf>
    <xf numFmtId="38" fontId="6" fillId="0" borderId="18" xfId="48" applyFont="1" applyBorder="1" applyAlignment="1">
      <alignment horizontal="distributed" vertical="center" wrapText="1"/>
    </xf>
    <xf numFmtId="0" fontId="0" fillId="0" borderId="18" xfId="0" applyBorder="1" applyAlignment="1">
      <alignment horizontal="distributed" vertical="center" wrapText="1"/>
    </xf>
    <xf numFmtId="38" fontId="6" fillId="0" borderId="45" xfId="48" applyFont="1" applyBorder="1" applyAlignment="1">
      <alignment horizontal="center" vertical="center"/>
    </xf>
    <xf numFmtId="38" fontId="6" fillId="0" borderId="15" xfId="48" applyFont="1" applyBorder="1" applyAlignment="1">
      <alignment horizontal="center" vertical="center"/>
    </xf>
    <xf numFmtId="38" fontId="6" fillId="0" borderId="18" xfId="48" applyFont="1" applyBorder="1" applyAlignment="1">
      <alignment horizontal="center" vertical="center" wrapText="1"/>
    </xf>
    <xf numFmtId="0" fontId="0" fillId="0" borderId="18" xfId="0" applyBorder="1" applyAlignment="1">
      <alignment horizontal="center" vertical="center" wrapText="1"/>
    </xf>
    <xf numFmtId="38" fontId="6" fillId="0" borderId="18" xfId="48" applyFont="1" applyBorder="1" applyAlignment="1" quotePrefix="1">
      <alignment horizontal="center" vertical="center" wrapText="1"/>
    </xf>
    <xf numFmtId="0" fontId="0" fillId="0" borderId="18" xfId="0" applyBorder="1" applyAlignment="1">
      <alignment vertical="center"/>
    </xf>
    <xf numFmtId="0" fontId="8" fillId="0" borderId="20" xfId="0" applyFont="1" applyBorder="1" applyAlignment="1">
      <alignment horizontal="center" vertical="center"/>
    </xf>
    <xf numFmtId="0" fontId="0" fillId="0" borderId="20" xfId="0" applyBorder="1" applyAlignment="1">
      <alignment horizontal="center" vertical="center"/>
    </xf>
    <xf numFmtId="38" fontId="6" fillId="0" borderId="11" xfId="48" applyFont="1" applyBorder="1" applyAlignment="1">
      <alignment horizontal="center"/>
    </xf>
    <xf numFmtId="0" fontId="0" fillId="0" borderId="12" xfId="0" applyBorder="1" applyAlignment="1">
      <alignment horizontal="center"/>
    </xf>
    <xf numFmtId="0" fontId="0" fillId="0" borderId="23" xfId="0" applyBorder="1" applyAlignment="1">
      <alignment horizontal="center"/>
    </xf>
    <xf numFmtId="38" fontId="6" fillId="0" borderId="57" xfId="48" applyFont="1" applyBorder="1" applyAlignment="1" quotePrefix="1">
      <alignment horizontal="center" vertical="center"/>
    </xf>
    <xf numFmtId="0" fontId="0" fillId="0" borderId="57" xfId="0" applyBorder="1" applyAlignment="1">
      <alignment horizontal="center" vertical="center"/>
    </xf>
    <xf numFmtId="0" fontId="0" fillId="0" borderId="58" xfId="0" applyBorder="1" applyAlignment="1">
      <alignment horizontal="center" vertical="center"/>
    </xf>
    <xf numFmtId="38" fontId="6" fillId="0" borderId="17" xfId="48" applyFont="1" applyBorder="1" applyAlignment="1">
      <alignment horizontal="center" vertical="center"/>
    </xf>
    <xf numFmtId="0" fontId="0" fillId="0" borderId="17" xfId="0"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xdr:row>
      <xdr:rowOff>19050</xdr:rowOff>
    </xdr:from>
    <xdr:to>
      <xdr:col>1</xdr:col>
      <xdr:colOff>0</xdr:colOff>
      <xdr:row>6</xdr:row>
      <xdr:rowOff>0</xdr:rowOff>
    </xdr:to>
    <xdr:sp>
      <xdr:nvSpPr>
        <xdr:cNvPr id="1" name="Line 1"/>
        <xdr:cNvSpPr>
          <a:spLocks/>
        </xdr:cNvSpPr>
      </xdr:nvSpPr>
      <xdr:spPr>
        <a:xfrm>
          <a:off x="9525" y="809625"/>
          <a:ext cx="1390650" cy="1314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A19"/>
  <sheetViews>
    <sheetView showGridLines="0" tabSelected="1" view="pageBreakPreview" zoomScale="75" zoomScaleSheetLayoutView="75" zoomScalePageLayoutView="0" workbookViewId="0" topLeftCell="A1">
      <pane xSplit="1" ySplit="6" topLeftCell="B7" activePane="bottomRight" state="frozen"/>
      <selection pane="topLeft" activeCell="A1" sqref="A1"/>
      <selection pane="topRight" activeCell="B1" sqref="B1"/>
      <selection pane="bottomLeft" activeCell="A7" sqref="A7"/>
      <selection pane="bottomRight" activeCell="B13" sqref="B13"/>
    </sheetView>
  </sheetViews>
  <sheetFormatPr defaultColWidth="9.00390625" defaultRowHeight="12.75"/>
  <cols>
    <col min="1" max="1" width="18.375" style="39" customWidth="1"/>
    <col min="2" max="2" width="13.375" style="39" customWidth="1"/>
    <col min="3" max="5" width="11.75390625" style="39" customWidth="1"/>
    <col min="6" max="6" width="11.625" style="39" customWidth="1"/>
    <col min="7" max="7" width="11.75390625" style="39" customWidth="1"/>
    <col min="8" max="8" width="12.125" style="39" customWidth="1"/>
    <col min="9" max="9" width="10.375" style="39" customWidth="1"/>
    <col min="10" max="10" width="0.12890625" style="39" hidden="1" customWidth="1"/>
    <col min="11" max="11" width="11.625" style="39" customWidth="1"/>
    <col min="12" max="12" width="6.75390625" style="39" hidden="1" customWidth="1"/>
    <col min="13" max="15" width="10.75390625" style="39" customWidth="1"/>
    <col min="16" max="16" width="11.375" style="39" customWidth="1"/>
    <col min="17" max="22" width="9.25390625" style="39" customWidth="1"/>
    <col min="23" max="23" width="12.625" style="39" customWidth="1"/>
    <col min="24" max="27" width="14.75390625" style="39" customWidth="1"/>
    <col min="28" max="16384" width="9.125" style="39" customWidth="1"/>
  </cols>
  <sheetData>
    <row r="1" s="1" customFormat="1" ht="32.25" customHeight="1">
      <c r="B1" s="1" t="s">
        <v>593</v>
      </c>
    </row>
    <row r="2" spans="1:2" s="3" customFormat="1" ht="30" customHeight="1" thickBot="1">
      <c r="A2" s="2"/>
      <c r="B2" s="1" t="s">
        <v>48</v>
      </c>
    </row>
    <row r="3" spans="1:27" s="8" customFormat="1" ht="15.75" customHeight="1">
      <c r="A3" s="4" t="s">
        <v>41</v>
      </c>
      <c r="B3" s="310" t="s">
        <v>85</v>
      </c>
      <c r="C3" s="311"/>
      <c r="D3" s="311"/>
      <c r="E3" s="311"/>
      <c r="F3" s="311"/>
      <c r="G3" s="311"/>
      <c r="H3" s="311"/>
      <c r="I3" s="311"/>
      <c r="J3" s="311"/>
      <c r="K3" s="311"/>
      <c r="L3" s="311"/>
      <c r="M3" s="311"/>
      <c r="N3" s="311"/>
      <c r="O3" s="311"/>
      <c r="P3" s="312"/>
      <c r="Q3" s="5" t="s">
        <v>0</v>
      </c>
      <c r="R3" s="6"/>
      <c r="S3" s="7"/>
      <c r="T3" s="5" t="s">
        <v>49</v>
      </c>
      <c r="U3" s="6"/>
      <c r="V3" s="6"/>
      <c r="W3" s="7"/>
      <c r="X3" s="44" t="s">
        <v>42</v>
      </c>
      <c r="Y3" s="45"/>
      <c r="Z3" s="45"/>
      <c r="AA3" s="46"/>
    </row>
    <row r="4" spans="1:27" s="8" customFormat="1" ht="15.75" customHeight="1">
      <c r="A4" s="9"/>
      <c r="B4" s="10" t="s">
        <v>1</v>
      </c>
      <c r="C4" s="10" t="s">
        <v>2</v>
      </c>
      <c r="D4" s="10" t="s">
        <v>3</v>
      </c>
      <c r="E4" s="10" t="s">
        <v>4</v>
      </c>
      <c r="F4" s="10" t="s">
        <v>5</v>
      </c>
      <c r="G4" s="10" t="s">
        <v>6</v>
      </c>
      <c r="H4" s="10" t="s">
        <v>7</v>
      </c>
      <c r="I4" s="10" t="s">
        <v>8</v>
      </c>
      <c r="J4" s="56"/>
      <c r="K4" s="57" t="s">
        <v>84</v>
      </c>
      <c r="L4" s="11"/>
      <c r="M4" s="12" t="s">
        <v>50</v>
      </c>
      <c r="N4" s="11"/>
      <c r="O4" s="10" t="s">
        <v>9</v>
      </c>
      <c r="P4" s="10" t="s">
        <v>10</v>
      </c>
      <c r="Q4" s="10"/>
      <c r="R4" s="13"/>
      <c r="S4" s="13"/>
      <c r="T4" s="10" t="s">
        <v>1</v>
      </c>
      <c r="U4" s="10" t="s">
        <v>2</v>
      </c>
      <c r="V4" s="10" t="s">
        <v>3</v>
      </c>
      <c r="W4" s="10" t="s">
        <v>4</v>
      </c>
      <c r="X4" s="47" t="s">
        <v>51</v>
      </c>
      <c r="Y4" s="48"/>
      <c r="Z4" s="47" t="s">
        <v>52</v>
      </c>
      <c r="AA4" s="49"/>
    </row>
    <row r="5" spans="1:27" s="8" customFormat="1" ht="36.75" customHeight="1">
      <c r="A5" s="9"/>
      <c r="B5" s="14" t="s">
        <v>11</v>
      </c>
      <c r="C5" s="14" t="s">
        <v>12</v>
      </c>
      <c r="D5" s="14" t="s">
        <v>13</v>
      </c>
      <c r="E5" s="14" t="s">
        <v>14</v>
      </c>
      <c r="F5" s="14" t="s">
        <v>15</v>
      </c>
      <c r="G5" s="15" t="s">
        <v>16</v>
      </c>
      <c r="H5" s="15" t="s">
        <v>17</v>
      </c>
      <c r="I5" s="14" t="s">
        <v>18</v>
      </c>
      <c r="J5" s="13"/>
      <c r="K5" s="16" t="s">
        <v>83</v>
      </c>
      <c r="L5" s="17" t="s">
        <v>19</v>
      </c>
      <c r="M5" s="58" t="s">
        <v>20</v>
      </c>
      <c r="N5" s="59" t="s">
        <v>87</v>
      </c>
      <c r="O5" s="18" t="s">
        <v>21</v>
      </c>
      <c r="P5" s="16" t="s">
        <v>22</v>
      </c>
      <c r="Q5" s="13"/>
      <c r="R5" s="13"/>
      <c r="S5" s="13"/>
      <c r="T5" s="13"/>
      <c r="U5" s="13"/>
      <c r="V5" s="13"/>
      <c r="W5" s="14" t="s">
        <v>23</v>
      </c>
      <c r="X5" s="41" t="s">
        <v>20</v>
      </c>
      <c r="Y5" s="41" t="s">
        <v>24</v>
      </c>
      <c r="Z5" s="41" t="s">
        <v>20</v>
      </c>
      <c r="AA5" s="50" t="s">
        <v>24</v>
      </c>
    </row>
    <row r="6" spans="1:27" s="8" customFormat="1" ht="36.75" customHeight="1">
      <c r="A6" s="19" t="s">
        <v>43</v>
      </c>
      <c r="B6" s="20"/>
      <c r="C6" s="21" t="s">
        <v>25</v>
      </c>
      <c r="D6" s="21" t="s">
        <v>25</v>
      </c>
      <c r="E6" s="21" t="s">
        <v>25</v>
      </c>
      <c r="F6" s="22" t="s">
        <v>44</v>
      </c>
      <c r="G6" s="23" t="s">
        <v>45</v>
      </c>
      <c r="H6" s="24" t="s">
        <v>53</v>
      </c>
      <c r="I6" s="21" t="s">
        <v>26</v>
      </c>
      <c r="J6" s="25" t="s">
        <v>27</v>
      </c>
      <c r="K6" s="22" t="s">
        <v>44</v>
      </c>
      <c r="L6" s="21" t="s">
        <v>28</v>
      </c>
      <c r="M6" s="26" t="s">
        <v>54</v>
      </c>
      <c r="N6" s="26" t="s">
        <v>55</v>
      </c>
      <c r="O6" s="27" t="s">
        <v>26</v>
      </c>
      <c r="P6" s="28" t="s">
        <v>29</v>
      </c>
      <c r="Q6" s="25" t="s">
        <v>56</v>
      </c>
      <c r="R6" s="25" t="s">
        <v>57</v>
      </c>
      <c r="S6" s="25" t="s">
        <v>30</v>
      </c>
      <c r="T6" s="25" t="s">
        <v>58</v>
      </c>
      <c r="U6" s="25" t="s">
        <v>59</v>
      </c>
      <c r="V6" s="25" t="s">
        <v>60</v>
      </c>
      <c r="W6" s="134" t="s">
        <v>31</v>
      </c>
      <c r="X6" s="42" t="s">
        <v>61</v>
      </c>
      <c r="Y6" s="43" t="s">
        <v>62</v>
      </c>
      <c r="Z6" s="42" t="s">
        <v>63</v>
      </c>
      <c r="AA6" s="51" t="s">
        <v>64</v>
      </c>
    </row>
    <row r="7" spans="1:27" s="55" customFormat="1" ht="21" customHeight="1" hidden="1">
      <c r="A7" s="53"/>
      <c r="B7" s="54" t="s">
        <v>65</v>
      </c>
      <c r="C7" s="54" t="s">
        <v>66</v>
      </c>
      <c r="D7" s="54" t="s">
        <v>67</v>
      </c>
      <c r="E7" s="54" t="s">
        <v>68</v>
      </c>
      <c r="F7" s="54" t="s">
        <v>69</v>
      </c>
      <c r="G7" s="54" t="s">
        <v>70</v>
      </c>
      <c r="H7" s="54" t="s">
        <v>71</v>
      </c>
      <c r="I7" s="54" t="s">
        <v>72</v>
      </c>
      <c r="J7" s="54"/>
      <c r="K7" s="54" t="s">
        <v>86</v>
      </c>
      <c r="L7" s="54"/>
      <c r="M7" s="54" t="s">
        <v>73</v>
      </c>
      <c r="N7" s="54" t="s">
        <v>74</v>
      </c>
      <c r="O7" s="54" t="s">
        <v>72</v>
      </c>
      <c r="P7" s="54" t="s">
        <v>75</v>
      </c>
      <c r="Q7" s="54" t="s">
        <v>76</v>
      </c>
      <c r="R7" s="54" t="s">
        <v>77</v>
      </c>
      <c r="S7" s="54" t="s">
        <v>78</v>
      </c>
      <c r="T7" s="54" t="s">
        <v>79</v>
      </c>
      <c r="U7" s="54" t="s">
        <v>80</v>
      </c>
      <c r="V7" s="54" t="s">
        <v>81</v>
      </c>
      <c r="W7" s="54" t="s">
        <v>82</v>
      </c>
      <c r="X7" s="54" t="s">
        <v>72</v>
      </c>
      <c r="Y7" s="60" t="s">
        <v>72</v>
      </c>
      <c r="Z7" s="54" t="s">
        <v>72</v>
      </c>
      <c r="AA7" s="61" t="s">
        <v>72</v>
      </c>
    </row>
    <row r="8" spans="1:27" s="8" customFormat="1" ht="36" customHeight="1">
      <c r="A8" s="9" t="s">
        <v>32</v>
      </c>
      <c r="B8" s="62" t="s">
        <v>33</v>
      </c>
      <c r="C8" s="29">
        <v>0</v>
      </c>
      <c r="D8" s="29">
        <v>0</v>
      </c>
      <c r="E8" s="29">
        <v>9488</v>
      </c>
      <c r="F8" s="29">
        <v>24000</v>
      </c>
      <c r="G8" s="29">
        <v>6504</v>
      </c>
      <c r="H8" s="29">
        <v>17818</v>
      </c>
      <c r="I8" s="30">
        <f aca="true" t="shared" si="0" ref="I8:I13">H8/F8*100</f>
        <v>74.24166666666666</v>
      </c>
      <c r="J8" s="18" t="s">
        <v>34</v>
      </c>
      <c r="K8" s="29">
        <v>21700</v>
      </c>
      <c r="L8" s="29">
        <v>6468</v>
      </c>
      <c r="M8" s="29">
        <v>6416</v>
      </c>
      <c r="N8" s="29">
        <v>7921</v>
      </c>
      <c r="O8" s="31">
        <f aca="true" t="shared" si="1" ref="O8:O13">M8/G8*100</f>
        <v>98.6469864698647</v>
      </c>
      <c r="P8" s="29">
        <v>6</v>
      </c>
      <c r="Q8" s="29">
        <v>4</v>
      </c>
      <c r="R8" s="29">
        <v>0</v>
      </c>
      <c r="S8" s="29">
        <v>4</v>
      </c>
      <c r="T8" s="31">
        <v>33</v>
      </c>
      <c r="U8" s="31">
        <v>33</v>
      </c>
      <c r="V8" s="31">
        <v>33</v>
      </c>
      <c r="W8" s="40">
        <v>33878</v>
      </c>
      <c r="X8" s="71">
        <v>40.779369190918786</v>
      </c>
      <c r="Y8" s="71">
        <v>32.939692307692304</v>
      </c>
      <c r="Z8" s="71">
        <v>38.979277769312816</v>
      </c>
      <c r="AA8" s="72">
        <v>31.48566153846154</v>
      </c>
    </row>
    <row r="9" spans="1:27" s="8" customFormat="1" ht="36" customHeight="1">
      <c r="A9" s="9" t="s">
        <v>35</v>
      </c>
      <c r="B9" s="62" t="s">
        <v>36</v>
      </c>
      <c r="C9" s="29">
        <v>0</v>
      </c>
      <c r="D9" s="29">
        <v>4257</v>
      </c>
      <c r="E9" s="29">
        <v>0</v>
      </c>
      <c r="F9" s="29">
        <v>20000</v>
      </c>
      <c r="G9" s="29">
        <v>5293</v>
      </c>
      <c r="H9" s="29">
        <v>14502</v>
      </c>
      <c r="I9" s="30">
        <f t="shared" si="0"/>
        <v>72.50999999999999</v>
      </c>
      <c r="J9" s="18" t="s">
        <v>34</v>
      </c>
      <c r="K9" s="29">
        <v>15000</v>
      </c>
      <c r="L9" s="29">
        <v>5340</v>
      </c>
      <c r="M9" s="29">
        <v>5293</v>
      </c>
      <c r="N9" s="29">
        <v>5475</v>
      </c>
      <c r="O9" s="31">
        <f t="shared" si="1"/>
        <v>100</v>
      </c>
      <c r="P9" s="29">
        <v>1</v>
      </c>
      <c r="Q9" s="29">
        <v>7</v>
      </c>
      <c r="R9" s="29">
        <v>0</v>
      </c>
      <c r="S9" s="29">
        <v>7</v>
      </c>
      <c r="T9" s="31">
        <v>25.6</v>
      </c>
      <c r="U9" s="31">
        <v>0</v>
      </c>
      <c r="V9" s="31">
        <v>25.6</v>
      </c>
      <c r="W9" s="40">
        <v>34425</v>
      </c>
      <c r="X9" s="71">
        <v>26.621626651777405</v>
      </c>
      <c r="Y9" s="71">
        <v>25.6019330588867</v>
      </c>
      <c r="Z9" s="71">
        <v>22.777405546249767</v>
      </c>
      <c r="AA9" s="72">
        <v>21.90495793807052</v>
      </c>
    </row>
    <row r="10" spans="1:27" s="8" customFormat="1" ht="36" customHeight="1">
      <c r="A10" s="9" t="s">
        <v>37</v>
      </c>
      <c r="B10" s="63" t="s">
        <v>38</v>
      </c>
      <c r="C10" s="29">
        <v>0</v>
      </c>
      <c r="D10" s="29">
        <v>0</v>
      </c>
      <c r="E10" s="29">
        <v>5749</v>
      </c>
      <c r="F10" s="29">
        <v>45000</v>
      </c>
      <c r="G10" s="29">
        <v>47</v>
      </c>
      <c r="H10" s="29">
        <v>129</v>
      </c>
      <c r="I10" s="30">
        <f>H10/F10*100</f>
        <v>0.2866666666666667</v>
      </c>
      <c r="J10" s="18" t="s">
        <v>34</v>
      </c>
      <c r="K10" s="29">
        <v>2500</v>
      </c>
      <c r="L10" s="29">
        <v>80</v>
      </c>
      <c r="M10" s="29">
        <v>47</v>
      </c>
      <c r="N10" s="29">
        <v>900</v>
      </c>
      <c r="O10" s="31">
        <f t="shared" si="1"/>
        <v>100</v>
      </c>
      <c r="P10" s="29">
        <v>2</v>
      </c>
      <c r="Q10" s="29">
        <v>5</v>
      </c>
      <c r="R10" s="29">
        <v>0</v>
      </c>
      <c r="S10" s="29">
        <v>5</v>
      </c>
      <c r="T10" s="31">
        <v>11.35</v>
      </c>
      <c r="U10" s="31">
        <v>0</v>
      </c>
      <c r="V10" s="31">
        <v>0</v>
      </c>
      <c r="W10" s="40">
        <v>27120</v>
      </c>
      <c r="X10" s="71">
        <v>204.3</v>
      </c>
      <c r="Y10" s="71">
        <v>11.35</v>
      </c>
      <c r="Z10" s="71">
        <v>3047.75</v>
      </c>
      <c r="AA10" s="72">
        <v>169.31944444444446</v>
      </c>
    </row>
    <row r="11" spans="1:27" s="8" customFormat="1" ht="36" customHeight="1">
      <c r="A11" s="9" t="s">
        <v>39</v>
      </c>
      <c r="B11" s="62" t="s">
        <v>46</v>
      </c>
      <c r="C11" s="29">
        <v>200</v>
      </c>
      <c r="D11" s="29">
        <v>2665</v>
      </c>
      <c r="E11" s="29">
        <v>14290</v>
      </c>
      <c r="F11" s="29">
        <v>28570</v>
      </c>
      <c r="G11" s="29">
        <v>2537</v>
      </c>
      <c r="H11" s="29">
        <v>6950</v>
      </c>
      <c r="I11" s="30">
        <f t="shared" si="0"/>
        <v>24.32621631081554</v>
      </c>
      <c r="J11" s="18" t="s">
        <v>34</v>
      </c>
      <c r="K11" s="29">
        <v>16958</v>
      </c>
      <c r="L11" s="29">
        <v>2718</v>
      </c>
      <c r="M11" s="29">
        <v>2534</v>
      </c>
      <c r="N11" s="29">
        <v>7820</v>
      </c>
      <c r="O11" s="31">
        <f t="shared" si="1"/>
        <v>99.88175009854159</v>
      </c>
      <c r="P11" s="29">
        <v>12</v>
      </c>
      <c r="Q11" s="29">
        <v>10</v>
      </c>
      <c r="R11" s="29">
        <v>0</v>
      </c>
      <c r="S11" s="29">
        <v>10</v>
      </c>
      <c r="T11" s="31">
        <v>20.2</v>
      </c>
      <c r="U11" s="31">
        <v>20.2</v>
      </c>
      <c r="V11" s="31">
        <v>40.4</v>
      </c>
      <c r="W11" s="40">
        <v>31138</v>
      </c>
      <c r="X11" s="71">
        <v>53.89808917197452</v>
      </c>
      <c r="Y11" s="71">
        <v>20.200525185008356</v>
      </c>
      <c r="Z11" s="71">
        <v>50.014968152866246</v>
      </c>
      <c r="AA11" s="72">
        <v>18.745165910718548</v>
      </c>
    </row>
    <row r="12" spans="1:27" s="8" customFormat="1" ht="36" customHeight="1">
      <c r="A12" s="64" t="s">
        <v>47</v>
      </c>
      <c r="B12" s="65" t="s">
        <v>33</v>
      </c>
      <c r="C12" s="66">
        <v>3516</v>
      </c>
      <c r="D12" s="66">
        <v>11957</v>
      </c>
      <c r="E12" s="66">
        <v>0</v>
      </c>
      <c r="F12" s="66">
        <v>24700</v>
      </c>
      <c r="G12" s="66">
        <v>7813</v>
      </c>
      <c r="H12" s="66">
        <v>21405</v>
      </c>
      <c r="I12" s="67">
        <f t="shared" si="0"/>
        <v>86.65991902834008</v>
      </c>
      <c r="J12" s="68" t="s">
        <v>34</v>
      </c>
      <c r="K12" s="66">
        <v>24700</v>
      </c>
      <c r="L12" s="66">
        <v>8499</v>
      </c>
      <c r="M12" s="66">
        <v>7813</v>
      </c>
      <c r="N12" s="66">
        <v>9016</v>
      </c>
      <c r="O12" s="69">
        <f t="shared" si="1"/>
        <v>100</v>
      </c>
      <c r="P12" s="66">
        <v>3</v>
      </c>
      <c r="Q12" s="66">
        <v>9</v>
      </c>
      <c r="R12" s="66">
        <v>0</v>
      </c>
      <c r="S12" s="66">
        <v>9</v>
      </c>
      <c r="T12" s="69">
        <v>29.94</v>
      </c>
      <c r="U12" s="69">
        <v>0</v>
      </c>
      <c r="V12" s="69">
        <v>0</v>
      </c>
      <c r="W12" s="70">
        <v>30042</v>
      </c>
      <c r="X12" s="73">
        <v>30.748352647125653</v>
      </c>
      <c r="Y12" s="73">
        <v>29.93882743362832</v>
      </c>
      <c r="Z12" s="73">
        <v>27.99079754601227</v>
      </c>
      <c r="AA12" s="74">
        <v>27.25387168141593</v>
      </c>
    </row>
    <row r="13" spans="1:27" s="8" customFormat="1" ht="36" customHeight="1" thickBot="1">
      <c r="A13" s="32" t="s">
        <v>30</v>
      </c>
      <c r="B13" s="35"/>
      <c r="C13" s="33">
        <f aca="true" t="shared" si="2" ref="C13:H13">SUM(C8:C12)</f>
        <v>3716</v>
      </c>
      <c r="D13" s="33">
        <f t="shared" si="2"/>
        <v>18879</v>
      </c>
      <c r="E13" s="33">
        <f t="shared" si="2"/>
        <v>29527</v>
      </c>
      <c r="F13" s="33">
        <f t="shared" si="2"/>
        <v>142270</v>
      </c>
      <c r="G13" s="33">
        <f t="shared" si="2"/>
        <v>22194</v>
      </c>
      <c r="H13" s="33">
        <f t="shared" si="2"/>
        <v>60804</v>
      </c>
      <c r="I13" s="34">
        <f t="shared" si="0"/>
        <v>42.738455050256555</v>
      </c>
      <c r="J13" s="34">
        <f>I13/G13*100</f>
        <v>0.1925676085890626</v>
      </c>
      <c r="K13" s="33">
        <v>0</v>
      </c>
      <c r="L13" s="33">
        <f>SUM(L8:L12)</f>
        <v>23105</v>
      </c>
      <c r="M13" s="33">
        <f>SUM(M8:M12)</f>
        <v>22103</v>
      </c>
      <c r="N13" s="33">
        <f>SUM(N8:N12)</f>
        <v>31132</v>
      </c>
      <c r="O13" s="36">
        <f t="shared" si="1"/>
        <v>99.58997927367757</v>
      </c>
      <c r="P13" s="33">
        <f>SUM(P8:P12)</f>
        <v>24</v>
      </c>
      <c r="Q13" s="33">
        <f>SUM(Q8:Q12)</f>
        <v>35</v>
      </c>
      <c r="R13" s="33">
        <v>0</v>
      </c>
      <c r="S13" s="33">
        <f>SUM(S8:S12)</f>
        <v>35</v>
      </c>
      <c r="T13" s="36">
        <v>0</v>
      </c>
      <c r="U13" s="36">
        <v>0</v>
      </c>
      <c r="V13" s="36">
        <v>0</v>
      </c>
      <c r="W13" s="35"/>
      <c r="X13" s="75">
        <v>36.04386331356003</v>
      </c>
      <c r="Y13" s="75">
        <v>26.787271033840423</v>
      </c>
      <c r="Z13" s="75">
        <v>40.291210627454255</v>
      </c>
      <c r="AA13" s="76">
        <v>29.94383731760323</v>
      </c>
    </row>
    <row r="14" spans="6:27" s="37" customFormat="1" ht="19.5" customHeight="1">
      <c r="F14" s="38"/>
      <c r="AA14" s="52" t="s">
        <v>40</v>
      </c>
    </row>
    <row r="15" ht="6.75" customHeight="1"/>
    <row r="19" spans="2:27" s="303" customFormat="1" ht="13.5">
      <c r="B19" s="303" t="s">
        <v>594</v>
      </c>
      <c r="C19" s="303" t="s">
        <v>594</v>
      </c>
      <c r="D19" s="303" t="s">
        <v>594</v>
      </c>
      <c r="E19" s="303" t="s">
        <v>594</v>
      </c>
      <c r="F19" s="303" t="s">
        <v>594</v>
      </c>
      <c r="G19" s="303" t="s">
        <v>594</v>
      </c>
      <c r="H19" s="303" t="s">
        <v>594</v>
      </c>
      <c r="I19" s="303" t="s">
        <v>594</v>
      </c>
      <c r="K19" s="303" t="s">
        <v>594</v>
      </c>
      <c r="M19" s="303" t="s">
        <v>594</v>
      </c>
      <c r="N19" s="303" t="s">
        <v>594</v>
      </c>
      <c r="O19" s="303" t="s">
        <v>594</v>
      </c>
      <c r="P19" s="303" t="s">
        <v>594</v>
      </c>
      <c r="Q19" s="303" t="s">
        <v>594</v>
      </c>
      <c r="R19" s="303" t="s">
        <v>594</v>
      </c>
      <c r="S19" s="303" t="s">
        <v>594</v>
      </c>
      <c r="T19" s="303" t="s">
        <v>594</v>
      </c>
      <c r="U19" s="303" t="s">
        <v>594</v>
      </c>
      <c r="V19" s="303" t="s">
        <v>594</v>
      </c>
      <c r="W19" s="303" t="s">
        <v>594</v>
      </c>
      <c r="X19" s="303" t="s">
        <v>597</v>
      </c>
      <c r="Y19" s="303" t="s">
        <v>594</v>
      </c>
      <c r="Z19" s="303" t="s">
        <v>594</v>
      </c>
      <c r="AA19" s="303" t="s">
        <v>594</v>
      </c>
    </row>
  </sheetData>
  <sheetProtection/>
  <mergeCells count="1">
    <mergeCell ref="B3:P3"/>
  </mergeCells>
  <printOptions/>
  <pageMargins left="0.7874015748031497" right="0.46" top="1.27" bottom="0.7874015748031497" header="0.5118110236220472" footer="0.5118110236220472"/>
  <pageSetup fitToWidth="2" horizontalDpi="300" verticalDpi="300" orientation="landscape" paperSize="9" scale="80" r:id="rId2"/>
  <colBreaks count="1" manualBreakCount="1">
    <brk id="16" max="15" man="1"/>
  </colBreaks>
  <drawing r:id="rId1"/>
</worksheet>
</file>

<file path=xl/worksheets/sheet2.xml><?xml version="1.0" encoding="utf-8"?>
<worksheet xmlns="http://schemas.openxmlformats.org/spreadsheetml/2006/main" xmlns:r="http://schemas.openxmlformats.org/officeDocument/2006/relationships">
  <dimension ref="A1:CN15"/>
  <sheetViews>
    <sheetView showGridLines="0" view="pageBreakPreview" zoomScale="75" zoomScaleSheetLayoutView="75" zoomScalePageLayoutView="0" workbookViewId="0" topLeftCell="A1">
      <pane xSplit="1" ySplit="6" topLeftCell="AJ7" activePane="bottomRight" state="frozen"/>
      <selection pane="topLeft" activeCell="A3" sqref="A3"/>
      <selection pane="topRight" activeCell="A3" sqref="A3"/>
      <selection pane="bottomLeft" activeCell="A3" sqref="A3"/>
      <selection pane="bottomRight" activeCell="AX13" sqref="AX13"/>
    </sheetView>
  </sheetViews>
  <sheetFormatPr defaultColWidth="9.00390625" defaultRowHeight="12.75"/>
  <cols>
    <col min="1" max="1" width="17.625" style="119" customWidth="1"/>
    <col min="2" max="2" width="15.125" style="119" customWidth="1"/>
    <col min="3" max="3" width="11.375" style="119" customWidth="1"/>
    <col min="4" max="4" width="11.25390625" style="119" customWidth="1"/>
    <col min="5" max="5" width="14.75390625" style="119" customWidth="1"/>
    <col min="6" max="6" width="12.375" style="119" customWidth="1"/>
    <col min="7" max="7" width="14.75390625" style="119" customWidth="1"/>
    <col min="8" max="8" width="12.125" style="119" customWidth="1"/>
    <col min="9" max="9" width="16.375" style="119" customWidth="1"/>
    <col min="10" max="10" width="15.375" style="119" customWidth="1"/>
    <col min="11" max="11" width="16.25390625" style="119" customWidth="1"/>
    <col min="12" max="13" width="14.375" style="119" customWidth="1"/>
    <col min="14" max="14" width="15.875" style="119" customWidth="1"/>
    <col min="15" max="15" width="14.375" style="119" customWidth="1"/>
    <col min="16" max="17" width="15.625" style="119" customWidth="1"/>
    <col min="18" max="18" width="15.00390625" style="119" customWidth="1"/>
    <col min="19" max="19" width="12.25390625" style="119" customWidth="1"/>
    <col min="20" max="20" width="13.875" style="119" customWidth="1"/>
    <col min="21" max="21" width="10.625" style="119" customWidth="1"/>
    <col min="22" max="22" width="11.375" style="119" customWidth="1"/>
    <col min="23" max="23" width="12.875" style="119" customWidth="1"/>
    <col min="24" max="24" width="10.125" style="119" customWidth="1"/>
    <col min="25" max="25" width="11.625" style="119" customWidth="1"/>
    <col min="26" max="26" width="10.125" style="119" customWidth="1"/>
    <col min="27" max="28" width="11.625" style="119" customWidth="1"/>
    <col min="29" max="30" width="7.625" style="119" customWidth="1"/>
    <col min="31" max="31" width="9.375" style="119" customWidth="1"/>
    <col min="32" max="33" width="12.25390625" style="119" customWidth="1"/>
    <col min="34" max="34" width="11.375" style="119" customWidth="1"/>
    <col min="35" max="35" width="9.125" style="119" customWidth="1"/>
    <col min="36" max="36" width="10.375" style="119" customWidth="1"/>
    <col min="37" max="37" width="9.125" style="119" customWidth="1"/>
    <col min="38" max="38" width="10.75390625" style="119" customWidth="1"/>
    <col min="39" max="39" width="17.125" style="119" customWidth="1"/>
    <col min="40" max="40" width="15.875" style="119" customWidth="1"/>
    <col min="41" max="41" width="13.75390625" style="119" customWidth="1"/>
    <col min="42" max="42" width="10.00390625" style="119" customWidth="1"/>
    <col min="43" max="46" width="16.00390625" style="119" customWidth="1"/>
    <col min="47" max="48" width="12.375" style="119" customWidth="1"/>
    <col min="49" max="50" width="12.25390625" style="119" customWidth="1"/>
    <col min="51" max="16384" width="9.125" style="119" customWidth="1"/>
  </cols>
  <sheetData>
    <row r="1" spans="2:46" s="77" customFormat="1" ht="21" customHeight="1">
      <c r="B1" s="78" t="s">
        <v>88</v>
      </c>
      <c r="O1" s="313"/>
      <c r="AF1" s="313"/>
      <c r="AG1" s="315"/>
      <c r="AS1" s="313" t="s">
        <v>601</v>
      </c>
      <c r="AT1" s="315"/>
    </row>
    <row r="2" spans="2:46" s="77" customFormat="1" ht="24" customHeight="1" thickBot="1">
      <c r="B2" s="79" t="s">
        <v>127</v>
      </c>
      <c r="O2" s="314"/>
      <c r="AF2" s="316"/>
      <c r="AG2" s="316"/>
      <c r="AS2" s="316"/>
      <c r="AT2" s="316"/>
    </row>
    <row r="3" spans="1:46" s="77" customFormat="1" ht="14.25">
      <c r="A3" s="80"/>
      <c r="B3" s="330" t="s">
        <v>128</v>
      </c>
      <c r="C3" s="331"/>
      <c r="D3" s="331"/>
      <c r="E3" s="331"/>
      <c r="F3" s="331"/>
      <c r="G3" s="331"/>
      <c r="H3" s="331"/>
      <c r="I3" s="331"/>
      <c r="J3" s="331"/>
      <c r="K3" s="331"/>
      <c r="L3" s="331"/>
      <c r="M3" s="331"/>
      <c r="N3" s="331"/>
      <c r="O3" s="332"/>
      <c r="P3" s="330" t="s">
        <v>129</v>
      </c>
      <c r="Q3" s="331"/>
      <c r="R3" s="331"/>
      <c r="S3" s="331"/>
      <c r="T3" s="331"/>
      <c r="U3" s="331"/>
      <c r="V3" s="331"/>
      <c r="W3" s="331"/>
      <c r="X3" s="331"/>
      <c r="Y3" s="331"/>
      <c r="Z3" s="331"/>
      <c r="AA3" s="331"/>
      <c r="AB3" s="331"/>
      <c r="AC3" s="331"/>
      <c r="AD3" s="331"/>
      <c r="AE3" s="332"/>
      <c r="AF3" s="81"/>
      <c r="AG3" s="81"/>
      <c r="AH3" s="330" t="s">
        <v>89</v>
      </c>
      <c r="AI3" s="331"/>
      <c r="AJ3" s="331"/>
      <c r="AK3" s="332"/>
      <c r="AL3" s="323" t="s">
        <v>90</v>
      </c>
      <c r="AM3" s="324"/>
      <c r="AN3" s="324"/>
      <c r="AO3" s="81"/>
      <c r="AP3" s="81"/>
      <c r="AQ3" s="326" t="s">
        <v>130</v>
      </c>
      <c r="AR3" s="326" t="s">
        <v>131</v>
      </c>
      <c r="AS3" s="82"/>
      <c r="AT3" s="83"/>
    </row>
    <row r="4" spans="1:46" s="77" customFormat="1" ht="16.5" customHeight="1">
      <c r="A4" s="84"/>
      <c r="B4" s="85" t="s">
        <v>91</v>
      </c>
      <c r="C4" s="338" t="s">
        <v>92</v>
      </c>
      <c r="D4" s="339"/>
      <c r="E4" s="339"/>
      <c r="F4" s="339"/>
      <c r="G4" s="339"/>
      <c r="H4" s="340"/>
      <c r="I4" s="338" t="s">
        <v>93</v>
      </c>
      <c r="J4" s="339"/>
      <c r="K4" s="339"/>
      <c r="L4" s="339"/>
      <c r="M4" s="339"/>
      <c r="N4" s="339"/>
      <c r="O4" s="340"/>
      <c r="P4" s="86" t="s">
        <v>94</v>
      </c>
      <c r="Q4" s="87" t="s">
        <v>95</v>
      </c>
      <c r="R4" s="336"/>
      <c r="S4" s="337"/>
      <c r="T4" s="337"/>
      <c r="U4" s="337"/>
      <c r="V4" s="337"/>
      <c r="W4" s="337"/>
      <c r="X4" s="337"/>
      <c r="Y4" s="337"/>
      <c r="Z4" s="321" t="s">
        <v>96</v>
      </c>
      <c r="AA4" s="322"/>
      <c r="AB4" s="322"/>
      <c r="AC4" s="322"/>
      <c r="AD4" s="322"/>
      <c r="AE4" s="322"/>
      <c r="AF4" s="88" t="s">
        <v>97</v>
      </c>
      <c r="AG4" s="88" t="s">
        <v>98</v>
      </c>
      <c r="AH4" s="333"/>
      <c r="AI4" s="334"/>
      <c r="AJ4" s="334"/>
      <c r="AK4" s="335"/>
      <c r="AL4" s="325"/>
      <c r="AM4" s="325"/>
      <c r="AN4" s="325"/>
      <c r="AO4" s="88" t="s">
        <v>99</v>
      </c>
      <c r="AP4" s="88" t="s">
        <v>100</v>
      </c>
      <c r="AQ4" s="327"/>
      <c r="AR4" s="327"/>
      <c r="AS4" s="88" t="s">
        <v>101</v>
      </c>
      <c r="AT4" s="89" t="s">
        <v>102</v>
      </c>
    </row>
    <row r="5" spans="1:46" s="77" customFormat="1" ht="14.25">
      <c r="A5" s="84" t="s">
        <v>103</v>
      </c>
      <c r="B5" s="88"/>
      <c r="C5" s="88"/>
      <c r="D5" s="90"/>
      <c r="E5" s="90"/>
      <c r="F5" s="90"/>
      <c r="G5" s="90"/>
      <c r="H5" s="90"/>
      <c r="I5" s="88"/>
      <c r="J5" s="90"/>
      <c r="K5" s="90"/>
      <c r="L5" s="90"/>
      <c r="M5" s="90"/>
      <c r="N5" s="90"/>
      <c r="O5" s="90"/>
      <c r="P5" s="88"/>
      <c r="Q5" s="91"/>
      <c r="R5" s="317" t="s">
        <v>132</v>
      </c>
      <c r="S5" s="319" t="s">
        <v>133</v>
      </c>
      <c r="T5" s="92"/>
      <c r="U5" s="88"/>
      <c r="V5" s="88"/>
      <c r="W5" s="90"/>
      <c r="X5" s="90"/>
      <c r="Y5" s="93" t="s">
        <v>33</v>
      </c>
      <c r="Z5" s="88"/>
      <c r="AA5" s="90"/>
      <c r="AB5" s="90"/>
      <c r="AC5" s="90"/>
      <c r="AD5" s="90"/>
      <c r="AE5" s="90"/>
      <c r="AF5" s="88"/>
      <c r="AG5" s="85" t="s">
        <v>104</v>
      </c>
      <c r="AH5" s="88"/>
      <c r="AI5" s="90"/>
      <c r="AJ5" s="90"/>
      <c r="AK5" s="90"/>
      <c r="AL5" s="88"/>
      <c r="AM5" s="90"/>
      <c r="AN5" s="90"/>
      <c r="AO5" s="88"/>
      <c r="AP5" s="88" t="s">
        <v>104</v>
      </c>
      <c r="AQ5" s="327"/>
      <c r="AR5" s="327"/>
      <c r="AS5" s="88"/>
      <c r="AT5" s="89"/>
    </row>
    <row r="6" spans="1:46" s="106" customFormat="1" ht="39.75" customHeight="1">
      <c r="A6" s="94"/>
      <c r="B6" s="95" t="s">
        <v>105</v>
      </c>
      <c r="C6" s="95" t="s">
        <v>106</v>
      </c>
      <c r="D6" s="96" t="s">
        <v>107</v>
      </c>
      <c r="E6" s="97" t="s">
        <v>134</v>
      </c>
      <c r="F6" s="96" t="s">
        <v>108</v>
      </c>
      <c r="G6" s="96" t="s">
        <v>109</v>
      </c>
      <c r="H6" s="96" t="s">
        <v>33</v>
      </c>
      <c r="I6" s="95" t="s">
        <v>110</v>
      </c>
      <c r="J6" s="98" t="s">
        <v>135</v>
      </c>
      <c r="K6" s="97" t="s">
        <v>136</v>
      </c>
      <c r="L6" s="96" t="s">
        <v>111</v>
      </c>
      <c r="M6" s="96" t="s">
        <v>137</v>
      </c>
      <c r="N6" s="99" t="s">
        <v>138</v>
      </c>
      <c r="O6" s="96" t="s">
        <v>112</v>
      </c>
      <c r="P6" s="100" t="s">
        <v>113</v>
      </c>
      <c r="Q6" s="100" t="s">
        <v>114</v>
      </c>
      <c r="R6" s="318"/>
      <c r="S6" s="320"/>
      <c r="T6" s="100" t="s">
        <v>115</v>
      </c>
      <c r="U6" s="96" t="s">
        <v>116</v>
      </c>
      <c r="V6" s="96" t="s">
        <v>117</v>
      </c>
      <c r="W6" s="97" t="s">
        <v>139</v>
      </c>
      <c r="X6" s="97" t="s">
        <v>140</v>
      </c>
      <c r="Y6" s="95" t="s">
        <v>95</v>
      </c>
      <c r="Z6" s="100" t="s">
        <v>118</v>
      </c>
      <c r="AA6" s="99" t="s">
        <v>141</v>
      </c>
      <c r="AB6" s="98" t="s">
        <v>142</v>
      </c>
      <c r="AC6" s="99" t="s">
        <v>143</v>
      </c>
      <c r="AD6" s="99" t="s">
        <v>144</v>
      </c>
      <c r="AE6" s="96" t="s">
        <v>119</v>
      </c>
      <c r="AF6" s="101" t="s">
        <v>145</v>
      </c>
      <c r="AG6" s="102"/>
      <c r="AH6" s="95" t="s">
        <v>120</v>
      </c>
      <c r="AI6" s="103" t="s">
        <v>121</v>
      </c>
      <c r="AJ6" s="103" t="s">
        <v>122</v>
      </c>
      <c r="AK6" s="96" t="s">
        <v>33</v>
      </c>
      <c r="AL6" s="95" t="s">
        <v>123</v>
      </c>
      <c r="AM6" s="104" t="s">
        <v>146</v>
      </c>
      <c r="AN6" s="96" t="s">
        <v>33</v>
      </c>
      <c r="AO6" s="328" t="s">
        <v>124</v>
      </c>
      <c r="AP6" s="329"/>
      <c r="AQ6" s="318"/>
      <c r="AR6" s="318"/>
      <c r="AS6" s="100" t="s">
        <v>125</v>
      </c>
      <c r="AT6" s="105" t="s">
        <v>126</v>
      </c>
    </row>
    <row r="7" spans="1:46" s="109" customFormat="1" ht="22.5" customHeight="1" hidden="1">
      <c r="A7" s="53"/>
      <c r="B7" s="54" t="s">
        <v>147</v>
      </c>
      <c r="C7" s="54" t="s">
        <v>148</v>
      </c>
      <c r="D7" s="54" t="s">
        <v>149</v>
      </c>
      <c r="E7" s="54" t="s">
        <v>150</v>
      </c>
      <c r="F7" s="54" t="s">
        <v>151</v>
      </c>
      <c r="G7" s="107" t="s">
        <v>152</v>
      </c>
      <c r="H7" s="107" t="s">
        <v>153</v>
      </c>
      <c r="I7" s="54" t="s">
        <v>154</v>
      </c>
      <c r="J7" s="54" t="s">
        <v>155</v>
      </c>
      <c r="K7" s="54" t="s">
        <v>156</v>
      </c>
      <c r="L7" s="54" t="s">
        <v>157</v>
      </c>
      <c r="M7" s="54" t="s">
        <v>158</v>
      </c>
      <c r="N7" s="54" t="s">
        <v>159</v>
      </c>
      <c r="O7" s="54" t="s">
        <v>160</v>
      </c>
      <c r="P7" s="54" t="s">
        <v>161</v>
      </c>
      <c r="Q7" s="54" t="s">
        <v>162</v>
      </c>
      <c r="R7" s="54" t="s">
        <v>163</v>
      </c>
      <c r="S7" s="54" t="s">
        <v>164</v>
      </c>
      <c r="T7" s="54" t="s">
        <v>165</v>
      </c>
      <c r="U7" s="54" t="s">
        <v>166</v>
      </c>
      <c r="V7" s="54" t="s">
        <v>167</v>
      </c>
      <c r="W7" s="54" t="s">
        <v>168</v>
      </c>
      <c r="X7" s="54" t="s">
        <v>169</v>
      </c>
      <c r="Y7" s="54" t="s">
        <v>170</v>
      </c>
      <c r="Z7" s="54" t="s">
        <v>171</v>
      </c>
      <c r="AA7" s="54" t="s">
        <v>172</v>
      </c>
      <c r="AB7" s="54" t="s">
        <v>173</v>
      </c>
      <c r="AC7" s="54" t="s">
        <v>174</v>
      </c>
      <c r="AD7" s="54" t="s">
        <v>175</v>
      </c>
      <c r="AE7" s="54" t="s">
        <v>176</v>
      </c>
      <c r="AF7" s="54" t="s">
        <v>177</v>
      </c>
      <c r="AG7" s="54" t="s">
        <v>178</v>
      </c>
      <c r="AH7" s="54" t="s">
        <v>179</v>
      </c>
      <c r="AI7" s="54" t="s">
        <v>180</v>
      </c>
      <c r="AJ7" s="54" t="s">
        <v>181</v>
      </c>
      <c r="AK7" s="54" t="s">
        <v>182</v>
      </c>
      <c r="AL7" s="54" t="s">
        <v>183</v>
      </c>
      <c r="AM7" s="54" t="s">
        <v>184</v>
      </c>
      <c r="AN7" s="54" t="s">
        <v>185</v>
      </c>
      <c r="AO7" s="54" t="s">
        <v>186</v>
      </c>
      <c r="AP7" s="54" t="s">
        <v>187</v>
      </c>
      <c r="AQ7" s="54" t="s">
        <v>188</v>
      </c>
      <c r="AR7" s="54" t="s">
        <v>189</v>
      </c>
      <c r="AS7" s="54" t="s">
        <v>190</v>
      </c>
      <c r="AT7" s="108" t="s">
        <v>190</v>
      </c>
    </row>
    <row r="8" spans="1:92" s="112" customFormat="1" ht="27" customHeight="1">
      <c r="A8" s="110" t="s">
        <v>32</v>
      </c>
      <c r="B8" s="29">
        <v>268102</v>
      </c>
      <c r="C8" s="29">
        <v>260881</v>
      </c>
      <c r="D8" s="29">
        <v>260881</v>
      </c>
      <c r="E8" s="29">
        <v>0</v>
      </c>
      <c r="F8" s="29">
        <v>0</v>
      </c>
      <c r="G8" s="29">
        <v>0</v>
      </c>
      <c r="H8" s="29">
        <v>0</v>
      </c>
      <c r="I8" s="29">
        <v>7221</v>
      </c>
      <c r="J8" s="29">
        <v>27</v>
      </c>
      <c r="K8" s="29">
        <v>0</v>
      </c>
      <c r="L8" s="29">
        <v>0</v>
      </c>
      <c r="M8" s="29">
        <v>0</v>
      </c>
      <c r="N8" s="29">
        <v>0</v>
      </c>
      <c r="O8" s="29">
        <v>7194</v>
      </c>
      <c r="P8" s="29">
        <v>249633</v>
      </c>
      <c r="Q8" s="29">
        <v>249467</v>
      </c>
      <c r="R8" s="29">
        <v>193601</v>
      </c>
      <c r="S8" s="29">
        <v>7952</v>
      </c>
      <c r="T8" s="29">
        <v>0</v>
      </c>
      <c r="U8" s="29">
        <v>0</v>
      </c>
      <c r="V8" s="29">
        <v>29162</v>
      </c>
      <c r="W8" s="29">
        <v>18416</v>
      </c>
      <c r="X8" s="29">
        <v>336</v>
      </c>
      <c r="Y8" s="29">
        <v>0</v>
      </c>
      <c r="Z8" s="29">
        <v>165</v>
      </c>
      <c r="AA8" s="29">
        <v>0</v>
      </c>
      <c r="AB8" s="29">
        <v>0</v>
      </c>
      <c r="AC8" s="29">
        <v>0</v>
      </c>
      <c r="AD8" s="29">
        <v>0</v>
      </c>
      <c r="AE8" s="29">
        <v>165</v>
      </c>
      <c r="AF8" s="29">
        <v>18470</v>
      </c>
      <c r="AG8" s="29">
        <v>0</v>
      </c>
      <c r="AH8" s="29">
        <v>0</v>
      </c>
      <c r="AI8" s="29">
        <v>0</v>
      </c>
      <c r="AJ8" s="29">
        <v>0</v>
      </c>
      <c r="AK8" s="29">
        <v>0</v>
      </c>
      <c r="AL8" s="29">
        <v>1</v>
      </c>
      <c r="AM8" s="29">
        <v>0</v>
      </c>
      <c r="AN8" s="29">
        <v>1</v>
      </c>
      <c r="AO8" s="29">
        <v>18469</v>
      </c>
      <c r="AP8" s="29">
        <v>0</v>
      </c>
      <c r="AQ8" s="29">
        <v>279900</v>
      </c>
      <c r="AR8" s="29">
        <v>298369</v>
      </c>
      <c r="AS8" s="29">
        <f>C8+I8</f>
        <v>268102</v>
      </c>
      <c r="AT8" s="111">
        <f>Q8+Z8</f>
        <v>249632</v>
      </c>
      <c r="AV8" s="113"/>
      <c r="AW8" s="113"/>
      <c r="AX8" s="113"/>
      <c r="AY8" s="113"/>
      <c r="AZ8" s="113"/>
      <c r="BA8" s="113"/>
      <c r="BB8" s="113"/>
      <c r="BC8" s="113"/>
      <c r="BD8" s="113"/>
      <c r="BE8" s="113"/>
      <c r="BF8" s="113"/>
      <c r="BG8" s="113"/>
      <c r="BH8" s="113"/>
      <c r="BI8" s="113"/>
      <c r="BJ8" s="113"/>
      <c r="BK8" s="113"/>
      <c r="BL8" s="113"/>
      <c r="BM8" s="113"/>
      <c r="BN8" s="113"/>
      <c r="BO8" s="113"/>
      <c r="BP8" s="113"/>
      <c r="BQ8" s="113"/>
      <c r="BR8" s="113"/>
      <c r="BS8" s="113"/>
      <c r="BT8" s="113"/>
      <c r="BU8" s="113"/>
      <c r="BV8" s="113"/>
      <c r="BW8" s="113"/>
      <c r="BX8" s="113"/>
      <c r="BY8" s="113"/>
      <c r="BZ8" s="113"/>
      <c r="CA8" s="113"/>
      <c r="CB8" s="113"/>
      <c r="CC8" s="113"/>
      <c r="CD8" s="113"/>
      <c r="CE8" s="113"/>
      <c r="CF8" s="113"/>
      <c r="CG8" s="113"/>
      <c r="CH8" s="113"/>
      <c r="CI8" s="113"/>
      <c r="CJ8" s="113"/>
      <c r="CK8" s="113"/>
      <c r="CL8" s="113"/>
      <c r="CM8" s="113"/>
      <c r="CN8" s="113"/>
    </row>
    <row r="9" spans="1:92" s="112" customFormat="1" ht="27" customHeight="1">
      <c r="A9" s="110" t="s">
        <v>35</v>
      </c>
      <c r="B9" s="29">
        <v>141130</v>
      </c>
      <c r="C9" s="29">
        <v>140160</v>
      </c>
      <c r="D9" s="29">
        <v>140160</v>
      </c>
      <c r="E9" s="29">
        <v>0</v>
      </c>
      <c r="F9" s="29">
        <v>0</v>
      </c>
      <c r="G9" s="29">
        <v>0</v>
      </c>
      <c r="H9" s="29">
        <v>0</v>
      </c>
      <c r="I9" s="29">
        <v>970</v>
      </c>
      <c r="J9" s="29">
        <v>897</v>
      </c>
      <c r="K9" s="29">
        <v>0</v>
      </c>
      <c r="L9" s="29">
        <v>0</v>
      </c>
      <c r="M9" s="29">
        <v>0</v>
      </c>
      <c r="N9" s="29">
        <v>0</v>
      </c>
      <c r="O9" s="29">
        <v>73</v>
      </c>
      <c r="P9" s="29">
        <v>116391</v>
      </c>
      <c r="Q9" s="29">
        <v>116382</v>
      </c>
      <c r="R9" s="29">
        <v>48164</v>
      </c>
      <c r="S9" s="29">
        <v>2629</v>
      </c>
      <c r="T9" s="29">
        <v>0</v>
      </c>
      <c r="U9" s="29">
        <v>0</v>
      </c>
      <c r="V9" s="29">
        <v>57193</v>
      </c>
      <c r="W9" s="29">
        <v>7265</v>
      </c>
      <c r="X9" s="29">
        <v>1131</v>
      </c>
      <c r="Y9" s="29">
        <v>0</v>
      </c>
      <c r="Z9" s="29">
        <v>9</v>
      </c>
      <c r="AA9" s="29">
        <v>0</v>
      </c>
      <c r="AB9" s="29">
        <v>0</v>
      </c>
      <c r="AC9" s="29">
        <v>0</v>
      </c>
      <c r="AD9" s="29">
        <v>0</v>
      </c>
      <c r="AE9" s="29">
        <v>9</v>
      </c>
      <c r="AF9" s="29">
        <v>24739</v>
      </c>
      <c r="AG9" s="29">
        <v>0</v>
      </c>
      <c r="AH9" s="29">
        <v>0</v>
      </c>
      <c r="AI9" s="29">
        <v>0</v>
      </c>
      <c r="AJ9" s="29">
        <v>0</v>
      </c>
      <c r="AK9" s="29">
        <v>0</v>
      </c>
      <c r="AL9" s="29">
        <v>0</v>
      </c>
      <c r="AM9" s="29">
        <v>0</v>
      </c>
      <c r="AN9" s="29">
        <v>0</v>
      </c>
      <c r="AO9" s="29">
        <v>24739</v>
      </c>
      <c r="AP9" s="29">
        <v>0</v>
      </c>
      <c r="AQ9" s="29">
        <v>269734</v>
      </c>
      <c r="AR9" s="29">
        <v>294473</v>
      </c>
      <c r="AS9" s="29">
        <f>C9+I9</f>
        <v>141130</v>
      </c>
      <c r="AT9" s="114">
        <f>Q9+Z9</f>
        <v>116391</v>
      </c>
      <c r="AV9" s="113"/>
      <c r="AW9" s="113"/>
      <c r="AX9" s="113"/>
      <c r="AY9" s="113"/>
      <c r="AZ9" s="113"/>
      <c r="BA9" s="113"/>
      <c r="BB9" s="113"/>
      <c r="BC9" s="113"/>
      <c r="BD9" s="113"/>
      <c r="BE9" s="113"/>
      <c r="BF9" s="113"/>
      <c r="BG9" s="113"/>
      <c r="BH9" s="113"/>
      <c r="BI9" s="113"/>
      <c r="BJ9" s="113"/>
      <c r="BK9" s="113"/>
      <c r="BL9" s="113"/>
      <c r="BM9" s="113"/>
      <c r="BN9" s="113"/>
      <c r="BO9" s="113"/>
      <c r="BP9" s="113"/>
      <c r="BQ9" s="113"/>
      <c r="BR9" s="113"/>
      <c r="BS9" s="113"/>
      <c r="BT9" s="113"/>
      <c r="BU9" s="113"/>
      <c r="BV9" s="113"/>
      <c r="BW9" s="113"/>
      <c r="BX9" s="113"/>
      <c r="BY9" s="113"/>
      <c r="BZ9" s="113"/>
      <c r="CA9" s="113"/>
      <c r="CB9" s="113"/>
      <c r="CC9" s="113"/>
      <c r="CD9" s="113"/>
      <c r="CE9" s="113"/>
      <c r="CF9" s="113"/>
      <c r="CG9" s="113"/>
      <c r="CH9" s="113"/>
      <c r="CI9" s="113"/>
      <c r="CJ9" s="113"/>
      <c r="CK9" s="113"/>
      <c r="CL9" s="113"/>
      <c r="CM9" s="113"/>
      <c r="CN9" s="113"/>
    </row>
    <row r="10" spans="1:92" s="112" customFormat="1" ht="27" customHeight="1">
      <c r="A10" s="110" t="s">
        <v>37</v>
      </c>
      <c r="B10" s="29">
        <v>187005</v>
      </c>
      <c r="C10" s="29">
        <v>20376</v>
      </c>
      <c r="D10" s="29">
        <v>10215</v>
      </c>
      <c r="E10" s="29">
        <v>0</v>
      </c>
      <c r="F10" s="29">
        <v>10161</v>
      </c>
      <c r="G10" s="29">
        <v>0</v>
      </c>
      <c r="H10" s="29">
        <v>10161</v>
      </c>
      <c r="I10" s="29">
        <v>166629</v>
      </c>
      <c r="J10" s="29">
        <v>1322</v>
      </c>
      <c r="K10" s="29">
        <v>0</v>
      </c>
      <c r="L10" s="29">
        <v>0</v>
      </c>
      <c r="M10" s="29">
        <v>0</v>
      </c>
      <c r="N10" s="29">
        <v>0</v>
      </c>
      <c r="O10" s="29">
        <v>165307</v>
      </c>
      <c r="P10" s="29">
        <v>181060</v>
      </c>
      <c r="Q10" s="29">
        <v>180483</v>
      </c>
      <c r="R10" s="29">
        <v>121537</v>
      </c>
      <c r="S10" s="29">
        <v>0</v>
      </c>
      <c r="T10" s="29">
        <v>0</v>
      </c>
      <c r="U10" s="29">
        <v>0</v>
      </c>
      <c r="V10" s="29">
        <v>42367</v>
      </c>
      <c r="W10" s="29">
        <v>16488</v>
      </c>
      <c r="X10" s="29">
        <v>91</v>
      </c>
      <c r="Y10" s="29">
        <v>0</v>
      </c>
      <c r="Z10" s="29">
        <v>577</v>
      </c>
      <c r="AA10" s="29">
        <v>0</v>
      </c>
      <c r="AB10" s="29">
        <v>0</v>
      </c>
      <c r="AC10" s="29">
        <v>0</v>
      </c>
      <c r="AD10" s="29">
        <v>0</v>
      </c>
      <c r="AE10" s="29">
        <v>577</v>
      </c>
      <c r="AF10" s="29">
        <v>5945</v>
      </c>
      <c r="AG10" s="29">
        <v>0</v>
      </c>
      <c r="AH10" s="29">
        <v>0</v>
      </c>
      <c r="AI10" s="29">
        <v>0</v>
      </c>
      <c r="AJ10" s="29">
        <v>0</v>
      </c>
      <c r="AK10" s="29">
        <v>0</v>
      </c>
      <c r="AL10" s="29">
        <v>0</v>
      </c>
      <c r="AM10" s="29">
        <v>0</v>
      </c>
      <c r="AN10" s="29">
        <v>0</v>
      </c>
      <c r="AO10" s="29">
        <v>5945</v>
      </c>
      <c r="AP10" s="29">
        <v>0</v>
      </c>
      <c r="AQ10" s="29">
        <v>73996</v>
      </c>
      <c r="AR10" s="29">
        <v>79941</v>
      </c>
      <c r="AS10" s="29">
        <f>C10+I10</f>
        <v>187005</v>
      </c>
      <c r="AT10" s="114">
        <f>Q10+Z10</f>
        <v>181060</v>
      </c>
      <c r="AV10" s="113"/>
      <c r="AW10" s="113"/>
      <c r="AX10" s="113"/>
      <c r="AY10" s="113"/>
      <c r="AZ10" s="113"/>
      <c r="BA10" s="113"/>
      <c r="BB10" s="113"/>
      <c r="BC10" s="113"/>
      <c r="BD10" s="113"/>
      <c r="BE10" s="113"/>
      <c r="BF10" s="113"/>
      <c r="BG10" s="113"/>
      <c r="BH10" s="113"/>
      <c r="BI10" s="113"/>
      <c r="BJ10" s="113"/>
      <c r="BK10" s="113"/>
      <c r="BL10" s="113"/>
      <c r="BM10" s="113"/>
      <c r="BN10" s="113"/>
      <c r="BO10" s="113"/>
      <c r="BP10" s="113"/>
      <c r="BQ10" s="113"/>
      <c r="BR10" s="113"/>
      <c r="BS10" s="113"/>
      <c r="BT10" s="113"/>
      <c r="BU10" s="113"/>
      <c r="BV10" s="113"/>
      <c r="BW10" s="113"/>
      <c r="BX10" s="113"/>
      <c r="BY10" s="113"/>
      <c r="BZ10" s="113"/>
      <c r="CA10" s="113"/>
      <c r="CB10" s="113"/>
      <c r="CC10" s="113"/>
      <c r="CD10" s="113"/>
      <c r="CE10" s="113"/>
      <c r="CF10" s="113"/>
      <c r="CG10" s="113"/>
      <c r="CH10" s="113"/>
      <c r="CI10" s="113"/>
      <c r="CJ10" s="113"/>
      <c r="CK10" s="113"/>
      <c r="CL10" s="113"/>
      <c r="CM10" s="113"/>
      <c r="CN10" s="113"/>
    </row>
    <row r="11" spans="1:92" s="112" customFormat="1" ht="27" customHeight="1">
      <c r="A11" s="110" t="s">
        <v>39</v>
      </c>
      <c r="B11" s="29">
        <v>165822</v>
      </c>
      <c r="C11" s="29">
        <v>157967</v>
      </c>
      <c r="D11" s="29">
        <v>157967</v>
      </c>
      <c r="E11" s="29">
        <v>0</v>
      </c>
      <c r="F11" s="29">
        <v>0</v>
      </c>
      <c r="G11" s="29">
        <v>0</v>
      </c>
      <c r="H11" s="29">
        <v>0</v>
      </c>
      <c r="I11" s="29">
        <v>7854</v>
      </c>
      <c r="J11" s="29">
        <v>184</v>
      </c>
      <c r="K11" s="29">
        <v>0</v>
      </c>
      <c r="L11" s="29">
        <v>0</v>
      </c>
      <c r="M11" s="29">
        <v>0</v>
      </c>
      <c r="N11" s="29">
        <v>268</v>
      </c>
      <c r="O11" s="29">
        <v>7402</v>
      </c>
      <c r="P11" s="29">
        <v>144102</v>
      </c>
      <c r="Q11" s="29">
        <v>142404</v>
      </c>
      <c r="R11" s="29">
        <v>47706</v>
      </c>
      <c r="S11" s="29">
        <v>25495</v>
      </c>
      <c r="T11" s="29">
        <v>0</v>
      </c>
      <c r="U11" s="29">
        <v>0</v>
      </c>
      <c r="V11" s="29">
        <v>15530</v>
      </c>
      <c r="W11" s="29">
        <v>53673</v>
      </c>
      <c r="X11" s="29">
        <v>0</v>
      </c>
      <c r="Y11" s="29">
        <v>0</v>
      </c>
      <c r="Z11" s="29">
        <v>1698</v>
      </c>
      <c r="AA11" s="29">
        <v>1698</v>
      </c>
      <c r="AB11" s="29">
        <v>0</v>
      </c>
      <c r="AC11" s="29">
        <v>0</v>
      </c>
      <c r="AD11" s="29">
        <v>0</v>
      </c>
      <c r="AE11" s="29">
        <v>0</v>
      </c>
      <c r="AF11" s="29">
        <v>21719</v>
      </c>
      <c r="AG11" s="29">
        <v>0</v>
      </c>
      <c r="AH11" s="29">
        <v>1</v>
      </c>
      <c r="AI11" s="29">
        <v>0</v>
      </c>
      <c r="AJ11" s="29">
        <v>0</v>
      </c>
      <c r="AK11" s="29">
        <v>1</v>
      </c>
      <c r="AL11" s="29">
        <v>0</v>
      </c>
      <c r="AM11" s="29">
        <v>0</v>
      </c>
      <c r="AN11" s="29">
        <v>0</v>
      </c>
      <c r="AO11" s="29">
        <v>21720</v>
      </c>
      <c r="AP11" s="29">
        <v>0</v>
      </c>
      <c r="AQ11" s="29">
        <v>26799</v>
      </c>
      <c r="AR11" s="29">
        <v>48519</v>
      </c>
      <c r="AS11" s="29">
        <f>C11+I11</f>
        <v>165821</v>
      </c>
      <c r="AT11" s="114">
        <f>Q11+Z11</f>
        <v>144102</v>
      </c>
      <c r="AV11" s="113"/>
      <c r="AW11" s="113"/>
      <c r="AX11" s="113"/>
      <c r="AY11" s="113"/>
      <c r="AZ11" s="113"/>
      <c r="BA11" s="113"/>
      <c r="BB11" s="113"/>
      <c r="BC11" s="113"/>
      <c r="BD11" s="113"/>
      <c r="BE11" s="113"/>
      <c r="BF11" s="113"/>
      <c r="BG11" s="113"/>
      <c r="BH11" s="113"/>
      <c r="BI11" s="113"/>
      <c r="BJ11" s="113"/>
      <c r="BK11" s="113"/>
      <c r="BL11" s="113"/>
      <c r="BM11" s="113"/>
      <c r="BN11" s="113"/>
      <c r="BO11" s="113"/>
      <c r="BP11" s="113"/>
      <c r="BQ11" s="113"/>
      <c r="BR11" s="113"/>
      <c r="BS11" s="113"/>
      <c r="BT11" s="113"/>
      <c r="BU11" s="113"/>
      <c r="BV11" s="113"/>
      <c r="BW11" s="113"/>
      <c r="BX11" s="113"/>
      <c r="BY11" s="113"/>
      <c r="BZ11" s="113"/>
      <c r="CA11" s="113"/>
      <c r="CB11" s="113"/>
      <c r="CC11" s="113"/>
      <c r="CD11" s="113"/>
      <c r="CE11" s="113"/>
      <c r="CF11" s="113"/>
      <c r="CG11" s="113"/>
      <c r="CH11" s="113"/>
      <c r="CI11" s="113"/>
      <c r="CJ11" s="113"/>
      <c r="CK11" s="113"/>
      <c r="CL11" s="113"/>
      <c r="CM11" s="113"/>
      <c r="CN11" s="113"/>
    </row>
    <row r="12" spans="1:92" s="112" customFormat="1" ht="27" customHeight="1">
      <c r="A12" s="115" t="s">
        <v>47</v>
      </c>
      <c r="B12" s="66">
        <v>275691</v>
      </c>
      <c r="C12" s="66">
        <v>273303</v>
      </c>
      <c r="D12" s="66">
        <v>269908</v>
      </c>
      <c r="E12" s="66">
        <v>0</v>
      </c>
      <c r="F12" s="66">
        <v>3395</v>
      </c>
      <c r="G12" s="66">
        <v>0</v>
      </c>
      <c r="H12" s="66">
        <v>3395</v>
      </c>
      <c r="I12" s="66">
        <v>2388</v>
      </c>
      <c r="J12" s="66">
        <v>1623</v>
      </c>
      <c r="K12" s="66">
        <v>0</v>
      </c>
      <c r="L12" s="66">
        <v>0</v>
      </c>
      <c r="M12" s="66">
        <v>0</v>
      </c>
      <c r="N12" s="66">
        <v>520</v>
      </c>
      <c r="O12" s="66">
        <v>245</v>
      </c>
      <c r="P12" s="66">
        <v>251617</v>
      </c>
      <c r="Q12" s="66">
        <v>245210</v>
      </c>
      <c r="R12" s="66">
        <v>167912</v>
      </c>
      <c r="S12" s="66">
        <v>0</v>
      </c>
      <c r="T12" s="66">
        <v>0</v>
      </c>
      <c r="U12" s="66">
        <v>0</v>
      </c>
      <c r="V12" s="66">
        <v>43531</v>
      </c>
      <c r="W12" s="66">
        <v>33467</v>
      </c>
      <c r="X12" s="66">
        <v>124</v>
      </c>
      <c r="Y12" s="66">
        <v>176</v>
      </c>
      <c r="Z12" s="66">
        <v>6407</v>
      </c>
      <c r="AA12" s="66">
        <v>6407</v>
      </c>
      <c r="AB12" s="66">
        <v>0</v>
      </c>
      <c r="AC12" s="66">
        <v>0</v>
      </c>
      <c r="AD12" s="66">
        <v>0</v>
      </c>
      <c r="AE12" s="66">
        <v>0</v>
      </c>
      <c r="AF12" s="66">
        <v>24074</v>
      </c>
      <c r="AG12" s="66">
        <v>0</v>
      </c>
      <c r="AH12" s="66">
        <v>0</v>
      </c>
      <c r="AI12" s="66">
        <v>0</v>
      </c>
      <c r="AJ12" s="66">
        <v>0</v>
      </c>
      <c r="AK12" s="66">
        <v>0</v>
      </c>
      <c r="AL12" s="66">
        <v>0</v>
      </c>
      <c r="AM12" s="66">
        <v>0</v>
      </c>
      <c r="AN12" s="66">
        <v>0</v>
      </c>
      <c r="AO12" s="66">
        <v>24074</v>
      </c>
      <c r="AP12" s="66">
        <v>0</v>
      </c>
      <c r="AQ12" s="66">
        <v>0</v>
      </c>
      <c r="AR12" s="66">
        <v>24074</v>
      </c>
      <c r="AS12" s="66">
        <f>C12+I12</f>
        <v>275691</v>
      </c>
      <c r="AT12" s="116">
        <f>Q12+Z12</f>
        <v>251617</v>
      </c>
      <c r="AV12" s="113"/>
      <c r="AW12" s="113"/>
      <c r="AX12" s="113"/>
      <c r="AY12" s="113"/>
      <c r="AZ12" s="113"/>
      <c r="BA12" s="113"/>
      <c r="BB12" s="113"/>
      <c r="BC12" s="113"/>
      <c r="BD12" s="113"/>
      <c r="BE12" s="113"/>
      <c r="BF12" s="113"/>
      <c r="BG12" s="113"/>
      <c r="BH12" s="113"/>
      <c r="BI12" s="113"/>
      <c r="BJ12" s="113"/>
      <c r="BK12" s="113"/>
      <c r="BL12" s="113"/>
      <c r="BM12" s="113"/>
      <c r="BN12" s="113"/>
      <c r="BO12" s="113"/>
      <c r="BP12" s="113"/>
      <c r="BQ12" s="113"/>
      <c r="BR12" s="113"/>
      <c r="BS12" s="113"/>
      <c r="BT12" s="113"/>
      <c r="BU12" s="113"/>
      <c r="BV12" s="113"/>
      <c r="BW12" s="113"/>
      <c r="BX12" s="113"/>
      <c r="BY12" s="113"/>
      <c r="BZ12" s="113"/>
      <c r="CA12" s="113"/>
      <c r="CB12" s="113"/>
      <c r="CC12" s="113"/>
      <c r="CD12" s="113"/>
      <c r="CE12" s="113"/>
      <c r="CF12" s="113"/>
      <c r="CG12" s="113"/>
      <c r="CH12" s="113"/>
      <c r="CI12" s="113"/>
      <c r="CJ12" s="113"/>
      <c r="CK12" s="113"/>
      <c r="CL12" s="113"/>
      <c r="CM12" s="113"/>
      <c r="CN12" s="113"/>
    </row>
    <row r="13" spans="1:92" s="112" customFormat="1" ht="27" customHeight="1" thickBot="1">
      <c r="A13" s="117" t="s">
        <v>30</v>
      </c>
      <c r="B13" s="33">
        <f aca="true" t="shared" si="0" ref="B13:AT13">SUM(B8:B12)</f>
        <v>1037750</v>
      </c>
      <c r="C13" s="33">
        <f t="shared" si="0"/>
        <v>852687</v>
      </c>
      <c r="D13" s="33">
        <f t="shared" si="0"/>
        <v>839131</v>
      </c>
      <c r="E13" s="33">
        <f t="shared" si="0"/>
        <v>0</v>
      </c>
      <c r="F13" s="33">
        <f t="shared" si="0"/>
        <v>13556</v>
      </c>
      <c r="G13" s="33">
        <f t="shared" si="0"/>
        <v>0</v>
      </c>
      <c r="H13" s="33">
        <f t="shared" si="0"/>
        <v>13556</v>
      </c>
      <c r="I13" s="33">
        <f t="shared" si="0"/>
        <v>185062</v>
      </c>
      <c r="J13" s="33">
        <f t="shared" si="0"/>
        <v>4053</v>
      </c>
      <c r="K13" s="33">
        <f t="shared" si="0"/>
        <v>0</v>
      </c>
      <c r="L13" s="33">
        <f t="shared" si="0"/>
        <v>0</v>
      </c>
      <c r="M13" s="33">
        <f t="shared" si="0"/>
        <v>0</v>
      </c>
      <c r="N13" s="33">
        <f t="shared" si="0"/>
        <v>788</v>
      </c>
      <c r="O13" s="33">
        <f t="shared" si="0"/>
        <v>180221</v>
      </c>
      <c r="P13" s="33">
        <f t="shared" si="0"/>
        <v>942803</v>
      </c>
      <c r="Q13" s="33">
        <f t="shared" si="0"/>
        <v>933946</v>
      </c>
      <c r="R13" s="33">
        <f t="shared" si="0"/>
        <v>578920</v>
      </c>
      <c r="S13" s="33">
        <f t="shared" si="0"/>
        <v>36076</v>
      </c>
      <c r="T13" s="33">
        <f t="shared" si="0"/>
        <v>0</v>
      </c>
      <c r="U13" s="33">
        <f t="shared" si="0"/>
        <v>0</v>
      </c>
      <c r="V13" s="33">
        <f t="shared" si="0"/>
        <v>187783</v>
      </c>
      <c r="W13" s="33">
        <f t="shared" si="0"/>
        <v>129309</v>
      </c>
      <c r="X13" s="33">
        <f t="shared" si="0"/>
        <v>1682</v>
      </c>
      <c r="Y13" s="33">
        <f t="shared" si="0"/>
        <v>176</v>
      </c>
      <c r="Z13" s="33">
        <f t="shared" si="0"/>
        <v>8856</v>
      </c>
      <c r="AA13" s="33">
        <f t="shared" si="0"/>
        <v>8105</v>
      </c>
      <c r="AB13" s="33">
        <f t="shared" si="0"/>
        <v>0</v>
      </c>
      <c r="AC13" s="33">
        <f t="shared" si="0"/>
        <v>0</v>
      </c>
      <c r="AD13" s="33">
        <f t="shared" si="0"/>
        <v>0</v>
      </c>
      <c r="AE13" s="33">
        <f t="shared" si="0"/>
        <v>751</v>
      </c>
      <c r="AF13" s="33">
        <f t="shared" si="0"/>
        <v>94947</v>
      </c>
      <c r="AG13" s="33">
        <f t="shared" si="0"/>
        <v>0</v>
      </c>
      <c r="AH13" s="33">
        <f t="shared" si="0"/>
        <v>1</v>
      </c>
      <c r="AI13" s="33">
        <f t="shared" si="0"/>
        <v>0</v>
      </c>
      <c r="AJ13" s="33">
        <f t="shared" si="0"/>
        <v>0</v>
      </c>
      <c r="AK13" s="33">
        <f t="shared" si="0"/>
        <v>1</v>
      </c>
      <c r="AL13" s="33">
        <f t="shared" si="0"/>
        <v>1</v>
      </c>
      <c r="AM13" s="33">
        <f t="shared" si="0"/>
        <v>0</v>
      </c>
      <c r="AN13" s="33">
        <f t="shared" si="0"/>
        <v>1</v>
      </c>
      <c r="AO13" s="33">
        <f t="shared" si="0"/>
        <v>94947</v>
      </c>
      <c r="AP13" s="33">
        <f t="shared" si="0"/>
        <v>0</v>
      </c>
      <c r="AQ13" s="33">
        <f t="shared" si="0"/>
        <v>650429</v>
      </c>
      <c r="AR13" s="33">
        <f t="shared" si="0"/>
        <v>745376</v>
      </c>
      <c r="AS13" s="33">
        <f t="shared" si="0"/>
        <v>1037749</v>
      </c>
      <c r="AT13" s="118">
        <f t="shared" si="0"/>
        <v>942802</v>
      </c>
      <c r="AV13" s="113"/>
      <c r="AW13" s="113"/>
      <c r="AX13" s="113"/>
      <c r="AY13" s="113"/>
      <c r="AZ13" s="113"/>
      <c r="BA13" s="113"/>
      <c r="BB13" s="113"/>
      <c r="BC13" s="113"/>
      <c r="BD13" s="113"/>
      <c r="BE13" s="113"/>
      <c r="BF13" s="113"/>
      <c r="BG13" s="113"/>
      <c r="BH13" s="113"/>
      <c r="BI13" s="113"/>
      <c r="BJ13" s="113"/>
      <c r="BK13" s="113"/>
      <c r="BL13" s="113"/>
      <c r="BM13" s="113"/>
      <c r="BN13" s="113"/>
      <c r="BO13" s="113"/>
      <c r="BP13" s="113"/>
      <c r="BQ13" s="113"/>
      <c r="BR13" s="113"/>
      <c r="BS13" s="113"/>
      <c r="BT13" s="113"/>
      <c r="BU13" s="113"/>
      <c r="BV13" s="113"/>
      <c r="BW13" s="113"/>
      <c r="BX13" s="113"/>
      <c r="BY13" s="113"/>
      <c r="BZ13" s="113"/>
      <c r="CA13" s="113"/>
      <c r="CB13" s="113"/>
      <c r="CC13" s="113"/>
      <c r="CD13" s="113"/>
      <c r="CE13" s="113"/>
      <c r="CF13" s="113"/>
      <c r="CG13" s="113"/>
      <c r="CH13" s="113"/>
      <c r="CI13" s="113"/>
      <c r="CJ13" s="113"/>
      <c r="CK13" s="113"/>
      <c r="CL13" s="113"/>
      <c r="CM13" s="113"/>
      <c r="CN13" s="113"/>
    </row>
    <row r="15" spans="2:46" s="304" customFormat="1" ht="13.5">
      <c r="B15" s="304" t="s">
        <v>595</v>
      </c>
      <c r="C15" s="304" t="s">
        <v>595</v>
      </c>
      <c r="D15" s="304" t="s">
        <v>595</v>
      </c>
      <c r="E15" s="304" t="s">
        <v>595</v>
      </c>
      <c r="F15" s="304" t="s">
        <v>595</v>
      </c>
      <c r="G15" s="304" t="s">
        <v>595</v>
      </c>
      <c r="H15" s="304" t="s">
        <v>595</v>
      </c>
      <c r="I15" s="304" t="s">
        <v>595</v>
      </c>
      <c r="J15" s="304" t="s">
        <v>595</v>
      </c>
      <c r="K15" s="304" t="s">
        <v>595</v>
      </c>
      <c r="L15" s="304" t="s">
        <v>595</v>
      </c>
      <c r="M15" s="304" t="s">
        <v>595</v>
      </c>
      <c r="N15" s="304" t="s">
        <v>595</v>
      </c>
      <c r="O15" s="304" t="s">
        <v>595</v>
      </c>
      <c r="P15" s="304" t="s">
        <v>595</v>
      </c>
      <c r="Q15" s="304" t="s">
        <v>595</v>
      </c>
      <c r="R15" s="304" t="s">
        <v>595</v>
      </c>
      <c r="S15" s="304" t="s">
        <v>595</v>
      </c>
      <c r="T15" s="304" t="s">
        <v>595</v>
      </c>
      <c r="U15" s="304" t="s">
        <v>595</v>
      </c>
      <c r="V15" s="304" t="s">
        <v>595</v>
      </c>
      <c r="W15" s="304" t="s">
        <v>595</v>
      </c>
      <c r="X15" s="304" t="s">
        <v>595</v>
      </c>
      <c r="Y15" s="304" t="s">
        <v>595</v>
      </c>
      <c r="Z15" s="304" t="s">
        <v>595</v>
      </c>
      <c r="AA15" s="304" t="s">
        <v>595</v>
      </c>
      <c r="AB15" s="304" t="s">
        <v>595</v>
      </c>
      <c r="AC15" s="304" t="s">
        <v>595</v>
      </c>
      <c r="AD15" s="304" t="s">
        <v>595</v>
      </c>
      <c r="AE15" s="304" t="s">
        <v>595</v>
      </c>
      <c r="AF15" s="304" t="s">
        <v>595</v>
      </c>
      <c r="AG15" s="304" t="s">
        <v>595</v>
      </c>
      <c r="AH15" s="304" t="s">
        <v>595</v>
      </c>
      <c r="AI15" s="304" t="s">
        <v>595</v>
      </c>
      <c r="AJ15" s="304" t="s">
        <v>595</v>
      </c>
      <c r="AK15" s="304" t="s">
        <v>595</v>
      </c>
      <c r="AL15" s="304" t="s">
        <v>595</v>
      </c>
      <c r="AM15" s="304" t="s">
        <v>595</v>
      </c>
      <c r="AN15" s="304" t="s">
        <v>595</v>
      </c>
      <c r="AO15" s="304" t="s">
        <v>595</v>
      </c>
      <c r="AP15" s="304" t="s">
        <v>595</v>
      </c>
      <c r="AQ15" s="304" t="s">
        <v>595</v>
      </c>
      <c r="AR15" s="304" t="s">
        <v>595</v>
      </c>
      <c r="AS15" s="304" t="s">
        <v>595</v>
      </c>
      <c r="AT15" s="304" t="s">
        <v>595</v>
      </c>
    </row>
  </sheetData>
  <sheetProtection/>
  <mergeCells count="16">
    <mergeCell ref="AH3:AK4"/>
    <mergeCell ref="P3:AE3"/>
    <mergeCell ref="R4:Y4"/>
    <mergeCell ref="B3:O3"/>
    <mergeCell ref="C4:H4"/>
    <mergeCell ref="I4:O4"/>
    <mergeCell ref="O1:O2"/>
    <mergeCell ref="AF1:AG2"/>
    <mergeCell ref="AS1:AT2"/>
    <mergeCell ref="R5:R6"/>
    <mergeCell ref="S5:S6"/>
    <mergeCell ref="Z4:AE4"/>
    <mergeCell ref="AL3:AN4"/>
    <mergeCell ref="AQ3:AQ6"/>
    <mergeCell ref="AR3:AR6"/>
    <mergeCell ref="AO6:AP6"/>
  </mergeCells>
  <printOptions/>
  <pageMargins left="0.75" right="0.61" top="1.31" bottom="0.7874015748031497" header="0.5118110236220472" footer="0.1968503937007874"/>
  <pageSetup fitToWidth="3" horizontalDpi="300" verticalDpi="300" orientation="landscape" paperSize="9" scale="67" r:id="rId1"/>
  <colBreaks count="2" manualBreakCount="2">
    <brk id="15" max="65535" man="1"/>
    <brk id="31" max="65535" man="1"/>
  </colBreaks>
</worksheet>
</file>

<file path=xl/worksheets/sheet3.xml><?xml version="1.0" encoding="utf-8"?>
<worksheet xmlns="http://schemas.openxmlformats.org/spreadsheetml/2006/main" xmlns:r="http://schemas.openxmlformats.org/officeDocument/2006/relationships">
  <dimension ref="A1:AB29"/>
  <sheetViews>
    <sheetView showGridLines="0" view="pageBreakPreview" zoomScale="75" zoomScaleSheetLayoutView="75" zoomScalePageLayoutView="0" workbookViewId="0" topLeftCell="A1">
      <pane xSplit="1" ySplit="5" topLeftCell="M6" activePane="bottomRight" state="frozen"/>
      <selection pane="topLeft" activeCell="AC3" sqref="AC3"/>
      <selection pane="topRight" activeCell="AC3" sqref="AC3"/>
      <selection pane="bottomLeft" activeCell="AC3" sqref="AC3"/>
      <selection pane="bottomRight" activeCell="Y19" sqref="Y19"/>
    </sheetView>
  </sheetViews>
  <sheetFormatPr defaultColWidth="9.00390625" defaultRowHeight="12.75"/>
  <cols>
    <col min="1" max="1" width="18.875" style="113" customWidth="1"/>
    <col min="2" max="4" width="11.375" style="113" customWidth="1"/>
    <col min="5" max="5" width="12.25390625" style="113" customWidth="1"/>
    <col min="6" max="6" width="12.625" style="113" customWidth="1"/>
    <col min="7" max="7" width="16.375" style="113" customWidth="1"/>
    <col min="8" max="8" width="13.00390625" style="113" customWidth="1"/>
    <col min="9" max="9" width="13.125" style="113" customWidth="1"/>
    <col min="10" max="10" width="12.125" style="113" customWidth="1"/>
    <col min="11" max="11" width="12.875" style="113" customWidth="1"/>
    <col min="12" max="13" width="12.375" style="113" customWidth="1"/>
    <col min="14" max="14" width="12.75390625" style="113" customWidth="1"/>
    <col min="15" max="15" width="12.625" style="113" customWidth="1"/>
    <col min="16" max="18" width="14.75390625" style="113" customWidth="1"/>
    <col min="19" max="19" width="14.875" style="113" customWidth="1"/>
    <col min="20" max="20" width="14.75390625" style="113" customWidth="1"/>
    <col min="21" max="21" width="11.375" style="113" customWidth="1"/>
    <col min="22" max="22" width="16.125" style="113" customWidth="1"/>
    <col min="23" max="23" width="14.00390625" style="113" customWidth="1"/>
    <col min="24" max="24" width="15.625" style="113" customWidth="1"/>
    <col min="25" max="25" width="12.125" style="113" customWidth="1"/>
    <col min="26" max="26" width="13.00390625" style="113" customWidth="1"/>
    <col min="27" max="27" width="14.375" style="113" customWidth="1"/>
    <col min="28" max="28" width="15.625" style="113" customWidth="1"/>
    <col min="29" max="16384" width="9.125" style="113" customWidth="1"/>
  </cols>
  <sheetData>
    <row r="1" spans="1:2" s="121" customFormat="1" ht="21" customHeight="1">
      <c r="A1" s="120" t="s">
        <v>191</v>
      </c>
      <c r="B1" s="78" t="s">
        <v>192</v>
      </c>
    </row>
    <row r="2" spans="1:28" s="121" customFormat="1" ht="21" customHeight="1" thickBot="1">
      <c r="A2" s="120"/>
      <c r="B2" s="122" t="s">
        <v>238</v>
      </c>
      <c r="AB2" s="123" t="s">
        <v>601</v>
      </c>
    </row>
    <row r="3" spans="1:28" s="132" customFormat="1" ht="25.5" customHeight="1">
      <c r="A3" s="124"/>
      <c r="B3" s="125"/>
      <c r="C3" s="126"/>
      <c r="D3" s="126" t="s">
        <v>193</v>
      </c>
      <c r="E3" s="125"/>
      <c r="F3" s="125"/>
      <c r="G3" s="127"/>
      <c r="H3" s="128" t="s">
        <v>194</v>
      </c>
      <c r="I3" s="125"/>
      <c r="J3" s="125"/>
      <c r="K3" s="127"/>
      <c r="L3" s="129" t="s">
        <v>195</v>
      </c>
      <c r="M3" s="129" t="s">
        <v>196</v>
      </c>
      <c r="N3" s="129" t="s">
        <v>197</v>
      </c>
      <c r="O3" s="130" t="s">
        <v>198</v>
      </c>
      <c r="P3" s="129" t="s">
        <v>199</v>
      </c>
      <c r="Q3" s="129" t="s">
        <v>200</v>
      </c>
      <c r="R3" s="129" t="s">
        <v>201</v>
      </c>
      <c r="S3" s="129" t="s">
        <v>202</v>
      </c>
      <c r="T3" s="129" t="s">
        <v>203</v>
      </c>
      <c r="U3" s="130" t="s">
        <v>204</v>
      </c>
      <c r="V3" s="129" t="s">
        <v>205</v>
      </c>
      <c r="W3" s="129" t="s">
        <v>206</v>
      </c>
      <c r="X3" s="129" t="s">
        <v>207</v>
      </c>
      <c r="Y3" s="129" t="s">
        <v>208</v>
      </c>
      <c r="Z3" s="129" t="s">
        <v>209</v>
      </c>
      <c r="AA3" s="129" t="s">
        <v>210</v>
      </c>
      <c r="AB3" s="131" t="s">
        <v>211</v>
      </c>
    </row>
    <row r="4" spans="1:28" s="132" customFormat="1" ht="25.5" customHeight="1">
      <c r="A4" s="9" t="s">
        <v>103</v>
      </c>
      <c r="B4" s="14" t="s">
        <v>212</v>
      </c>
      <c r="C4" s="14" t="s">
        <v>213</v>
      </c>
      <c r="D4" s="14" t="s">
        <v>214</v>
      </c>
      <c r="E4" s="14" t="s">
        <v>215</v>
      </c>
      <c r="F4" s="14" t="s">
        <v>216</v>
      </c>
      <c r="G4" s="14" t="s">
        <v>30</v>
      </c>
      <c r="H4" s="18" t="s">
        <v>217</v>
      </c>
      <c r="I4" s="14" t="s">
        <v>218</v>
      </c>
      <c r="J4" s="14" t="s">
        <v>219</v>
      </c>
      <c r="K4" s="14" t="s">
        <v>33</v>
      </c>
      <c r="L4" s="14" t="s">
        <v>220</v>
      </c>
      <c r="M4" s="14" t="s">
        <v>221</v>
      </c>
      <c r="N4" s="14" t="s">
        <v>222</v>
      </c>
      <c r="O4" s="18" t="s">
        <v>223</v>
      </c>
      <c r="P4" s="14" t="s">
        <v>224</v>
      </c>
      <c r="Q4" s="14" t="s">
        <v>225</v>
      </c>
      <c r="R4" s="14" t="s">
        <v>226</v>
      </c>
      <c r="S4" s="14" t="s">
        <v>227</v>
      </c>
      <c r="T4" s="14" t="s">
        <v>228</v>
      </c>
      <c r="U4" s="18" t="s">
        <v>229</v>
      </c>
      <c r="V4" s="14" t="s">
        <v>230</v>
      </c>
      <c r="W4" s="14" t="s">
        <v>33</v>
      </c>
      <c r="X4" s="14" t="s">
        <v>231</v>
      </c>
      <c r="Y4" s="14" t="s">
        <v>115</v>
      </c>
      <c r="Z4" s="14" t="s">
        <v>232</v>
      </c>
      <c r="AA4" s="14" t="s">
        <v>233</v>
      </c>
      <c r="AB4" s="133" t="s">
        <v>102</v>
      </c>
    </row>
    <row r="5" spans="1:28" s="132" customFormat="1" ht="24.75" customHeight="1">
      <c r="A5" s="64"/>
      <c r="B5" s="134"/>
      <c r="C5" s="134"/>
      <c r="D5" s="134"/>
      <c r="E5" s="134"/>
      <c r="F5" s="134"/>
      <c r="G5" s="134"/>
      <c r="H5" s="68"/>
      <c r="I5" s="134"/>
      <c r="J5" s="134" t="s">
        <v>234</v>
      </c>
      <c r="K5" s="134" t="s">
        <v>235</v>
      </c>
      <c r="L5" s="134"/>
      <c r="M5" s="134"/>
      <c r="N5" s="134"/>
      <c r="O5" s="68"/>
      <c r="P5" s="134"/>
      <c r="Q5" s="134"/>
      <c r="R5" s="134"/>
      <c r="S5" s="134"/>
      <c r="T5" s="134"/>
      <c r="U5" s="68"/>
      <c r="V5" s="134"/>
      <c r="W5" s="134"/>
      <c r="X5" s="135" t="s">
        <v>236</v>
      </c>
      <c r="Y5" s="135"/>
      <c r="Z5" s="135"/>
      <c r="AA5" s="134" t="s">
        <v>237</v>
      </c>
      <c r="AB5" s="136"/>
    </row>
    <row r="6" spans="1:28" s="132" customFormat="1" ht="23.25" customHeight="1" hidden="1">
      <c r="A6" s="137"/>
      <c r="B6" s="138" t="s">
        <v>239</v>
      </c>
      <c r="C6" s="138" t="s">
        <v>240</v>
      </c>
      <c r="D6" s="138" t="s">
        <v>241</v>
      </c>
      <c r="E6" s="138" t="s">
        <v>242</v>
      </c>
      <c r="F6" s="138" t="s">
        <v>243</v>
      </c>
      <c r="G6" s="138" t="s">
        <v>244</v>
      </c>
      <c r="H6" s="139" t="s">
        <v>245</v>
      </c>
      <c r="I6" s="138" t="s">
        <v>246</v>
      </c>
      <c r="J6" s="140" t="s">
        <v>247</v>
      </c>
      <c r="K6" s="140" t="s">
        <v>248</v>
      </c>
      <c r="L6" s="138" t="s">
        <v>249</v>
      </c>
      <c r="M6" s="138" t="s">
        <v>250</v>
      </c>
      <c r="N6" s="138" t="s">
        <v>251</v>
      </c>
      <c r="O6" s="139" t="s">
        <v>252</v>
      </c>
      <c r="P6" s="139" t="s">
        <v>253</v>
      </c>
      <c r="Q6" s="138" t="s">
        <v>254</v>
      </c>
      <c r="R6" s="138" t="s">
        <v>255</v>
      </c>
      <c r="S6" s="138" t="s">
        <v>256</v>
      </c>
      <c r="T6" s="138" t="s">
        <v>257</v>
      </c>
      <c r="U6" s="138" t="s">
        <v>258</v>
      </c>
      <c r="V6" s="54" t="s">
        <v>259</v>
      </c>
      <c r="W6" s="140" t="s">
        <v>260</v>
      </c>
      <c r="X6" s="140" t="s">
        <v>261</v>
      </c>
      <c r="Y6" s="140" t="s">
        <v>262</v>
      </c>
      <c r="Z6" s="140" t="s">
        <v>263</v>
      </c>
      <c r="AA6" s="140" t="s">
        <v>264</v>
      </c>
      <c r="AB6" s="108" t="s">
        <v>265</v>
      </c>
    </row>
    <row r="7" spans="1:28" s="143" customFormat="1" ht="25.5" customHeight="1">
      <c r="A7" s="141" t="s">
        <v>32</v>
      </c>
      <c r="B7" s="142">
        <v>17111</v>
      </c>
      <c r="C7" s="142">
        <v>8790</v>
      </c>
      <c r="D7" s="142">
        <v>0</v>
      </c>
      <c r="E7" s="142">
        <v>0</v>
      </c>
      <c r="F7" s="142">
        <v>5827</v>
      </c>
      <c r="G7" s="142">
        <v>31728</v>
      </c>
      <c r="H7" s="142">
        <v>0</v>
      </c>
      <c r="I7" s="142">
        <v>0</v>
      </c>
      <c r="J7" s="142">
        <v>0</v>
      </c>
      <c r="K7" s="142">
        <v>0</v>
      </c>
      <c r="L7" s="142">
        <v>18416</v>
      </c>
      <c r="M7" s="142">
        <v>58</v>
      </c>
      <c r="N7" s="142">
        <v>0</v>
      </c>
      <c r="O7" s="142">
        <v>1192</v>
      </c>
      <c r="P7" s="142">
        <v>207</v>
      </c>
      <c r="Q7" s="142">
        <v>0</v>
      </c>
      <c r="R7" s="142">
        <v>0</v>
      </c>
      <c r="S7" s="142">
        <v>0</v>
      </c>
      <c r="T7" s="142">
        <v>519</v>
      </c>
      <c r="U7" s="142">
        <v>193601</v>
      </c>
      <c r="V7" s="142">
        <v>0</v>
      </c>
      <c r="W7" s="142">
        <v>3746</v>
      </c>
      <c r="X7" s="142">
        <v>249467</v>
      </c>
      <c r="Y7" s="142">
        <v>0</v>
      </c>
      <c r="Z7" s="142">
        <v>0</v>
      </c>
      <c r="AA7" s="142">
        <v>165</v>
      </c>
      <c r="AB7" s="111">
        <v>249632</v>
      </c>
    </row>
    <row r="8" spans="1:28" s="132" customFormat="1" ht="25.5" customHeight="1">
      <c r="A8" s="9" t="s">
        <v>35</v>
      </c>
      <c r="B8" s="29">
        <v>29304</v>
      </c>
      <c r="C8" s="29">
        <v>14068</v>
      </c>
      <c r="D8" s="29">
        <v>0</v>
      </c>
      <c r="E8" s="29">
        <v>17337</v>
      </c>
      <c r="F8" s="29">
        <v>9645</v>
      </c>
      <c r="G8" s="29">
        <v>70354</v>
      </c>
      <c r="H8" s="29">
        <v>0</v>
      </c>
      <c r="I8" s="29">
        <v>0</v>
      </c>
      <c r="J8" s="29">
        <v>0</v>
      </c>
      <c r="K8" s="29">
        <v>0</v>
      </c>
      <c r="L8" s="29">
        <v>7265</v>
      </c>
      <c r="M8" s="29">
        <v>9356</v>
      </c>
      <c r="N8" s="29">
        <v>1954</v>
      </c>
      <c r="O8" s="29">
        <v>195</v>
      </c>
      <c r="P8" s="29">
        <v>5831</v>
      </c>
      <c r="Q8" s="29">
        <v>4</v>
      </c>
      <c r="R8" s="29">
        <v>1584</v>
      </c>
      <c r="S8" s="29">
        <v>0</v>
      </c>
      <c r="T8" s="29">
        <v>844</v>
      </c>
      <c r="U8" s="29">
        <v>0</v>
      </c>
      <c r="V8" s="29">
        <v>0</v>
      </c>
      <c r="W8" s="29">
        <v>18995</v>
      </c>
      <c r="X8" s="29">
        <v>116382</v>
      </c>
      <c r="Y8" s="29">
        <v>0</v>
      </c>
      <c r="Z8" s="29">
        <v>0</v>
      </c>
      <c r="AA8" s="29">
        <v>9</v>
      </c>
      <c r="AB8" s="114">
        <v>116391</v>
      </c>
    </row>
    <row r="9" spans="1:28" s="132" customFormat="1" ht="25.5" customHeight="1">
      <c r="A9" s="9" t="s">
        <v>37</v>
      </c>
      <c r="B9" s="29">
        <v>19502</v>
      </c>
      <c r="C9" s="29">
        <v>10732</v>
      </c>
      <c r="D9" s="29">
        <v>0</v>
      </c>
      <c r="E9" s="29">
        <v>13901</v>
      </c>
      <c r="F9" s="29">
        <v>6491</v>
      </c>
      <c r="G9" s="29">
        <v>50626</v>
      </c>
      <c r="H9" s="29">
        <v>0</v>
      </c>
      <c r="I9" s="29">
        <v>0</v>
      </c>
      <c r="J9" s="29">
        <v>0</v>
      </c>
      <c r="K9" s="29">
        <v>0</v>
      </c>
      <c r="L9" s="29">
        <v>16488</v>
      </c>
      <c r="M9" s="29">
        <v>775</v>
      </c>
      <c r="N9" s="29">
        <v>641</v>
      </c>
      <c r="O9" s="29">
        <v>998</v>
      </c>
      <c r="P9" s="29">
        <v>2652</v>
      </c>
      <c r="Q9" s="29">
        <v>0</v>
      </c>
      <c r="R9" s="29">
        <v>6</v>
      </c>
      <c r="S9" s="29">
        <v>0</v>
      </c>
      <c r="T9" s="29">
        <v>22425</v>
      </c>
      <c r="U9" s="29">
        <v>0</v>
      </c>
      <c r="V9" s="29">
        <v>0</v>
      </c>
      <c r="W9" s="29">
        <v>3028</v>
      </c>
      <c r="X9" s="29">
        <v>181060</v>
      </c>
      <c r="Y9" s="29">
        <v>0</v>
      </c>
      <c r="Z9" s="29">
        <v>0</v>
      </c>
      <c r="AA9" s="29">
        <v>0</v>
      </c>
      <c r="AB9" s="114">
        <v>181060</v>
      </c>
    </row>
    <row r="10" spans="1:28" s="132" customFormat="1" ht="25.5" customHeight="1">
      <c r="A10" s="9" t="s">
        <v>39</v>
      </c>
      <c r="B10" s="29">
        <v>30889</v>
      </c>
      <c r="C10" s="29">
        <v>15730</v>
      </c>
      <c r="D10" s="29">
        <v>0</v>
      </c>
      <c r="E10" s="29">
        <v>7600</v>
      </c>
      <c r="F10" s="29">
        <v>10607</v>
      </c>
      <c r="G10" s="29">
        <v>64826</v>
      </c>
      <c r="H10" s="29">
        <v>1698</v>
      </c>
      <c r="I10" s="29">
        <v>1698</v>
      </c>
      <c r="J10" s="29">
        <v>0</v>
      </c>
      <c r="K10" s="29">
        <v>0</v>
      </c>
      <c r="L10" s="29">
        <v>53673</v>
      </c>
      <c r="M10" s="29">
        <v>17712</v>
      </c>
      <c r="N10" s="29">
        <v>15</v>
      </c>
      <c r="O10" s="29">
        <v>392</v>
      </c>
      <c r="P10" s="29">
        <v>43</v>
      </c>
      <c r="Q10" s="29">
        <v>19</v>
      </c>
      <c r="R10" s="29">
        <v>0</v>
      </c>
      <c r="S10" s="29">
        <v>0</v>
      </c>
      <c r="T10" s="29">
        <v>1976</v>
      </c>
      <c r="U10" s="29">
        <v>0</v>
      </c>
      <c r="V10" s="29">
        <v>0</v>
      </c>
      <c r="W10" s="29">
        <v>3748</v>
      </c>
      <c r="X10" s="29">
        <v>144102</v>
      </c>
      <c r="Y10" s="29">
        <v>0</v>
      </c>
      <c r="Z10" s="29">
        <v>0</v>
      </c>
      <c r="AA10" s="29">
        <v>0</v>
      </c>
      <c r="AB10" s="114">
        <v>144102</v>
      </c>
    </row>
    <row r="11" spans="1:28" s="132" customFormat="1" ht="25.5" customHeight="1">
      <c r="A11" s="64" t="s">
        <v>47</v>
      </c>
      <c r="B11" s="66">
        <v>44409</v>
      </c>
      <c r="C11" s="66">
        <v>21802</v>
      </c>
      <c r="D11" s="66">
        <v>0</v>
      </c>
      <c r="E11" s="66">
        <v>3578</v>
      </c>
      <c r="F11" s="66">
        <v>15040</v>
      </c>
      <c r="G11" s="66">
        <v>84829</v>
      </c>
      <c r="H11" s="66">
        <v>6407</v>
      </c>
      <c r="I11" s="66">
        <v>6407</v>
      </c>
      <c r="J11" s="66">
        <v>0</v>
      </c>
      <c r="K11" s="66">
        <v>0</v>
      </c>
      <c r="L11" s="66">
        <v>33467</v>
      </c>
      <c r="M11" s="66">
        <v>34592</v>
      </c>
      <c r="N11" s="66">
        <v>182</v>
      </c>
      <c r="O11" s="66">
        <v>181</v>
      </c>
      <c r="P11" s="66">
        <v>19815</v>
      </c>
      <c r="Q11" s="66">
        <v>0</v>
      </c>
      <c r="R11" s="66">
        <v>0</v>
      </c>
      <c r="S11" s="66">
        <v>0</v>
      </c>
      <c r="T11" s="66">
        <v>4746</v>
      </c>
      <c r="U11" s="66">
        <v>53991</v>
      </c>
      <c r="V11" s="66">
        <v>0</v>
      </c>
      <c r="W11" s="66">
        <v>9027</v>
      </c>
      <c r="X11" s="66">
        <v>251617</v>
      </c>
      <c r="Y11" s="66">
        <v>0</v>
      </c>
      <c r="Z11" s="66">
        <v>0</v>
      </c>
      <c r="AA11" s="66">
        <v>0</v>
      </c>
      <c r="AB11" s="116">
        <v>251617</v>
      </c>
    </row>
    <row r="12" spans="1:28" s="132" customFormat="1" ht="25.5" customHeight="1" thickBot="1">
      <c r="A12" s="32" t="s">
        <v>30</v>
      </c>
      <c r="B12" s="33">
        <f>SUM(B7:B11)</f>
        <v>141215</v>
      </c>
      <c r="C12" s="33">
        <f aca="true" t="shared" si="0" ref="C12:AA12">SUM(C7:C11)</f>
        <v>71122</v>
      </c>
      <c r="D12" s="33">
        <f t="shared" si="0"/>
        <v>0</v>
      </c>
      <c r="E12" s="33">
        <f t="shared" si="0"/>
        <v>42416</v>
      </c>
      <c r="F12" s="33">
        <f t="shared" si="0"/>
        <v>47610</v>
      </c>
      <c r="G12" s="33">
        <f t="shared" si="0"/>
        <v>302363</v>
      </c>
      <c r="H12" s="33">
        <f t="shared" si="0"/>
        <v>8105</v>
      </c>
      <c r="I12" s="33">
        <f t="shared" si="0"/>
        <v>8105</v>
      </c>
      <c r="J12" s="33">
        <f t="shared" si="0"/>
        <v>0</v>
      </c>
      <c r="K12" s="33">
        <f t="shared" si="0"/>
        <v>0</v>
      </c>
      <c r="L12" s="33">
        <f t="shared" si="0"/>
        <v>129309</v>
      </c>
      <c r="M12" s="33">
        <f t="shared" si="0"/>
        <v>62493</v>
      </c>
      <c r="N12" s="33">
        <f t="shared" si="0"/>
        <v>2792</v>
      </c>
      <c r="O12" s="33">
        <f t="shared" si="0"/>
        <v>2958</v>
      </c>
      <c r="P12" s="33">
        <f t="shared" si="0"/>
        <v>28548</v>
      </c>
      <c r="Q12" s="33">
        <f t="shared" si="0"/>
        <v>23</v>
      </c>
      <c r="R12" s="33">
        <f t="shared" si="0"/>
        <v>1590</v>
      </c>
      <c r="S12" s="33">
        <f t="shared" si="0"/>
        <v>0</v>
      </c>
      <c r="T12" s="33">
        <f t="shared" si="0"/>
        <v>30510</v>
      </c>
      <c r="U12" s="33">
        <f t="shared" si="0"/>
        <v>247592</v>
      </c>
      <c r="V12" s="33">
        <f t="shared" si="0"/>
        <v>0</v>
      </c>
      <c r="W12" s="33">
        <f t="shared" si="0"/>
        <v>38544</v>
      </c>
      <c r="X12" s="33">
        <f t="shared" si="0"/>
        <v>942628</v>
      </c>
      <c r="Y12" s="33">
        <f t="shared" si="0"/>
        <v>0</v>
      </c>
      <c r="Z12" s="33">
        <f t="shared" si="0"/>
        <v>0</v>
      </c>
      <c r="AA12" s="33">
        <f t="shared" si="0"/>
        <v>174</v>
      </c>
      <c r="AB12" s="118">
        <f>SUM(AB7:AB11)</f>
        <v>942802</v>
      </c>
    </row>
    <row r="13" spans="25:28" ht="14.25">
      <c r="Y13" s="144"/>
      <c r="Z13" s="144"/>
      <c r="AA13" s="144"/>
      <c r="AB13" s="144"/>
    </row>
    <row r="14" spans="2:28" s="305" customFormat="1" ht="12">
      <c r="B14" s="305" t="s">
        <v>596</v>
      </c>
      <c r="C14" s="305" t="s">
        <v>596</v>
      </c>
      <c r="D14" s="305" t="s">
        <v>596</v>
      </c>
      <c r="E14" s="305" t="s">
        <v>596</v>
      </c>
      <c r="F14" s="305" t="s">
        <v>596</v>
      </c>
      <c r="G14" s="305" t="s">
        <v>596</v>
      </c>
      <c r="H14" s="305" t="s">
        <v>596</v>
      </c>
      <c r="I14" s="305" t="s">
        <v>596</v>
      </c>
      <c r="J14" s="305" t="s">
        <v>596</v>
      </c>
      <c r="K14" s="305" t="s">
        <v>596</v>
      </c>
      <c r="L14" s="305" t="s">
        <v>596</v>
      </c>
      <c r="M14" s="305" t="s">
        <v>596</v>
      </c>
      <c r="N14" s="305" t="s">
        <v>596</v>
      </c>
      <c r="O14" s="305" t="s">
        <v>596</v>
      </c>
      <c r="P14" s="305" t="s">
        <v>596</v>
      </c>
      <c r="Q14" s="305" t="s">
        <v>596</v>
      </c>
      <c r="R14" s="305" t="s">
        <v>596</v>
      </c>
      <c r="S14" s="305" t="s">
        <v>596</v>
      </c>
      <c r="T14" s="305" t="s">
        <v>596</v>
      </c>
      <c r="U14" s="305" t="s">
        <v>596</v>
      </c>
      <c r="V14" s="305" t="s">
        <v>596</v>
      </c>
      <c r="W14" s="305" t="s">
        <v>596</v>
      </c>
      <c r="X14" s="305" t="s">
        <v>596</v>
      </c>
      <c r="Y14" s="306" t="s">
        <v>596</v>
      </c>
      <c r="Z14" s="306" t="s">
        <v>596</v>
      </c>
      <c r="AA14" s="306" t="s">
        <v>596</v>
      </c>
      <c r="AB14" s="306" t="s">
        <v>596</v>
      </c>
    </row>
    <row r="15" spans="25:28" ht="14.25">
      <c r="Y15" s="144"/>
      <c r="Z15" s="144"/>
      <c r="AA15" s="144"/>
      <c r="AB15" s="144"/>
    </row>
    <row r="16" spans="25:28" ht="14.25">
      <c r="Y16" s="144"/>
      <c r="Z16" s="144"/>
      <c r="AA16" s="144"/>
      <c r="AB16" s="144"/>
    </row>
    <row r="17" spans="25:28" ht="14.25">
      <c r="Y17" s="144"/>
      <c r="Z17" s="144"/>
      <c r="AA17" s="144"/>
      <c r="AB17" s="144"/>
    </row>
    <row r="18" spans="25:28" ht="14.25">
      <c r="Y18" s="144"/>
      <c r="Z18" s="144"/>
      <c r="AA18" s="144"/>
      <c r="AB18" s="144"/>
    </row>
    <row r="19" spans="25:28" ht="14.25">
      <c r="Y19" s="144"/>
      <c r="Z19" s="144"/>
      <c r="AA19" s="144"/>
      <c r="AB19" s="144"/>
    </row>
    <row r="20" spans="25:28" ht="14.25">
      <c r="Y20" s="144"/>
      <c r="Z20" s="144"/>
      <c r="AA20" s="144"/>
      <c r="AB20" s="144"/>
    </row>
    <row r="21" spans="25:28" ht="14.25">
      <c r="Y21" s="144"/>
      <c r="Z21" s="144"/>
      <c r="AA21" s="144"/>
      <c r="AB21" s="144"/>
    </row>
    <row r="22" spans="25:28" ht="14.25">
      <c r="Y22" s="144"/>
      <c r="Z22" s="144"/>
      <c r="AA22" s="144"/>
      <c r="AB22" s="144"/>
    </row>
    <row r="23" spans="25:28" ht="14.25">
      <c r="Y23" s="144"/>
      <c r="Z23" s="144"/>
      <c r="AA23" s="144"/>
      <c r="AB23" s="144"/>
    </row>
    <row r="24" spans="25:28" ht="14.25">
      <c r="Y24" s="144"/>
      <c r="Z24" s="144"/>
      <c r="AA24" s="144"/>
      <c r="AB24" s="144"/>
    </row>
    <row r="25" spans="25:28" ht="14.25">
      <c r="Y25" s="144"/>
      <c r="Z25" s="144"/>
      <c r="AA25" s="144"/>
      <c r="AB25" s="144"/>
    </row>
    <row r="26" spans="25:28" ht="14.25">
      <c r="Y26" s="144"/>
      <c r="Z26" s="144"/>
      <c r="AA26" s="144"/>
      <c r="AB26" s="144"/>
    </row>
    <row r="27" spans="25:28" ht="14.25">
      <c r="Y27" s="144"/>
      <c r="Z27" s="144"/>
      <c r="AA27" s="144"/>
      <c r="AB27" s="144"/>
    </row>
    <row r="28" spans="25:28" ht="14.25">
      <c r="Y28" s="144"/>
      <c r="Z28" s="144"/>
      <c r="AA28" s="144"/>
      <c r="AB28" s="144"/>
    </row>
    <row r="29" spans="25:28" ht="14.25">
      <c r="Y29" s="144"/>
      <c r="Z29" s="144"/>
      <c r="AA29" s="144"/>
      <c r="AB29" s="144"/>
    </row>
  </sheetData>
  <sheetProtection/>
  <printOptions/>
  <pageMargins left="0.7874015748031497" right="0.56" top="1.15" bottom="0.7874015748031497" header="0.5118110236220472" footer="0.5118110236220472"/>
  <pageSetup fitToWidth="2" horizontalDpi="300" verticalDpi="300" orientation="landscape" paperSize="9" scale="70" r:id="rId1"/>
  <colBreaks count="1" manualBreakCount="1">
    <brk id="15" max="65535" man="1"/>
  </colBreaks>
</worksheet>
</file>

<file path=xl/worksheets/sheet4.xml><?xml version="1.0" encoding="utf-8"?>
<worksheet xmlns="http://schemas.openxmlformats.org/spreadsheetml/2006/main" xmlns:r="http://schemas.openxmlformats.org/officeDocument/2006/relationships">
  <dimension ref="A1:AA36"/>
  <sheetViews>
    <sheetView showGridLines="0" view="pageBreakPreview" zoomScale="75" zoomScaleSheetLayoutView="75" zoomScalePageLayoutView="0" workbookViewId="0" topLeftCell="A1">
      <selection activeCell="G21" sqref="G21"/>
    </sheetView>
  </sheetViews>
  <sheetFormatPr defaultColWidth="9.00390625" defaultRowHeight="12.75"/>
  <cols>
    <col min="1" max="1" width="15.25390625" style="113" customWidth="1"/>
    <col min="2" max="6" width="10.75390625" style="113" customWidth="1"/>
    <col min="7" max="7" width="13.875" style="113" customWidth="1"/>
    <col min="8" max="8" width="12.75390625" style="113" customWidth="1"/>
    <col min="9" max="9" width="12.00390625" style="113" customWidth="1"/>
    <col min="10" max="10" width="10.75390625" style="113" customWidth="1"/>
    <col min="11" max="11" width="11.875" style="113" customWidth="1"/>
    <col min="12" max="23" width="10.00390625" style="113" customWidth="1"/>
    <col min="24" max="24" width="12.75390625" style="113" customWidth="1"/>
    <col min="25" max="16384" width="9.125" style="113" customWidth="1"/>
  </cols>
  <sheetData>
    <row r="1" spans="1:27" ht="17.25">
      <c r="A1" s="121"/>
      <c r="B1" s="78" t="s">
        <v>88</v>
      </c>
      <c r="Y1" s="145"/>
      <c r="Z1" s="145"/>
      <c r="AA1" s="145"/>
    </row>
    <row r="2" spans="2:27" ht="18" thickBot="1">
      <c r="B2" s="146" t="s">
        <v>279</v>
      </c>
      <c r="F2" s="147" t="s">
        <v>280</v>
      </c>
      <c r="G2" s="147"/>
      <c r="Y2" s="145"/>
      <c r="Z2" s="145"/>
      <c r="AA2" s="145"/>
    </row>
    <row r="3" spans="1:24" s="145" customFormat="1" ht="14.25">
      <c r="A3" s="148"/>
      <c r="B3" s="149"/>
      <c r="C3" s="150" t="s">
        <v>193</v>
      </c>
      <c r="D3" s="149"/>
      <c r="E3" s="149"/>
      <c r="F3" s="149"/>
      <c r="G3" s="151"/>
      <c r="H3" s="152" t="s">
        <v>194</v>
      </c>
      <c r="I3" s="149"/>
      <c r="J3" s="149"/>
      <c r="K3" s="151"/>
      <c r="L3" s="153" t="s">
        <v>195</v>
      </c>
      <c r="M3" s="154" t="s">
        <v>196</v>
      </c>
      <c r="N3" s="154" t="s">
        <v>197</v>
      </c>
      <c r="O3" s="154" t="s">
        <v>198</v>
      </c>
      <c r="P3" s="154" t="s">
        <v>199</v>
      </c>
      <c r="Q3" s="154" t="s">
        <v>200</v>
      </c>
      <c r="R3" s="154" t="s">
        <v>201</v>
      </c>
      <c r="S3" s="154" t="s">
        <v>202</v>
      </c>
      <c r="T3" s="154" t="s">
        <v>203</v>
      </c>
      <c r="U3" s="154" t="s">
        <v>204</v>
      </c>
      <c r="V3" s="154" t="s">
        <v>205</v>
      </c>
      <c r="W3" s="154" t="s">
        <v>206</v>
      </c>
      <c r="X3" s="155" t="s">
        <v>207</v>
      </c>
    </row>
    <row r="4" spans="1:27" s="145" customFormat="1" ht="14.25">
      <c r="A4" s="156" t="s">
        <v>103</v>
      </c>
      <c r="B4" s="157" t="s">
        <v>212</v>
      </c>
      <c r="C4" s="157" t="s">
        <v>213</v>
      </c>
      <c r="D4" s="157" t="s">
        <v>214</v>
      </c>
      <c r="E4" s="157" t="s">
        <v>266</v>
      </c>
      <c r="F4" s="157" t="s">
        <v>267</v>
      </c>
      <c r="G4" s="157" t="s">
        <v>30</v>
      </c>
      <c r="H4" s="157" t="s">
        <v>217</v>
      </c>
      <c r="I4" s="157" t="s">
        <v>268</v>
      </c>
      <c r="J4" s="157" t="s">
        <v>219</v>
      </c>
      <c r="K4" s="157" t="s">
        <v>33</v>
      </c>
      <c r="L4" s="158" t="s">
        <v>269</v>
      </c>
      <c r="M4" s="157" t="s">
        <v>221</v>
      </c>
      <c r="N4" s="157" t="s">
        <v>222</v>
      </c>
      <c r="O4" s="157" t="s">
        <v>270</v>
      </c>
      <c r="P4" s="157" t="s">
        <v>224</v>
      </c>
      <c r="Q4" s="157" t="s">
        <v>225</v>
      </c>
      <c r="R4" s="157" t="s">
        <v>226</v>
      </c>
      <c r="S4" s="157" t="s">
        <v>271</v>
      </c>
      <c r="T4" s="157" t="s">
        <v>228</v>
      </c>
      <c r="U4" s="157" t="s">
        <v>229</v>
      </c>
      <c r="V4" s="157" t="s">
        <v>272</v>
      </c>
      <c r="W4" s="157" t="s">
        <v>33</v>
      </c>
      <c r="X4" s="159" t="s">
        <v>231</v>
      </c>
      <c r="Y4" s="160"/>
      <c r="Z4" s="160"/>
      <c r="AA4" s="160"/>
    </row>
    <row r="5" spans="1:24" s="145" customFormat="1" ht="14.25">
      <c r="A5" s="161"/>
      <c r="B5" s="162"/>
      <c r="C5" s="162"/>
      <c r="D5" s="162"/>
      <c r="E5" s="162" t="s">
        <v>273</v>
      </c>
      <c r="F5" s="162" t="s">
        <v>274</v>
      </c>
      <c r="G5" s="162"/>
      <c r="H5" s="162"/>
      <c r="I5" s="162" t="s">
        <v>234</v>
      </c>
      <c r="J5" s="162" t="s">
        <v>234</v>
      </c>
      <c r="K5" s="162" t="s">
        <v>235</v>
      </c>
      <c r="L5" s="163" t="s">
        <v>275</v>
      </c>
      <c r="M5" s="162"/>
      <c r="N5" s="162"/>
      <c r="O5" s="162" t="s">
        <v>276</v>
      </c>
      <c r="P5" s="162"/>
      <c r="Q5" s="162"/>
      <c r="R5" s="162"/>
      <c r="S5" s="162" t="s">
        <v>277</v>
      </c>
      <c r="T5" s="162"/>
      <c r="U5" s="162"/>
      <c r="V5" s="162" t="s">
        <v>278</v>
      </c>
      <c r="W5" s="162"/>
      <c r="X5" s="164"/>
    </row>
    <row r="6" spans="1:27" s="160" customFormat="1" ht="21.75" customHeight="1">
      <c r="A6" s="156" t="s">
        <v>32</v>
      </c>
      <c r="B6" s="71">
        <v>2.666926433915212</v>
      </c>
      <c r="C6" s="71">
        <v>1.3700124688279303</v>
      </c>
      <c r="D6" s="71">
        <v>0</v>
      </c>
      <c r="E6" s="71">
        <v>0</v>
      </c>
      <c r="F6" s="71">
        <v>0.9081982543640897</v>
      </c>
      <c r="G6" s="71">
        <v>4.945137157107232</v>
      </c>
      <c r="H6" s="71">
        <v>0</v>
      </c>
      <c r="I6" s="71">
        <v>0</v>
      </c>
      <c r="J6" s="71">
        <v>0</v>
      </c>
      <c r="K6" s="71">
        <v>0</v>
      </c>
      <c r="L6" s="71">
        <v>2.8703241895261846</v>
      </c>
      <c r="M6" s="71">
        <v>0.00903990024937656</v>
      </c>
      <c r="N6" s="71">
        <v>0</v>
      </c>
      <c r="O6" s="71">
        <v>0.185785536159601</v>
      </c>
      <c r="P6" s="71">
        <v>0.032263092269326686</v>
      </c>
      <c r="Q6" s="71">
        <v>0</v>
      </c>
      <c r="R6" s="71">
        <v>0</v>
      </c>
      <c r="S6" s="71">
        <v>0</v>
      </c>
      <c r="T6" s="71">
        <v>0.08089152119700749</v>
      </c>
      <c r="U6" s="71">
        <v>30.174719451371573</v>
      </c>
      <c r="V6" s="71">
        <v>0</v>
      </c>
      <c r="W6" s="71">
        <v>0.5838528678304239</v>
      </c>
      <c r="X6" s="72">
        <v>38.88201371571072</v>
      </c>
      <c r="Y6" s="145"/>
      <c r="Z6" s="145"/>
      <c r="AA6" s="145"/>
    </row>
    <row r="7" spans="1:24" s="145" customFormat="1" ht="21.75" customHeight="1">
      <c r="A7" s="156" t="s">
        <v>35</v>
      </c>
      <c r="B7" s="71">
        <v>5.53636878896656</v>
      </c>
      <c r="C7" s="71">
        <v>2.6578499905535615</v>
      </c>
      <c r="D7" s="71">
        <v>0</v>
      </c>
      <c r="E7" s="71">
        <v>3.2754581522765918</v>
      </c>
      <c r="F7" s="71">
        <v>1.8222180238050254</v>
      </c>
      <c r="G7" s="71">
        <v>13.291894955601737</v>
      </c>
      <c r="H7" s="71">
        <v>0</v>
      </c>
      <c r="I7" s="71">
        <v>0</v>
      </c>
      <c r="J7" s="71">
        <v>0</v>
      </c>
      <c r="K7" s="71">
        <v>0</v>
      </c>
      <c r="L7" s="71">
        <v>1.372567542036652</v>
      </c>
      <c r="M7" s="71">
        <v>1.767617608161723</v>
      </c>
      <c r="N7" s="71">
        <v>0.36916682410731155</v>
      </c>
      <c r="O7" s="71">
        <v>0.03684111090119025</v>
      </c>
      <c r="P7" s="71">
        <v>1.1016436803325147</v>
      </c>
      <c r="Q7" s="71">
        <v>0.0007557150954090308</v>
      </c>
      <c r="R7" s="71">
        <v>0.2992631777819762</v>
      </c>
      <c r="S7" s="71">
        <v>0</v>
      </c>
      <c r="T7" s="71">
        <v>0.15945588513130549</v>
      </c>
      <c r="U7" s="71">
        <v>0</v>
      </c>
      <c r="V7" s="71">
        <v>0</v>
      </c>
      <c r="W7" s="71">
        <v>3.588702059323635</v>
      </c>
      <c r="X7" s="72">
        <v>21.987908558473457</v>
      </c>
    </row>
    <row r="8" spans="1:24" s="145" customFormat="1" ht="22.5" customHeight="1">
      <c r="A8" s="156" t="s">
        <v>37</v>
      </c>
      <c r="B8" s="71">
        <v>414.93617021276594</v>
      </c>
      <c r="C8" s="71">
        <v>228.3404255319149</v>
      </c>
      <c r="D8" s="71">
        <v>0</v>
      </c>
      <c r="E8" s="71">
        <v>295.7659574468085</v>
      </c>
      <c r="F8" s="71">
        <v>138.10638297872342</v>
      </c>
      <c r="G8" s="71">
        <v>1077.1489361702127</v>
      </c>
      <c r="H8" s="71">
        <v>0</v>
      </c>
      <c r="I8" s="71">
        <v>0</v>
      </c>
      <c r="J8" s="71">
        <v>0</v>
      </c>
      <c r="K8" s="71">
        <v>0</v>
      </c>
      <c r="L8" s="71">
        <v>350.8085106382979</v>
      </c>
      <c r="M8" s="71">
        <v>16.48936170212766</v>
      </c>
      <c r="N8" s="71">
        <v>13.638297872340425</v>
      </c>
      <c r="O8" s="71">
        <v>21.23404255319149</v>
      </c>
      <c r="P8" s="71">
        <v>56.42553191489362</v>
      </c>
      <c r="Q8" s="71">
        <v>0</v>
      </c>
      <c r="R8" s="71">
        <v>0.1276595744680851</v>
      </c>
      <c r="S8" s="71">
        <v>0</v>
      </c>
      <c r="T8" s="71">
        <v>477.1276595744681</v>
      </c>
      <c r="U8" s="71">
        <v>0</v>
      </c>
      <c r="V8" s="71">
        <v>0</v>
      </c>
      <c r="W8" s="71">
        <v>64.42553191489361</v>
      </c>
      <c r="X8" s="72">
        <v>3852.340425531915</v>
      </c>
    </row>
    <row r="9" spans="1:24" s="145" customFormat="1" ht="21.75" customHeight="1">
      <c r="A9" s="156" t="s">
        <v>39</v>
      </c>
      <c r="B9" s="71">
        <v>12.189818468823994</v>
      </c>
      <c r="C9" s="71">
        <v>6.207576953433307</v>
      </c>
      <c r="D9" s="71">
        <v>0</v>
      </c>
      <c r="E9" s="71">
        <v>2.999210734017364</v>
      </c>
      <c r="F9" s="71">
        <v>4.185872138910813</v>
      </c>
      <c r="G9" s="71">
        <v>25.582478295185478</v>
      </c>
      <c r="H9" s="71">
        <v>0.67008681925809</v>
      </c>
      <c r="I9" s="71">
        <v>0.67008681925809</v>
      </c>
      <c r="J9" s="71">
        <v>0</v>
      </c>
      <c r="K9" s="71">
        <v>0</v>
      </c>
      <c r="L9" s="71">
        <v>21.181136543014997</v>
      </c>
      <c r="M9" s="71">
        <v>6.98973954222573</v>
      </c>
      <c r="N9" s="71">
        <v>0.005919494869771113</v>
      </c>
      <c r="O9" s="71">
        <v>0.15469613259668508</v>
      </c>
      <c r="P9" s="71">
        <v>0.01696921862667719</v>
      </c>
      <c r="Q9" s="71">
        <v>0.00749802683504341</v>
      </c>
      <c r="R9" s="71">
        <v>0</v>
      </c>
      <c r="S9" s="71">
        <v>0</v>
      </c>
      <c r="T9" s="71">
        <v>0.7797947908445146</v>
      </c>
      <c r="U9" s="71">
        <v>0</v>
      </c>
      <c r="V9" s="71">
        <v>0</v>
      </c>
      <c r="W9" s="71">
        <v>1.479084451460142</v>
      </c>
      <c r="X9" s="72">
        <v>56.86740331491713</v>
      </c>
    </row>
    <row r="10" spans="1:27" s="145" customFormat="1" ht="14.25">
      <c r="A10" s="161" t="s">
        <v>281</v>
      </c>
      <c r="B10" s="73">
        <v>5.683988224753616</v>
      </c>
      <c r="C10" s="73">
        <v>2.7904774094457956</v>
      </c>
      <c r="D10" s="73">
        <v>0</v>
      </c>
      <c r="E10" s="73">
        <v>0.4579546908997824</v>
      </c>
      <c r="F10" s="73">
        <v>1.9249968002047868</v>
      </c>
      <c r="G10" s="73">
        <v>10.85741712530398</v>
      </c>
      <c r="H10" s="73">
        <v>0.8200435172148982</v>
      </c>
      <c r="I10" s="73">
        <v>0.8200435172148982</v>
      </c>
      <c r="J10" s="73">
        <v>0</v>
      </c>
      <c r="K10" s="73">
        <v>0</v>
      </c>
      <c r="L10" s="73">
        <v>4.283501855881224</v>
      </c>
      <c r="M10" s="73">
        <v>4.4274926404710095</v>
      </c>
      <c r="N10" s="73">
        <v>0.02329450915141431</v>
      </c>
      <c r="O10" s="73">
        <v>0.023166517342890054</v>
      </c>
      <c r="P10" s="73">
        <v>2.536157685908102</v>
      </c>
      <c r="Q10" s="73">
        <v>0</v>
      </c>
      <c r="R10" s="73">
        <v>0</v>
      </c>
      <c r="S10" s="73">
        <v>0</v>
      </c>
      <c r="T10" s="73">
        <v>0.6074491232561116</v>
      </c>
      <c r="U10" s="73">
        <v>6.910405734033022</v>
      </c>
      <c r="V10" s="73">
        <v>0</v>
      </c>
      <c r="W10" s="73">
        <v>1.1553820555484449</v>
      </c>
      <c r="X10" s="74">
        <v>32.20491488544733</v>
      </c>
      <c r="Y10" s="144"/>
      <c r="Z10" s="144"/>
      <c r="AA10" s="144"/>
    </row>
    <row r="11" spans="1:27" s="145" customFormat="1" ht="25.5" customHeight="1" thickBot="1">
      <c r="A11" s="165" t="s">
        <v>30</v>
      </c>
      <c r="B11" s="75">
        <v>6.388951726010044</v>
      </c>
      <c r="C11" s="75">
        <v>3.217753246165679</v>
      </c>
      <c r="D11" s="75">
        <v>0</v>
      </c>
      <c r="E11" s="75">
        <v>1.9190155182554405</v>
      </c>
      <c r="F11" s="75">
        <v>2.154006243496358</v>
      </c>
      <c r="G11" s="75">
        <v>13.679726733927522</v>
      </c>
      <c r="H11" s="75">
        <v>0.3666923042120979</v>
      </c>
      <c r="I11" s="75">
        <v>0.3666923042120979</v>
      </c>
      <c r="J11" s="75">
        <v>0</v>
      </c>
      <c r="K11" s="75">
        <v>0</v>
      </c>
      <c r="L11" s="75">
        <v>5.850291815590643</v>
      </c>
      <c r="M11" s="75">
        <v>2.827353752884224</v>
      </c>
      <c r="N11" s="75">
        <v>0.12631769443062027</v>
      </c>
      <c r="O11" s="75">
        <v>0.13382798715106548</v>
      </c>
      <c r="P11" s="75">
        <v>1.291589377007646</v>
      </c>
      <c r="Q11" s="75">
        <v>0.001040582726326743</v>
      </c>
      <c r="R11" s="75">
        <v>0.07193593629824006</v>
      </c>
      <c r="S11" s="75">
        <v>0</v>
      </c>
      <c r="T11" s="75">
        <v>1.3803556078360404</v>
      </c>
      <c r="U11" s="75">
        <v>11.201737320725693</v>
      </c>
      <c r="V11" s="75">
        <v>0</v>
      </c>
      <c r="W11" s="75">
        <v>1.743835678414695</v>
      </c>
      <c r="X11" s="76">
        <v>42.647061484866306</v>
      </c>
      <c r="Y11" s="113"/>
      <c r="Z11" s="113"/>
      <c r="AA11" s="113"/>
    </row>
    <row r="12" spans="1:27" s="144" customFormat="1" ht="14.25">
      <c r="A12" s="113"/>
      <c r="B12" s="113"/>
      <c r="C12" s="113"/>
      <c r="D12" s="113"/>
      <c r="E12" s="113"/>
      <c r="F12" s="113"/>
      <c r="G12" s="113"/>
      <c r="H12" s="113"/>
      <c r="I12" s="113"/>
      <c r="J12" s="113"/>
      <c r="K12" s="113"/>
      <c r="L12" s="113"/>
      <c r="M12" s="113"/>
      <c r="N12" s="113"/>
      <c r="O12" s="113"/>
      <c r="P12" s="113"/>
      <c r="Q12" s="113"/>
      <c r="R12" s="113"/>
      <c r="S12" s="113"/>
      <c r="T12" s="113"/>
      <c r="U12" s="113"/>
      <c r="V12" s="113"/>
      <c r="W12" s="113"/>
      <c r="X12" s="113"/>
      <c r="Y12" s="113"/>
      <c r="Z12" s="113"/>
      <c r="AA12" s="113"/>
    </row>
    <row r="14" spans="25:27" ht="14.25">
      <c r="Y14" s="144"/>
      <c r="Z14" s="144"/>
      <c r="AA14" s="144"/>
    </row>
    <row r="15" ht="14.25">
      <c r="A15" s="166"/>
    </row>
    <row r="16" spans="1:27" s="144" customFormat="1" ht="14.25">
      <c r="A16" s="113"/>
      <c r="B16" s="113"/>
      <c r="C16" s="113"/>
      <c r="D16" s="113"/>
      <c r="E16" s="113"/>
      <c r="F16" s="113"/>
      <c r="G16" s="113"/>
      <c r="H16" s="113"/>
      <c r="I16" s="113"/>
      <c r="J16" s="113"/>
      <c r="K16" s="113"/>
      <c r="L16" s="113"/>
      <c r="M16" s="113"/>
      <c r="N16" s="113"/>
      <c r="O16" s="113"/>
      <c r="P16" s="113"/>
      <c r="Q16" s="113"/>
      <c r="R16" s="113"/>
      <c r="S16" s="113"/>
      <c r="T16" s="113"/>
      <c r="U16" s="113"/>
      <c r="V16" s="113"/>
      <c r="W16" s="113"/>
      <c r="X16" s="113"/>
      <c r="Y16" s="113"/>
      <c r="Z16" s="113"/>
      <c r="AA16" s="113"/>
    </row>
    <row r="36" ht="14.25">
      <c r="A36" s="166"/>
    </row>
  </sheetData>
  <sheetProtection/>
  <printOptions/>
  <pageMargins left="0.7874015748031497" right="0.7874015748031497" top="1.16" bottom="0.7874015748031497" header="0.5118110236220472" footer="0.5118110236220472"/>
  <pageSetup fitToWidth="2" horizontalDpi="300" verticalDpi="300" orientation="landscape" paperSize="9" r:id="rId1"/>
  <colBreaks count="1" manualBreakCount="1">
    <brk id="12" max="65535" man="1"/>
  </colBreaks>
</worksheet>
</file>

<file path=xl/worksheets/sheet5.xml><?xml version="1.0" encoding="utf-8"?>
<worksheet xmlns="http://schemas.openxmlformats.org/spreadsheetml/2006/main" xmlns:r="http://schemas.openxmlformats.org/officeDocument/2006/relationships">
  <dimension ref="A1:AL50"/>
  <sheetViews>
    <sheetView showGridLines="0" view="pageBreakPreview" zoomScale="75" zoomScaleNormal="75" zoomScaleSheetLayoutView="75" zoomScalePageLayoutView="0" workbookViewId="0" topLeftCell="A1">
      <pane xSplit="1" ySplit="9" topLeftCell="W10" activePane="bottomRight" state="frozen"/>
      <selection pane="topLeft" activeCell="V9" sqref="V9"/>
      <selection pane="topRight" activeCell="V9" sqref="V9"/>
      <selection pane="bottomLeft" activeCell="V9" sqref="V9"/>
      <selection pane="bottomRight" activeCell="AH22" sqref="AH22"/>
    </sheetView>
  </sheetViews>
  <sheetFormatPr defaultColWidth="9.00390625" defaultRowHeight="12.75"/>
  <cols>
    <col min="1" max="1" width="18.875" style="220" customWidth="1"/>
    <col min="2" max="2" width="15.25390625" style="220" customWidth="1"/>
    <col min="3" max="3" width="15.75390625" style="220" customWidth="1"/>
    <col min="4" max="4" width="14.75390625" style="220" customWidth="1"/>
    <col min="5" max="5" width="13.875" style="220" customWidth="1"/>
    <col min="6" max="6" width="14.00390625" style="220" customWidth="1"/>
    <col min="7" max="7" width="12.625" style="220" customWidth="1"/>
    <col min="8" max="8" width="11.875" style="220" customWidth="1"/>
    <col min="9" max="9" width="10.625" style="220" customWidth="1"/>
    <col min="10" max="10" width="12.00390625" style="220" customWidth="1"/>
    <col min="11" max="11" width="11.25390625" style="220" customWidth="1"/>
    <col min="12" max="12" width="12.375" style="220" customWidth="1"/>
    <col min="13" max="13" width="11.75390625" style="220" customWidth="1"/>
    <col min="14" max="14" width="12.875" style="220" customWidth="1"/>
    <col min="15" max="15" width="11.125" style="220" customWidth="1"/>
    <col min="16" max="16" width="10.625" style="220" customWidth="1"/>
    <col min="17" max="17" width="17.125" style="220" customWidth="1"/>
    <col min="18" max="18" width="13.25390625" style="220" customWidth="1"/>
    <col min="19" max="19" width="12.75390625" style="220" customWidth="1"/>
    <col min="20" max="20" width="12.625" style="220" customWidth="1"/>
    <col min="21" max="21" width="15.625" style="220" customWidth="1"/>
    <col min="22" max="22" width="17.875" style="220" customWidth="1"/>
    <col min="23" max="24" width="15.625" style="220" customWidth="1"/>
    <col min="25" max="25" width="16.875" style="220" customWidth="1"/>
    <col min="26" max="26" width="16.125" style="220" customWidth="1"/>
    <col min="27" max="27" width="11.125" style="220" customWidth="1"/>
    <col min="28" max="28" width="10.25390625" style="220" customWidth="1"/>
    <col min="29" max="29" width="13.625" style="220" customWidth="1"/>
    <col min="30" max="30" width="13.75390625" style="220" customWidth="1"/>
    <col min="31" max="31" width="14.00390625" style="220" customWidth="1"/>
    <col min="32" max="33" width="12.625" style="220" customWidth="1"/>
    <col min="34" max="36" width="15.875" style="220" customWidth="1"/>
    <col min="37" max="37" width="16.125" style="220" customWidth="1"/>
    <col min="38" max="38" width="15.875" style="220" customWidth="1"/>
    <col min="39" max="16384" width="9.125" style="220" customWidth="1"/>
  </cols>
  <sheetData>
    <row r="1" spans="1:36" s="121" customFormat="1" ht="21" customHeight="1">
      <c r="A1" s="167"/>
      <c r="B1" s="78" t="s">
        <v>88</v>
      </c>
      <c r="AA1" s="167"/>
      <c r="AJ1" s="168"/>
    </row>
    <row r="2" spans="2:38" s="121" customFormat="1" ht="18" customHeight="1" thickBot="1">
      <c r="B2" s="78" t="s">
        <v>348</v>
      </c>
      <c r="N2" s="169"/>
      <c r="Z2" s="169"/>
      <c r="AJ2" s="168"/>
      <c r="AL2" s="169" t="s">
        <v>601</v>
      </c>
    </row>
    <row r="3" spans="1:38" s="132" customFormat="1" ht="13.5" customHeight="1">
      <c r="A3" s="124"/>
      <c r="B3" s="341" t="s">
        <v>282</v>
      </c>
      <c r="C3" s="311"/>
      <c r="D3" s="311"/>
      <c r="E3" s="311"/>
      <c r="F3" s="311"/>
      <c r="G3" s="311"/>
      <c r="H3" s="311"/>
      <c r="I3" s="311"/>
      <c r="J3" s="311"/>
      <c r="K3" s="311"/>
      <c r="L3" s="311"/>
      <c r="M3" s="311"/>
      <c r="N3" s="311"/>
      <c r="O3" s="311"/>
      <c r="P3" s="311"/>
      <c r="Q3" s="312"/>
      <c r="R3" s="341" t="s">
        <v>283</v>
      </c>
      <c r="S3" s="311"/>
      <c r="T3" s="311"/>
      <c r="U3" s="311"/>
      <c r="V3" s="311"/>
      <c r="W3" s="311"/>
      <c r="X3" s="311"/>
      <c r="Y3" s="311"/>
      <c r="Z3" s="311"/>
      <c r="AA3" s="311"/>
      <c r="AB3" s="311"/>
      <c r="AC3" s="312"/>
      <c r="AD3" s="341" t="s">
        <v>284</v>
      </c>
      <c r="AE3" s="311"/>
      <c r="AF3" s="311"/>
      <c r="AG3" s="311"/>
      <c r="AH3" s="311"/>
      <c r="AI3" s="311"/>
      <c r="AJ3" s="311"/>
      <c r="AK3" s="311"/>
      <c r="AL3" s="342"/>
    </row>
    <row r="4" spans="1:38" s="132" customFormat="1" ht="13.5" customHeight="1">
      <c r="A4" s="170"/>
      <c r="B4" s="171" t="s">
        <v>285</v>
      </c>
      <c r="C4" s="56"/>
      <c r="D4" s="172"/>
      <c r="E4" s="171" t="s">
        <v>194</v>
      </c>
      <c r="F4" s="173" t="s">
        <v>195</v>
      </c>
      <c r="G4" s="174" t="s">
        <v>196</v>
      </c>
      <c r="H4" s="174" t="s">
        <v>197</v>
      </c>
      <c r="I4" s="171" t="s">
        <v>198</v>
      </c>
      <c r="J4" s="171" t="s">
        <v>199</v>
      </c>
      <c r="K4" s="171" t="s">
        <v>200</v>
      </c>
      <c r="L4" s="171" t="s">
        <v>201</v>
      </c>
      <c r="M4" s="171" t="s">
        <v>202</v>
      </c>
      <c r="N4" s="175"/>
      <c r="O4" s="176"/>
      <c r="P4" s="177"/>
      <c r="Q4" s="177"/>
      <c r="R4" s="171" t="s">
        <v>285</v>
      </c>
      <c r="S4" s="56"/>
      <c r="T4" s="56"/>
      <c r="U4" s="171" t="s">
        <v>286</v>
      </c>
      <c r="V4" s="172"/>
      <c r="W4" s="172"/>
      <c r="X4" s="171" t="s">
        <v>287</v>
      </c>
      <c r="Y4" s="171" t="s">
        <v>288</v>
      </c>
      <c r="Z4" s="173" t="s">
        <v>289</v>
      </c>
      <c r="AA4" s="176"/>
      <c r="AB4" s="178"/>
      <c r="AC4" s="179"/>
      <c r="AD4" s="173" t="s">
        <v>290</v>
      </c>
      <c r="AE4" s="174" t="s">
        <v>286</v>
      </c>
      <c r="AF4" s="174" t="s">
        <v>287</v>
      </c>
      <c r="AG4" s="171" t="s">
        <v>288</v>
      </c>
      <c r="AH4" s="171" t="s">
        <v>289</v>
      </c>
      <c r="AI4" s="171" t="s">
        <v>291</v>
      </c>
      <c r="AJ4" s="180" t="s">
        <v>292</v>
      </c>
      <c r="AK4" s="181"/>
      <c r="AL4" s="182"/>
    </row>
    <row r="5" spans="1:38" s="132" customFormat="1" ht="13.5" customHeight="1">
      <c r="A5" s="170"/>
      <c r="B5" s="171"/>
      <c r="C5" s="171"/>
      <c r="D5" s="176"/>
      <c r="E5" s="171"/>
      <c r="F5" s="173"/>
      <c r="G5" s="173"/>
      <c r="H5" s="173"/>
      <c r="I5" s="171"/>
      <c r="J5" s="171"/>
      <c r="K5" s="171"/>
      <c r="L5" s="171"/>
      <c r="M5" s="171"/>
      <c r="N5" s="175" t="s">
        <v>30</v>
      </c>
      <c r="O5" s="183" t="s">
        <v>349</v>
      </c>
      <c r="P5" s="343" t="s">
        <v>293</v>
      </c>
      <c r="Q5" s="175" t="s">
        <v>294</v>
      </c>
      <c r="R5" s="176"/>
      <c r="S5" s="173"/>
      <c r="T5" s="173"/>
      <c r="U5" s="175"/>
      <c r="V5" s="176"/>
      <c r="W5" s="176"/>
      <c r="X5" s="171"/>
      <c r="Y5" s="171"/>
      <c r="Z5" s="173"/>
      <c r="AA5" s="176" t="s">
        <v>30</v>
      </c>
      <c r="AB5" s="345" t="s">
        <v>295</v>
      </c>
      <c r="AC5" s="346"/>
      <c r="AD5" s="173"/>
      <c r="AE5" s="173"/>
      <c r="AF5" s="173"/>
      <c r="AG5" s="171"/>
      <c r="AH5" s="171"/>
      <c r="AI5" s="171"/>
      <c r="AJ5" s="180"/>
      <c r="AK5" s="185" t="s">
        <v>30</v>
      </c>
      <c r="AL5" s="186"/>
    </row>
    <row r="6" spans="1:38" s="132" customFormat="1" ht="13.5" customHeight="1">
      <c r="A6" s="170" t="s">
        <v>103</v>
      </c>
      <c r="B6" s="171"/>
      <c r="C6" s="171"/>
      <c r="D6" s="176"/>
      <c r="E6" s="171"/>
      <c r="F6" s="173"/>
      <c r="G6" s="173"/>
      <c r="H6" s="173"/>
      <c r="I6" s="171"/>
      <c r="J6" s="171"/>
      <c r="K6" s="171"/>
      <c r="L6" s="171"/>
      <c r="M6" s="171"/>
      <c r="N6" s="175"/>
      <c r="O6" s="183" t="s">
        <v>296</v>
      </c>
      <c r="P6" s="344"/>
      <c r="Q6" s="175"/>
      <c r="R6" s="176"/>
      <c r="S6" s="173"/>
      <c r="T6" s="173"/>
      <c r="U6" s="175"/>
      <c r="V6" s="176"/>
      <c r="W6" s="176"/>
      <c r="X6" s="187" t="s">
        <v>297</v>
      </c>
      <c r="Y6" s="171"/>
      <c r="Z6" s="173"/>
      <c r="AA6" s="176"/>
      <c r="AB6" s="176"/>
      <c r="AC6" s="16"/>
      <c r="AD6" s="173"/>
      <c r="AE6" s="173"/>
      <c r="AF6" s="173"/>
      <c r="AG6" s="171"/>
      <c r="AH6" s="171"/>
      <c r="AI6" s="171"/>
      <c r="AJ6" s="180"/>
      <c r="AK6" s="188"/>
      <c r="AL6" s="189" t="s">
        <v>298</v>
      </c>
    </row>
    <row r="7" spans="1:38" s="132" customFormat="1" ht="13.5" customHeight="1">
      <c r="A7" s="170"/>
      <c r="B7" s="171"/>
      <c r="C7" s="190" t="s">
        <v>299</v>
      </c>
      <c r="D7" s="176"/>
      <c r="E7" s="347" t="s">
        <v>300</v>
      </c>
      <c r="F7" s="347" t="s">
        <v>301</v>
      </c>
      <c r="G7" s="347" t="s">
        <v>302</v>
      </c>
      <c r="H7" s="349" t="s">
        <v>303</v>
      </c>
      <c r="I7" s="187" t="s">
        <v>304</v>
      </c>
      <c r="J7" s="347" t="s">
        <v>305</v>
      </c>
      <c r="K7" s="171"/>
      <c r="L7" s="171"/>
      <c r="M7" s="171"/>
      <c r="N7" s="191" t="s">
        <v>306</v>
      </c>
      <c r="O7" s="183" t="s">
        <v>307</v>
      </c>
      <c r="P7" s="344"/>
      <c r="Q7" s="191" t="s">
        <v>308</v>
      </c>
      <c r="R7" s="176"/>
      <c r="S7" s="192" t="s">
        <v>309</v>
      </c>
      <c r="T7" s="173" t="s">
        <v>309</v>
      </c>
      <c r="U7" s="175"/>
      <c r="V7" s="176" t="s">
        <v>299</v>
      </c>
      <c r="W7" s="176"/>
      <c r="X7" s="176" t="s">
        <v>310</v>
      </c>
      <c r="Y7" s="176" t="s">
        <v>311</v>
      </c>
      <c r="Z7" s="173"/>
      <c r="AA7" s="193" t="s">
        <v>312</v>
      </c>
      <c r="AB7" s="175" t="s">
        <v>313</v>
      </c>
      <c r="AC7" s="191" t="s">
        <v>314</v>
      </c>
      <c r="AD7" s="194" t="s">
        <v>315</v>
      </c>
      <c r="AE7" s="195" t="s">
        <v>316</v>
      </c>
      <c r="AF7" s="194" t="s">
        <v>317</v>
      </c>
      <c r="AG7" s="196" t="s">
        <v>350</v>
      </c>
      <c r="AH7" s="187" t="s">
        <v>318</v>
      </c>
      <c r="AI7" s="176" t="s">
        <v>319</v>
      </c>
      <c r="AJ7" s="197"/>
      <c r="AK7" s="198" t="s">
        <v>320</v>
      </c>
      <c r="AL7" s="189" t="s">
        <v>321</v>
      </c>
    </row>
    <row r="8" spans="1:38" s="132" customFormat="1" ht="13.5" customHeight="1">
      <c r="A8" s="170"/>
      <c r="B8" s="176" t="s">
        <v>268</v>
      </c>
      <c r="C8" s="190" t="s">
        <v>322</v>
      </c>
      <c r="D8" s="199" t="s">
        <v>33</v>
      </c>
      <c r="E8" s="348"/>
      <c r="F8" s="348"/>
      <c r="G8" s="348"/>
      <c r="H8" s="348"/>
      <c r="I8" s="187" t="s">
        <v>323</v>
      </c>
      <c r="J8" s="350"/>
      <c r="K8" s="200" t="s">
        <v>324</v>
      </c>
      <c r="L8" s="200" t="s">
        <v>325</v>
      </c>
      <c r="M8" s="199" t="s">
        <v>33</v>
      </c>
      <c r="N8" s="191"/>
      <c r="O8" s="183" t="s">
        <v>326</v>
      </c>
      <c r="P8" s="344"/>
      <c r="Q8" s="175"/>
      <c r="R8" s="176" t="s">
        <v>327</v>
      </c>
      <c r="S8" s="201" t="s">
        <v>328</v>
      </c>
      <c r="T8" s="201" t="s">
        <v>329</v>
      </c>
      <c r="U8" s="175" t="s">
        <v>330</v>
      </c>
      <c r="V8" s="176" t="s">
        <v>322</v>
      </c>
      <c r="W8" s="176" t="s">
        <v>33</v>
      </c>
      <c r="X8" s="187" t="s">
        <v>331</v>
      </c>
      <c r="Y8" s="176" t="s">
        <v>332</v>
      </c>
      <c r="Z8" s="175" t="s">
        <v>33</v>
      </c>
      <c r="AA8" s="193"/>
      <c r="AB8" s="175"/>
      <c r="AC8" s="191"/>
      <c r="AD8" s="194" t="s">
        <v>333</v>
      </c>
      <c r="AE8" s="194" t="s">
        <v>333</v>
      </c>
      <c r="AF8" s="62" t="s">
        <v>334</v>
      </c>
      <c r="AG8" s="202" t="s">
        <v>335</v>
      </c>
      <c r="AH8" s="187" t="s">
        <v>336</v>
      </c>
      <c r="AI8" s="176" t="s">
        <v>337</v>
      </c>
      <c r="AJ8" s="199" t="s">
        <v>33</v>
      </c>
      <c r="AK8" s="198"/>
      <c r="AL8" s="203" t="s">
        <v>338</v>
      </c>
    </row>
    <row r="9" spans="1:38" s="132" customFormat="1" ht="12" customHeight="1">
      <c r="A9" s="204"/>
      <c r="B9" s="205"/>
      <c r="C9" s="205"/>
      <c r="D9" s="206"/>
      <c r="E9" s="205"/>
      <c r="F9" s="207"/>
      <c r="G9" s="207"/>
      <c r="H9" s="207"/>
      <c r="I9" s="205"/>
      <c r="J9" s="205"/>
      <c r="K9" s="205"/>
      <c r="L9" s="205"/>
      <c r="M9" s="205"/>
      <c r="N9" s="208" t="s">
        <v>339</v>
      </c>
      <c r="O9" s="209" t="s">
        <v>340</v>
      </c>
      <c r="P9" s="208" t="s">
        <v>341</v>
      </c>
      <c r="Q9" s="208" t="s">
        <v>342</v>
      </c>
      <c r="R9" s="206"/>
      <c r="S9" s="207"/>
      <c r="T9" s="207"/>
      <c r="U9" s="210"/>
      <c r="V9" s="206"/>
      <c r="W9" s="206"/>
      <c r="X9" s="205"/>
      <c r="Y9" s="205"/>
      <c r="Z9" s="207"/>
      <c r="AA9" s="209" t="s">
        <v>343</v>
      </c>
      <c r="AB9" s="211" t="s">
        <v>344</v>
      </c>
      <c r="AC9" s="208" t="s">
        <v>345</v>
      </c>
      <c r="AD9" s="207"/>
      <c r="AE9" s="207"/>
      <c r="AF9" s="207"/>
      <c r="AG9" s="205"/>
      <c r="AH9" s="205"/>
      <c r="AI9" s="205"/>
      <c r="AJ9" s="212"/>
      <c r="AK9" s="213" t="s">
        <v>346</v>
      </c>
      <c r="AL9" s="214" t="s">
        <v>347</v>
      </c>
    </row>
    <row r="10" spans="1:38" s="132" customFormat="1" ht="21" customHeight="1" hidden="1">
      <c r="A10" s="215"/>
      <c r="B10" s="216" t="s">
        <v>351</v>
      </c>
      <c r="C10" s="216" t="s">
        <v>352</v>
      </c>
      <c r="D10" s="216" t="s">
        <v>353</v>
      </c>
      <c r="E10" s="216" t="s">
        <v>354</v>
      </c>
      <c r="F10" s="139" t="s">
        <v>355</v>
      </c>
      <c r="G10" s="139" t="s">
        <v>356</v>
      </c>
      <c r="H10" s="139" t="s">
        <v>357</v>
      </c>
      <c r="I10" s="216" t="s">
        <v>358</v>
      </c>
      <c r="J10" s="216" t="s">
        <v>359</v>
      </c>
      <c r="K10" s="216" t="s">
        <v>360</v>
      </c>
      <c r="L10" s="216" t="s">
        <v>361</v>
      </c>
      <c r="M10" s="216" t="s">
        <v>362</v>
      </c>
      <c r="N10" s="139" t="s">
        <v>363</v>
      </c>
      <c r="O10" s="216" t="s">
        <v>364</v>
      </c>
      <c r="P10" s="139" t="s">
        <v>365</v>
      </c>
      <c r="Q10" s="139" t="s">
        <v>366</v>
      </c>
      <c r="R10" s="216" t="s">
        <v>367</v>
      </c>
      <c r="S10" s="139" t="s">
        <v>368</v>
      </c>
      <c r="T10" s="139" t="s">
        <v>369</v>
      </c>
      <c r="U10" s="139" t="s">
        <v>370</v>
      </c>
      <c r="V10" s="216" t="s">
        <v>371</v>
      </c>
      <c r="W10" s="216" t="s">
        <v>372</v>
      </c>
      <c r="X10" s="216" t="s">
        <v>373</v>
      </c>
      <c r="Y10" s="216" t="s">
        <v>374</v>
      </c>
      <c r="Z10" s="139" t="s">
        <v>375</v>
      </c>
      <c r="AA10" s="216" t="s">
        <v>376</v>
      </c>
      <c r="AB10" s="139" t="s">
        <v>377</v>
      </c>
      <c r="AC10" s="139" t="s">
        <v>378</v>
      </c>
      <c r="AD10" s="139" t="s">
        <v>379</v>
      </c>
      <c r="AE10" s="139" t="s">
        <v>380</v>
      </c>
      <c r="AF10" s="139" t="s">
        <v>381</v>
      </c>
      <c r="AG10" s="216" t="s">
        <v>382</v>
      </c>
      <c r="AH10" s="216" t="s">
        <v>383</v>
      </c>
      <c r="AI10" s="216" t="s">
        <v>384</v>
      </c>
      <c r="AJ10" s="216" t="s">
        <v>385</v>
      </c>
      <c r="AK10" s="217" t="s">
        <v>386</v>
      </c>
      <c r="AL10" s="108" t="s">
        <v>387</v>
      </c>
    </row>
    <row r="11" spans="1:38" s="143" customFormat="1" ht="28.5" customHeight="1">
      <c r="A11" s="141" t="s">
        <v>32</v>
      </c>
      <c r="B11" s="142">
        <v>0</v>
      </c>
      <c r="C11" s="142">
        <v>0</v>
      </c>
      <c r="D11" s="142">
        <v>0</v>
      </c>
      <c r="E11" s="142">
        <v>0</v>
      </c>
      <c r="F11" s="142">
        <v>0</v>
      </c>
      <c r="G11" s="142">
        <v>0</v>
      </c>
      <c r="H11" s="142">
        <v>0</v>
      </c>
      <c r="I11" s="142">
        <v>0</v>
      </c>
      <c r="J11" s="142">
        <v>0</v>
      </c>
      <c r="K11" s="142">
        <v>0</v>
      </c>
      <c r="L11" s="142">
        <v>0</v>
      </c>
      <c r="M11" s="142">
        <v>0</v>
      </c>
      <c r="N11" s="142">
        <v>0</v>
      </c>
      <c r="O11" s="142">
        <v>0</v>
      </c>
      <c r="P11" s="142">
        <v>0</v>
      </c>
      <c r="Q11" s="142">
        <v>0</v>
      </c>
      <c r="R11" s="142">
        <v>30330</v>
      </c>
      <c r="S11" s="142">
        <v>0</v>
      </c>
      <c r="T11" s="142">
        <v>0</v>
      </c>
      <c r="U11" s="142">
        <v>0</v>
      </c>
      <c r="V11" s="142">
        <v>0</v>
      </c>
      <c r="W11" s="142">
        <v>0</v>
      </c>
      <c r="X11" s="142">
        <v>0</v>
      </c>
      <c r="Y11" s="142">
        <v>0</v>
      </c>
      <c r="Z11" s="142">
        <v>0</v>
      </c>
      <c r="AA11" s="142">
        <v>30330</v>
      </c>
      <c r="AB11" s="142">
        <v>0</v>
      </c>
      <c r="AC11" s="142">
        <v>30330</v>
      </c>
      <c r="AD11" s="142">
        <v>28886</v>
      </c>
      <c r="AE11" s="142">
        <v>0</v>
      </c>
      <c r="AF11" s="142">
        <v>0</v>
      </c>
      <c r="AG11" s="142">
        <v>0</v>
      </c>
      <c r="AH11" s="142">
        <v>0</v>
      </c>
      <c r="AI11" s="142">
        <v>0</v>
      </c>
      <c r="AJ11" s="142">
        <v>1444</v>
      </c>
      <c r="AK11" s="142">
        <v>30330</v>
      </c>
      <c r="AL11" s="111">
        <v>0</v>
      </c>
    </row>
    <row r="12" spans="1:38" s="132" customFormat="1" ht="28.5" customHeight="1">
      <c r="A12" s="218" t="s">
        <v>35</v>
      </c>
      <c r="B12" s="29">
        <v>0</v>
      </c>
      <c r="C12" s="29">
        <v>0</v>
      </c>
      <c r="D12" s="29">
        <v>0</v>
      </c>
      <c r="E12" s="29">
        <v>0</v>
      </c>
      <c r="F12" s="29">
        <v>0</v>
      </c>
      <c r="G12" s="29">
        <v>0</v>
      </c>
      <c r="H12" s="29">
        <v>0</v>
      </c>
      <c r="I12" s="29">
        <v>0</v>
      </c>
      <c r="J12" s="29">
        <v>0</v>
      </c>
      <c r="K12" s="29">
        <v>0</v>
      </c>
      <c r="L12" s="29">
        <v>0</v>
      </c>
      <c r="M12" s="29">
        <v>115175</v>
      </c>
      <c r="N12" s="29">
        <v>115175</v>
      </c>
      <c r="O12" s="29">
        <v>0</v>
      </c>
      <c r="P12" s="29">
        <v>0</v>
      </c>
      <c r="Q12" s="29">
        <v>115175</v>
      </c>
      <c r="R12" s="29">
        <v>15602</v>
      </c>
      <c r="S12" s="29">
        <v>0</v>
      </c>
      <c r="T12" s="29">
        <v>0</v>
      </c>
      <c r="U12" s="29">
        <v>0</v>
      </c>
      <c r="V12" s="29">
        <v>0</v>
      </c>
      <c r="W12" s="29">
        <v>0</v>
      </c>
      <c r="X12" s="29">
        <v>0</v>
      </c>
      <c r="Y12" s="29">
        <v>0</v>
      </c>
      <c r="Z12" s="29">
        <v>953</v>
      </c>
      <c r="AA12" s="29">
        <v>16555</v>
      </c>
      <c r="AB12" s="29">
        <v>98620</v>
      </c>
      <c r="AC12" s="29">
        <v>0</v>
      </c>
      <c r="AD12" s="29">
        <v>0</v>
      </c>
      <c r="AE12" s="29">
        <v>0</v>
      </c>
      <c r="AF12" s="29">
        <v>0</v>
      </c>
      <c r="AG12" s="29">
        <v>0</v>
      </c>
      <c r="AH12" s="29">
        <v>0</v>
      </c>
      <c r="AI12" s="29">
        <v>0</v>
      </c>
      <c r="AJ12" s="29">
        <v>0</v>
      </c>
      <c r="AK12" s="29">
        <v>0</v>
      </c>
      <c r="AL12" s="114">
        <v>0</v>
      </c>
    </row>
    <row r="13" spans="1:38" s="132" customFormat="1" ht="28.5" customHeight="1">
      <c r="A13" s="218" t="s">
        <v>37</v>
      </c>
      <c r="B13" s="29">
        <v>0</v>
      </c>
      <c r="C13" s="29">
        <v>0</v>
      </c>
      <c r="D13" s="29">
        <v>0</v>
      </c>
      <c r="E13" s="29">
        <v>0</v>
      </c>
      <c r="F13" s="29">
        <v>0</v>
      </c>
      <c r="G13" s="29">
        <v>0</v>
      </c>
      <c r="H13" s="29">
        <v>0</v>
      </c>
      <c r="I13" s="29">
        <v>0</v>
      </c>
      <c r="J13" s="29">
        <v>0</v>
      </c>
      <c r="K13" s="29">
        <v>0</v>
      </c>
      <c r="L13" s="29">
        <v>0</v>
      </c>
      <c r="M13" s="29">
        <v>50000</v>
      </c>
      <c r="N13" s="29">
        <v>50000</v>
      </c>
      <c r="O13" s="29">
        <v>0</v>
      </c>
      <c r="P13" s="29">
        <v>0</v>
      </c>
      <c r="Q13" s="29">
        <v>50000</v>
      </c>
      <c r="R13" s="29">
        <v>7762</v>
      </c>
      <c r="S13" s="29">
        <v>0</v>
      </c>
      <c r="T13" s="29">
        <v>0</v>
      </c>
      <c r="U13" s="29">
        <v>0</v>
      </c>
      <c r="V13" s="29">
        <v>0</v>
      </c>
      <c r="W13" s="29">
        <v>0</v>
      </c>
      <c r="X13" s="29">
        <v>0</v>
      </c>
      <c r="Y13" s="29">
        <v>0</v>
      </c>
      <c r="Z13" s="29">
        <v>0</v>
      </c>
      <c r="AA13" s="29">
        <v>7762</v>
      </c>
      <c r="AB13" s="29">
        <v>42238</v>
      </c>
      <c r="AC13" s="29">
        <v>0</v>
      </c>
      <c r="AD13" s="29">
        <v>0</v>
      </c>
      <c r="AE13" s="29">
        <v>0</v>
      </c>
      <c r="AF13" s="29">
        <v>0</v>
      </c>
      <c r="AG13" s="29">
        <v>0</v>
      </c>
      <c r="AH13" s="29">
        <v>0</v>
      </c>
      <c r="AI13" s="29">
        <v>0</v>
      </c>
      <c r="AJ13" s="29">
        <v>0</v>
      </c>
      <c r="AK13" s="29">
        <v>0</v>
      </c>
      <c r="AL13" s="114">
        <v>0</v>
      </c>
    </row>
    <row r="14" spans="1:38" s="132" customFormat="1" ht="28.5" customHeight="1">
      <c r="A14" s="9" t="s">
        <v>39</v>
      </c>
      <c r="B14" s="29">
        <v>0</v>
      </c>
      <c r="C14" s="29">
        <v>0</v>
      </c>
      <c r="D14" s="29">
        <v>0</v>
      </c>
      <c r="E14" s="29">
        <v>0</v>
      </c>
      <c r="F14" s="29">
        <v>0</v>
      </c>
      <c r="G14" s="29">
        <v>0</v>
      </c>
      <c r="H14" s="29">
        <v>0</v>
      </c>
      <c r="I14" s="29">
        <v>0</v>
      </c>
      <c r="J14" s="29">
        <v>0</v>
      </c>
      <c r="K14" s="29">
        <v>0</v>
      </c>
      <c r="L14" s="29">
        <v>0</v>
      </c>
      <c r="M14" s="29">
        <v>0</v>
      </c>
      <c r="N14" s="29">
        <v>0</v>
      </c>
      <c r="O14" s="29">
        <v>0</v>
      </c>
      <c r="P14" s="29">
        <v>0</v>
      </c>
      <c r="Q14" s="29">
        <v>0</v>
      </c>
      <c r="R14" s="29">
        <v>82625</v>
      </c>
      <c r="S14" s="29">
        <v>0</v>
      </c>
      <c r="T14" s="29">
        <v>0</v>
      </c>
      <c r="U14" s="29">
        <v>18963</v>
      </c>
      <c r="V14" s="29">
        <v>18963</v>
      </c>
      <c r="W14" s="29">
        <v>0</v>
      </c>
      <c r="X14" s="29">
        <v>0</v>
      </c>
      <c r="Y14" s="29">
        <v>0</v>
      </c>
      <c r="Z14" s="29">
        <v>0</v>
      </c>
      <c r="AA14" s="29">
        <v>101588</v>
      </c>
      <c r="AB14" s="29">
        <v>0</v>
      </c>
      <c r="AC14" s="29">
        <v>101588</v>
      </c>
      <c r="AD14" s="29">
        <v>78690</v>
      </c>
      <c r="AE14" s="29">
        <v>0</v>
      </c>
      <c r="AF14" s="29">
        <v>0</v>
      </c>
      <c r="AG14" s="29">
        <v>0</v>
      </c>
      <c r="AH14" s="29">
        <v>18963</v>
      </c>
      <c r="AI14" s="29">
        <v>0</v>
      </c>
      <c r="AJ14" s="29">
        <v>3935</v>
      </c>
      <c r="AK14" s="29">
        <v>101588</v>
      </c>
      <c r="AL14" s="114">
        <v>0</v>
      </c>
    </row>
    <row r="15" spans="1:38" s="132" customFormat="1" ht="28.5" customHeight="1">
      <c r="A15" s="64" t="s">
        <v>47</v>
      </c>
      <c r="B15" s="66">
        <v>0</v>
      </c>
      <c r="C15" s="66">
        <v>0</v>
      </c>
      <c r="D15" s="66">
        <v>0</v>
      </c>
      <c r="E15" s="66">
        <v>0</v>
      </c>
      <c r="F15" s="66">
        <v>0</v>
      </c>
      <c r="G15" s="66">
        <v>0</v>
      </c>
      <c r="H15" s="66">
        <v>0</v>
      </c>
      <c r="I15" s="66">
        <v>0</v>
      </c>
      <c r="J15" s="66">
        <v>0</v>
      </c>
      <c r="K15" s="66">
        <v>0</v>
      </c>
      <c r="L15" s="66">
        <v>0</v>
      </c>
      <c r="M15" s="66">
        <v>12200</v>
      </c>
      <c r="N15" s="66">
        <v>12200</v>
      </c>
      <c r="O15" s="66">
        <v>0</v>
      </c>
      <c r="P15" s="66">
        <v>0</v>
      </c>
      <c r="Q15" s="66">
        <v>12200</v>
      </c>
      <c r="R15" s="66">
        <v>31729</v>
      </c>
      <c r="S15" s="66">
        <v>0</v>
      </c>
      <c r="T15" s="66">
        <v>0</v>
      </c>
      <c r="U15" s="66">
        <v>19731</v>
      </c>
      <c r="V15" s="66">
        <v>19731</v>
      </c>
      <c r="W15" s="66">
        <v>0</v>
      </c>
      <c r="X15" s="66">
        <v>0</v>
      </c>
      <c r="Y15" s="66">
        <v>0</v>
      </c>
      <c r="Z15" s="66">
        <v>0</v>
      </c>
      <c r="AA15" s="66">
        <v>51460</v>
      </c>
      <c r="AB15" s="66">
        <v>0</v>
      </c>
      <c r="AC15" s="66">
        <v>39260</v>
      </c>
      <c r="AD15" s="66">
        <v>37749</v>
      </c>
      <c r="AE15" s="66">
        <v>0</v>
      </c>
      <c r="AF15" s="66">
        <v>0</v>
      </c>
      <c r="AG15" s="66">
        <v>0</v>
      </c>
      <c r="AH15" s="66">
        <v>0</v>
      </c>
      <c r="AI15" s="66">
        <v>0</v>
      </c>
      <c r="AJ15" s="66">
        <v>1511</v>
      </c>
      <c r="AK15" s="66">
        <v>39260</v>
      </c>
      <c r="AL15" s="116">
        <v>0</v>
      </c>
    </row>
    <row r="16" spans="1:38" s="132" customFormat="1" ht="28.5" customHeight="1" thickBot="1">
      <c r="A16" s="32" t="s">
        <v>30</v>
      </c>
      <c r="B16" s="33">
        <f aca="true" t="shared" si="0" ref="B16:AL16">SUM(B11:B15)</f>
        <v>0</v>
      </c>
      <c r="C16" s="33">
        <f t="shared" si="0"/>
        <v>0</v>
      </c>
      <c r="D16" s="33">
        <f t="shared" si="0"/>
        <v>0</v>
      </c>
      <c r="E16" s="33">
        <f t="shared" si="0"/>
        <v>0</v>
      </c>
      <c r="F16" s="33">
        <f t="shared" si="0"/>
        <v>0</v>
      </c>
      <c r="G16" s="33">
        <f t="shared" si="0"/>
        <v>0</v>
      </c>
      <c r="H16" s="33">
        <f t="shared" si="0"/>
        <v>0</v>
      </c>
      <c r="I16" s="33">
        <f t="shared" si="0"/>
        <v>0</v>
      </c>
      <c r="J16" s="33">
        <f t="shared" si="0"/>
        <v>0</v>
      </c>
      <c r="K16" s="33">
        <f t="shared" si="0"/>
        <v>0</v>
      </c>
      <c r="L16" s="33">
        <f t="shared" si="0"/>
        <v>0</v>
      </c>
      <c r="M16" s="33">
        <f t="shared" si="0"/>
        <v>177375</v>
      </c>
      <c r="N16" s="33">
        <f t="shared" si="0"/>
        <v>177375</v>
      </c>
      <c r="O16" s="33">
        <f t="shared" si="0"/>
        <v>0</v>
      </c>
      <c r="P16" s="33">
        <f t="shared" si="0"/>
        <v>0</v>
      </c>
      <c r="Q16" s="33">
        <f t="shared" si="0"/>
        <v>177375</v>
      </c>
      <c r="R16" s="33">
        <f t="shared" si="0"/>
        <v>168048</v>
      </c>
      <c r="S16" s="33">
        <f t="shared" si="0"/>
        <v>0</v>
      </c>
      <c r="T16" s="33">
        <f t="shared" si="0"/>
        <v>0</v>
      </c>
      <c r="U16" s="33">
        <f t="shared" si="0"/>
        <v>38694</v>
      </c>
      <c r="V16" s="33">
        <f t="shared" si="0"/>
        <v>38694</v>
      </c>
      <c r="W16" s="33">
        <f t="shared" si="0"/>
        <v>0</v>
      </c>
      <c r="X16" s="33">
        <f t="shared" si="0"/>
        <v>0</v>
      </c>
      <c r="Y16" s="33">
        <f t="shared" si="0"/>
        <v>0</v>
      </c>
      <c r="Z16" s="33">
        <f t="shared" si="0"/>
        <v>953</v>
      </c>
      <c r="AA16" s="33">
        <f t="shared" si="0"/>
        <v>207695</v>
      </c>
      <c r="AB16" s="33">
        <f t="shared" si="0"/>
        <v>140858</v>
      </c>
      <c r="AC16" s="33">
        <f t="shared" si="0"/>
        <v>171178</v>
      </c>
      <c r="AD16" s="33">
        <f t="shared" si="0"/>
        <v>145325</v>
      </c>
      <c r="AE16" s="33">
        <f t="shared" si="0"/>
        <v>0</v>
      </c>
      <c r="AF16" s="33">
        <f t="shared" si="0"/>
        <v>0</v>
      </c>
      <c r="AG16" s="33">
        <f t="shared" si="0"/>
        <v>0</v>
      </c>
      <c r="AH16" s="33">
        <f t="shared" si="0"/>
        <v>18963</v>
      </c>
      <c r="AI16" s="33">
        <f t="shared" si="0"/>
        <v>0</v>
      </c>
      <c r="AJ16" s="33">
        <f t="shared" si="0"/>
        <v>6890</v>
      </c>
      <c r="AK16" s="33">
        <f t="shared" si="0"/>
        <v>171178</v>
      </c>
      <c r="AL16" s="118">
        <f t="shared" si="0"/>
        <v>0</v>
      </c>
    </row>
    <row r="17" spans="25:28" ht="14.25">
      <c r="Y17" s="219"/>
      <c r="Z17" s="219"/>
      <c r="AA17" s="219"/>
      <c r="AB17" s="219"/>
    </row>
    <row r="18" spans="2:38" s="307" customFormat="1" ht="30" customHeight="1">
      <c r="B18" s="307" t="s">
        <v>598</v>
      </c>
      <c r="C18" s="307" t="s">
        <v>598</v>
      </c>
      <c r="D18" s="307" t="s">
        <v>598</v>
      </c>
      <c r="E18" s="307" t="s">
        <v>598</v>
      </c>
      <c r="F18" s="307" t="s">
        <v>598</v>
      </c>
      <c r="G18" s="307" t="s">
        <v>598</v>
      </c>
      <c r="H18" s="307" t="s">
        <v>598</v>
      </c>
      <c r="I18" s="307" t="s">
        <v>598</v>
      </c>
      <c r="J18" s="307" t="s">
        <v>598</v>
      </c>
      <c r="K18" s="307" t="s">
        <v>598</v>
      </c>
      <c r="L18" s="307" t="s">
        <v>598</v>
      </c>
      <c r="M18" s="307" t="s">
        <v>598</v>
      </c>
      <c r="N18" s="307" t="s">
        <v>598</v>
      </c>
      <c r="O18" s="307" t="s">
        <v>598</v>
      </c>
      <c r="P18" s="307" t="s">
        <v>598</v>
      </c>
      <c r="Q18" s="307" t="s">
        <v>598</v>
      </c>
      <c r="R18" s="307" t="s">
        <v>598</v>
      </c>
      <c r="S18" s="307" t="s">
        <v>598</v>
      </c>
      <c r="T18" s="307" t="s">
        <v>598</v>
      </c>
      <c r="U18" s="307" t="s">
        <v>598</v>
      </c>
      <c r="V18" s="307" t="s">
        <v>598</v>
      </c>
      <c r="W18" s="307" t="s">
        <v>598</v>
      </c>
      <c r="X18" s="307" t="s">
        <v>598</v>
      </c>
      <c r="Y18" s="308" t="s">
        <v>598</v>
      </c>
      <c r="Z18" s="308" t="s">
        <v>598</v>
      </c>
      <c r="AA18" s="308" t="s">
        <v>598</v>
      </c>
      <c r="AB18" s="308" t="s">
        <v>598</v>
      </c>
      <c r="AC18" s="307" t="s">
        <v>598</v>
      </c>
      <c r="AD18" s="307" t="s">
        <v>598</v>
      </c>
      <c r="AE18" s="307" t="s">
        <v>598</v>
      </c>
      <c r="AF18" s="307" t="s">
        <v>598</v>
      </c>
      <c r="AG18" s="307" t="s">
        <v>598</v>
      </c>
      <c r="AH18" s="307" t="s">
        <v>598</v>
      </c>
      <c r="AI18" s="307" t="s">
        <v>598</v>
      </c>
      <c r="AJ18" s="307" t="s">
        <v>598</v>
      </c>
      <c r="AK18" s="307" t="s">
        <v>598</v>
      </c>
      <c r="AL18" s="307" t="s">
        <v>598</v>
      </c>
    </row>
    <row r="19" spans="25:28" ht="14.25">
      <c r="Y19" s="219"/>
      <c r="Z19" s="219"/>
      <c r="AA19" s="219"/>
      <c r="AB19" s="219"/>
    </row>
    <row r="20" spans="25:28" ht="14.25">
      <c r="Y20" s="219"/>
      <c r="Z20" s="219"/>
      <c r="AA20" s="219"/>
      <c r="AB20" s="219"/>
    </row>
    <row r="21" spans="25:28" ht="14.25">
      <c r="Y21" s="219"/>
      <c r="Z21" s="219"/>
      <c r="AA21" s="219"/>
      <c r="AB21" s="219"/>
    </row>
    <row r="22" spans="25:28" ht="14.25">
      <c r="Y22" s="219"/>
      <c r="Z22" s="219"/>
      <c r="AA22" s="219"/>
      <c r="AB22" s="219"/>
    </row>
    <row r="23" spans="25:28" ht="14.25">
      <c r="Y23" s="219"/>
      <c r="Z23" s="219"/>
      <c r="AA23" s="219"/>
      <c r="AB23" s="219"/>
    </row>
    <row r="24" spans="25:28" ht="14.25">
      <c r="Y24" s="219"/>
      <c r="Z24" s="219"/>
      <c r="AA24" s="219"/>
      <c r="AB24" s="219"/>
    </row>
    <row r="25" spans="25:28" ht="14.25">
      <c r="Y25" s="219"/>
      <c r="Z25" s="219"/>
      <c r="AA25" s="219"/>
      <c r="AB25" s="219"/>
    </row>
    <row r="26" spans="25:28" ht="14.25">
      <c r="Y26" s="219"/>
      <c r="Z26" s="219"/>
      <c r="AA26" s="219"/>
      <c r="AB26" s="219"/>
    </row>
    <row r="27" spans="25:28" ht="14.25">
      <c r="Y27" s="219"/>
      <c r="Z27" s="219"/>
      <c r="AA27" s="219"/>
      <c r="AB27" s="219"/>
    </row>
    <row r="28" spans="25:28" ht="14.25">
      <c r="Y28" s="219"/>
      <c r="Z28" s="219"/>
      <c r="AA28" s="219"/>
      <c r="AB28" s="219"/>
    </row>
    <row r="29" spans="25:28" ht="14.25">
      <c r="Y29" s="219"/>
      <c r="Z29" s="219"/>
      <c r="AA29" s="219"/>
      <c r="AB29" s="219"/>
    </row>
    <row r="30" spans="25:28" ht="14.25">
      <c r="Y30" s="219"/>
      <c r="Z30" s="219"/>
      <c r="AA30" s="219"/>
      <c r="AB30" s="219"/>
    </row>
    <row r="31" spans="25:28" ht="14.25">
      <c r="Y31" s="219"/>
      <c r="Z31" s="219"/>
      <c r="AA31" s="219"/>
      <c r="AB31" s="219"/>
    </row>
    <row r="32" spans="25:28" ht="14.25">
      <c r="Y32" s="219"/>
      <c r="Z32" s="219"/>
      <c r="AA32" s="219"/>
      <c r="AB32" s="219"/>
    </row>
    <row r="33" spans="25:28" ht="14.25">
      <c r="Y33" s="219"/>
      <c r="Z33" s="219"/>
      <c r="AA33" s="219"/>
      <c r="AB33" s="219"/>
    </row>
    <row r="34" spans="25:28" ht="14.25">
      <c r="Y34" s="219"/>
      <c r="Z34" s="219"/>
      <c r="AA34" s="219"/>
      <c r="AB34" s="219"/>
    </row>
    <row r="35" spans="25:28" ht="14.25">
      <c r="Y35" s="219"/>
      <c r="Z35" s="219"/>
      <c r="AA35" s="219"/>
      <c r="AB35" s="219"/>
    </row>
    <row r="36" spans="25:28" ht="14.25">
      <c r="Y36" s="219"/>
      <c r="Z36" s="219"/>
      <c r="AA36" s="219"/>
      <c r="AB36" s="219"/>
    </row>
    <row r="37" spans="25:28" ht="14.25">
      <c r="Y37" s="219"/>
      <c r="Z37" s="219"/>
      <c r="AA37" s="219"/>
      <c r="AB37" s="219"/>
    </row>
    <row r="38" spans="25:28" ht="14.25">
      <c r="Y38" s="219"/>
      <c r="Z38" s="219"/>
      <c r="AA38" s="219"/>
      <c r="AB38" s="219"/>
    </row>
    <row r="39" spans="25:28" ht="14.25">
      <c r="Y39" s="219"/>
      <c r="Z39" s="219"/>
      <c r="AA39" s="219"/>
      <c r="AB39" s="219"/>
    </row>
    <row r="40" spans="25:28" ht="14.25">
      <c r="Y40" s="219"/>
      <c r="Z40" s="219"/>
      <c r="AA40" s="219"/>
      <c r="AB40" s="219"/>
    </row>
    <row r="41" spans="25:28" ht="14.25">
      <c r="Y41" s="219"/>
      <c r="Z41" s="219"/>
      <c r="AA41" s="219"/>
      <c r="AB41" s="219"/>
    </row>
    <row r="42" spans="25:28" ht="14.25">
      <c r="Y42" s="219"/>
      <c r="Z42" s="219"/>
      <c r="AA42" s="219"/>
      <c r="AB42" s="219"/>
    </row>
    <row r="43" spans="25:28" ht="14.25">
      <c r="Y43" s="219"/>
      <c r="Z43" s="219"/>
      <c r="AA43" s="219"/>
      <c r="AB43" s="219"/>
    </row>
    <row r="44" spans="25:28" ht="14.25">
      <c r="Y44" s="219"/>
      <c r="Z44" s="219"/>
      <c r="AA44" s="219"/>
      <c r="AB44" s="219"/>
    </row>
    <row r="45" spans="25:28" ht="14.25">
      <c r="Y45" s="219"/>
      <c r="Z45" s="219"/>
      <c r="AA45" s="219"/>
      <c r="AB45" s="219"/>
    </row>
    <row r="46" spans="25:28" ht="14.25">
      <c r="Y46" s="219"/>
      <c r="Z46" s="219"/>
      <c r="AA46" s="219"/>
      <c r="AB46" s="219"/>
    </row>
    <row r="47" spans="25:28" ht="14.25">
      <c r="Y47" s="219"/>
      <c r="Z47" s="219"/>
      <c r="AA47" s="219"/>
      <c r="AB47" s="219"/>
    </row>
    <row r="48" spans="25:28" ht="14.25">
      <c r="Y48" s="219"/>
      <c r="Z48" s="219"/>
      <c r="AA48" s="219"/>
      <c r="AB48" s="219"/>
    </row>
    <row r="49" spans="25:28" ht="14.25">
      <c r="Y49" s="219"/>
      <c r="Z49" s="219"/>
      <c r="AA49" s="219"/>
      <c r="AB49" s="219"/>
    </row>
    <row r="50" spans="25:28" ht="14.25">
      <c r="Y50" s="219"/>
      <c r="Z50" s="219"/>
      <c r="AA50" s="219"/>
      <c r="AB50" s="219"/>
    </row>
  </sheetData>
  <sheetProtection/>
  <mergeCells count="10">
    <mergeCell ref="B3:Q3"/>
    <mergeCell ref="R3:AC3"/>
    <mergeCell ref="AD3:AL3"/>
    <mergeCell ref="P5:P8"/>
    <mergeCell ref="AB5:AC5"/>
    <mergeCell ref="E7:E8"/>
    <mergeCell ref="F7:F8"/>
    <mergeCell ref="G7:G8"/>
    <mergeCell ref="H7:H8"/>
    <mergeCell ref="J7:J8"/>
  </mergeCells>
  <printOptions/>
  <pageMargins left="0.6" right="0.37" top="1.22" bottom="0.7874015748031497" header="0.5118110236220472" footer="0.5118110236220472"/>
  <pageSetup fitToWidth="3" horizontalDpi="300" verticalDpi="300" orientation="landscape" paperSize="9" scale="67" r:id="rId1"/>
  <colBreaks count="2" manualBreakCount="2">
    <brk id="17" max="65535" man="1"/>
    <brk id="29" max="65535" man="1"/>
  </colBreaks>
</worksheet>
</file>

<file path=xl/worksheets/sheet6.xml><?xml version="1.0" encoding="utf-8"?>
<worksheet xmlns="http://schemas.openxmlformats.org/spreadsheetml/2006/main" xmlns:r="http://schemas.openxmlformats.org/officeDocument/2006/relationships">
  <dimension ref="A1:BG108"/>
  <sheetViews>
    <sheetView showGridLines="0" view="pageBreakPreview" zoomScale="75" zoomScaleNormal="75" zoomScaleSheetLayoutView="75" zoomScalePageLayoutView="0" workbookViewId="0" topLeftCell="A1">
      <pane xSplit="1" ySplit="9" topLeftCell="AQ10" activePane="bottomRight" state="frozen"/>
      <selection pane="topLeft" activeCell="A29" sqref="A29"/>
      <selection pane="topRight" activeCell="A29" sqref="A29"/>
      <selection pane="bottomLeft" activeCell="A29" sqref="A29"/>
      <selection pane="bottomRight" activeCell="AZ26" sqref="AZ26"/>
    </sheetView>
  </sheetViews>
  <sheetFormatPr defaultColWidth="9.00390625" defaultRowHeight="12.75"/>
  <cols>
    <col min="1" max="1" width="19.00390625" style="220" customWidth="1"/>
    <col min="2" max="3" width="15.625" style="220" customWidth="1"/>
    <col min="4" max="4" width="12.875" style="220" customWidth="1"/>
    <col min="5" max="6" width="15.625" style="220" customWidth="1"/>
    <col min="7" max="7" width="14.25390625" style="220" customWidth="1"/>
    <col min="8" max="8" width="11.625" style="220" customWidth="1"/>
    <col min="9" max="9" width="12.875" style="220" customWidth="1"/>
    <col min="10" max="11" width="15.625" style="220" customWidth="1"/>
    <col min="12" max="12" width="12.875" style="220" customWidth="1"/>
    <col min="13" max="13" width="10.25390625" style="220" customWidth="1"/>
    <col min="14" max="14" width="16.625" style="220" customWidth="1"/>
    <col min="15" max="15" width="11.25390625" style="220" customWidth="1"/>
    <col min="16" max="16" width="15.625" style="220" customWidth="1"/>
    <col min="17" max="17" width="12.875" style="220" customWidth="1"/>
    <col min="18" max="19" width="9.125" style="220" customWidth="1"/>
    <col min="20" max="20" width="9.375" style="220" customWidth="1"/>
    <col min="21" max="21" width="12.875" style="220" customWidth="1"/>
    <col min="22" max="22" width="6.875" style="220" customWidth="1"/>
    <col min="23" max="23" width="12.875" style="220" customWidth="1"/>
    <col min="24" max="24" width="11.125" style="220" customWidth="1"/>
    <col min="25" max="25" width="14.25390625" style="220" customWidth="1"/>
    <col min="26" max="26" width="11.00390625" style="220" customWidth="1"/>
    <col min="27" max="27" width="13.375" style="220" customWidth="1"/>
    <col min="28" max="29" width="15.625" style="220" customWidth="1"/>
    <col min="30" max="31" width="10.875" style="220" customWidth="1"/>
    <col min="32" max="32" width="12.625" style="220" customWidth="1"/>
    <col min="33" max="33" width="15.625" style="220" customWidth="1"/>
    <col min="34" max="34" width="13.00390625" style="220" customWidth="1"/>
    <col min="35" max="35" width="12.875" style="220" customWidth="1"/>
    <col min="36" max="36" width="7.875" style="220" customWidth="1"/>
    <col min="37" max="37" width="15.625" style="220" customWidth="1"/>
    <col min="38" max="38" width="13.25390625" style="220" customWidth="1"/>
    <col min="39" max="39" width="14.25390625" style="220" customWidth="1"/>
    <col min="40" max="40" width="11.625" style="220" customWidth="1"/>
    <col min="41" max="41" width="12.875" style="220" customWidth="1"/>
    <col min="42" max="42" width="12.375" style="220" customWidth="1"/>
    <col min="43" max="43" width="12.625" style="220" customWidth="1"/>
    <col min="44" max="44" width="14.625" style="220" customWidth="1"/>
    <col min="45" max="47" width="13.75390625" style="220" customWidth="1"/>
    <col min="48" max="48" width="11.625" style="220" customWidth="1"/>
    <col min="49" max="52" width="14.375" style="220" customWidth="1"/>
    <col min="53" max="53" width="16.125" style="220" customWidth="1"/>
    <col min="54" max="54" width="18.375" style="220" customWidth="1"/>
    <col min="55" max="55" width="10.375" style="220" customWidth="1"/>
    <col min="56" max="57" width="11.625" style="220" customWidth="1"/>
    <col min="58" max="58" width="11.75390625" style="220" customWidth="1"/>
    <col min="59" max="59" width="10.75390625" style="220" customWidth="1"/>
    <col min="60" max="16384" width="9.125" style="220" customWidth="1"/>
  </cols>
  <sheetData>
    <row r="1" spans="1:2" s="121" customFormat="1" ht="21" customHeight="1">
      <c r="A1" s="120"/>
      <c r="B1" s="78" t="s">
        <v>88</v>
      </c>
    </row>
    <row r="2" spans="2:59" s="121" customFormat="1" ht="19.5" customHeight="1" thickBot="1">
      <c r="B2" s="78" t="s">
        <v>456</v>
      </c>
      <c r="P2" s="123"/>
      <c r="AG2" s="123"/>
      <c r="AV2" s="123"/>
      <c r="BG2" s="123" t="s">
        <v>601</v>
      </c>
    </row>
    <row r="3" spans="1:59" s="132" customFormat="1" ht="12.75" customHeight="1">
      <c r="A3" s="221"/>
      <c r="B3" s="222" t="s">
        <v>285</v>
      </c>
      <c r="C3" s="126"/>
      <c r="D3" s="125"/>
      <c r="E3" s="125"/>
      <c r="F3" s="125"/>
      <c r="G3" s="125"/>
      <c r="H3" s="223"/>
      <c r="I3" s="127"/>
      <c r="J3" s="222" t="s">
        <v>194</v>
      </c>
      <c r="K3" s="125"/>
      <c r="L3" s="126"/>
      <c r="M3" s="126"/>
      <c r="N3" s="129"/>
      <c r="O3" s="129" t="s">
        <v>195</v>
      </c>
      <c r="P3" s="130" t="s">
        <v>196</v>
      </c>
      <c r="Q3" s="222" t="s">
        <v>197</v>
      </c>
      <c r="R3" s="126"/>
      <c r="S3" s="126"/>
      <c r="T3" s="126"/>
      <c r="U3" s="126"/>
      <c r="V3" s="224"/>
      <c r="W3" s="225" t="s">
        <v>198</v>
      </c>
      <c r="X3" s="126"/>
      <c r="Y3" s="225"/>
      <c r="Z3" s="225"/>
      <c r="AA3" s="130" t="s">
        <v>199</v>
      </c>
      <c r="AB3" s="222" t="s">
        <v>200</v>
      </c>
      <c r="AC3" s="126"/>
      <c r="AD3" s="126"/>
      <c r="AE3" s="126"/>
      <c r="AF3" s="126"/>
      <c r="AG3" s="225"/>
      <c r="AH3" s="126"/>
      <c r="AI3" s="225"/>
      <c r="AJ3" s="129"/>
      <c r="AK3" s="222" t="s">
        <v>201</v>
      </c>
      <c r="AL3" s="126"/>
      <c r="AM3" s="126"/>
      <c r="AN3" s="126"/>
      <c r="AO3" s="126"/>
      <c r="AP3" s="126"/>
      <c r="AQ3" s="126"/>
      <c r="AR3" s="126"/>
      <c r="AS3" s="126"/>
      <c r="AT3" s="126"/>
      <c r="AU3" s="126"/>
      <c r="AV3" s="126"/>
      <c r="AW3" s="126"/>
      <c r="AX3" s="126"/>
      <c r="AY3" s="126"/>
      <c r="AZ3" s="224"/>
      <c r="BA3" s="130" t="s">
        <v>202</v>
      </c>
      <c r="BB3" s="130" t="s">
        <v>203</v>
      </c>
      <c r="BC3" s="222" t="s">
        <v>204</v>
      </c>
      <c r="BD3" s="222" t="s">
        <v>205</v>
      </c>
      <c r="BE3" s="222" t="s">
        <v>206</v>
      </c>
      <c r="BF3" s="130" t="s">
        <v>207</v>
      </c>
      <c r="BG3" s="131" t="s">
        <v>208</v>
      </c>
    </row>
    <row r="4" spans="1:59" s="132" customFormat="1" ht="18" customHeight="1">
      <c r="A4" s="170"/>
      <c r="B4" s="176" t="s">
        <v>304</v>
      </c>
      <c r="C4" s="226" t="s">
        <v>388</v>
      </c>
      <c r="D4" s="227"/>
      <c r="E4" s="227"/>
      <c r="F4" s="227"/>
      <c r="G4" s="227"/>
      <c r="H4" s="174" t="s">
        <v>389</v>
      </c>
      <c r="I4" s="174" t="s">
        <v>390</v>
      </c>
      <c r="J4" s="175" t="s">
        <v>391</v>
      </c>
      <c r="K4" s="228"/>
      <c r="L4" s="227" t="s">
        <v>309</v>
      </c>
      <c r="M4" s="227"/>
      <c r="N4" s="229"/>
      <c r="O4" s="16" t="s">
        <v>392</v>
      </c>
      <c r="P4" s="175" t="s">
        <v>393</v>
      </c>
      <c r="Q4" s="176" t="s">
        <v>394</v>
      </c>
      <c r="R4" s="174" t="s">
        <v>388</v>
      </c>
      <c r="S4" s="174" t="s">
        <v>389</v>
      </c>
      <c r="T4" s="226" t="s">
        <v>390</v>
      </c>
      <c r="U4" s="226" t="s">
        <v>395</v>
      </c>
      <c r="V4" s="226" t="s">
        <v>396</v>
      </c>
      <c r="W4" s="176" t="s">
        <v>397</v>
      </c>
      <c r="X4" s="226" t="s">
        <v>388</v>
      </c>
      <c r="Y4" s="174" t="s">
        <v>389</v>
      </c>
      <c r="Z4" s="226" t="s">
        <v>390</v>
      </c>
      <c r="AA4" s="175" t="s">
        <v>398</v>
      </c>
      <c r="AB4" s="176" t="s">
        <v>399</v>
      </c>
      <c r="AC4" s="226" t="s">
        <v>388</v>
      </c>
      <c r="AD4" s="227"/>
      <c r="AE4" s="227"/>
      <c r="AF4" s="227"/>
      <c r="AG4" s="227"/>
      <c r="AH4" s="226" t="s">
        <v>389</v>
      </c>
      <c r="AI4" s="227"/>
      <c r="AJ4" s="229"/>
      <c r="AK4" s="176" t="s">
        <v>400</v>
      </c>
      <c r="AL4" s="226" t="s">
        <v>388</v>
      </c>
      <c r="AM4" s="227"/>
      <c r="AN4" s="227"/>
      <c r="AO4" s="227"/>
      <c r="AP4" s="227"/>
      <c r="AQ4" s="227"/>
      <c r="AR4" s="226" t="s">
        <v>389</v>
      </c>
      <c r="AS4" s="227"/>
      <c r="AT4" s="227"/>
      <c r="AU4" s="227"/>
      <c r="AV4" s="227"/>
      <c r="AW4" s="227"/>
      <c r="AX4" s="227"/>
      <c r="AY4" s="227"/>
      <c r="AZ4" s="229"/>
      <c r="BA4" s="175" t="s">
        <v>401</v>
      </c>
      <c r="BB4" s="175" t="s">
        <v>402</v>
      </c>
      <c r="BC4" s="176"/>
      <c r="BD4" s="176"/>
      <c r="BE4" s="176"/>
      <c r="BF4" s="175"/>
      <c r="BG4" s="231"/>
    </row>
    <row r="5" spans="1:59" s="233" customFormat="1" ht="12.75" customHeight="1">
      <c r="A5" s="170"/>
      <c r="B5" s="176"/>
      <c r="C5" s="171"/>
      <c r="D5" s="228"/>
      <c r="E5" s="227" t="s">
        <v>309</v>
      </c>
      <c r="F5" s="227"/>
      <c r="G5" s="229"/>
      <c r="H5" s="173"/>
      <c r="I5" s="173"/>
      <c r="J5" s="175"/>
      <c r="K5" s="176"/>
      <c r="L5" s="178"/>
      <c r="M5" s="178"/>
      <c r="N5" s="178"/>
      <c r="O5" s="176"/>
      <c r="P5" s="175"/>
      <c r="Q5" s="176"/>
      <c r="R5" s="173"/>
      <c r="S5" s="201"/>
      <c r="T5" s="171"/>
      <c r="U5" s="171"/>
      <c r="V5" s="171"/>
      <c r="W5" s="176"/>
      <c r="X5" s="171"/>
      <c r="Y5" s="173"/>
      <c r="Z5" s="171"/>
      <c r="AA5" s="175"/>
      <c r="AB5" s="176"/>
      <c r="AC5" s="173"/>
      <c r="AD5" s="177"/>
      <c r="AE5" s="178"/>
      <c r="AF5" s="178"/>
      <c r="AG5" s="178"/>
      <c r="AH5" s="171"/>
      <c r="AI5" s="178"/>
      <c r="AJ5" s="177"/>
      <c r="AK5" s="175"/>
      <c r="AL5" s="171"/>
      <c r="AM5" s="178"/>
      <c r="AN5" s="177"/>
      <c r="AO5" s="178"/>
      <c r="AP5" s="178"/>
      <c r="AQ5" s="178"/>
      <c r="AR5" s="171"/>
      <c r="AS5" s="178"/>
      <c r="AT5" s="178"/>
      <c r="AU5" s="177"/>
      <c r="AV5" s="177"/>
      <c r="AW5" s="178"/>
      <c r="AX5" s="232"/>
      <c r="AY5" s="232"/>
      <c r="AZ5" s="179"/>
      <c r="BA5" s="175"/>
      <c r="BB5" s="175"/>
      <c r="BC5" s="176"/>
      <c r="BD5" s="176"/>
      <c r="BE5" s="176"/>
      <c r="BF5" s="175"/>
      <c r="BG5" s="231"/>
    </row>
    <row r="6" spans="1:59" s="234" customFormat="1" ht="13.5" customHeight="1">
      <c r="A6" s="170" t="s">
        <v>103</v>
      </c>
      <c r="B6" s="176"/>
      <c r="C6" s="171"/>
      <c r="D6" s="176"/>
      <c r="E6" s="176"/>
      <c r="F6" s="176"/>
      <c r="G6" s="177"/>
      <c r="H6" s="173"/>
      <c r="I6" s="173"/>
      <c r="J6" s="175"/>
      <c r="K6" s="176"/>
      <c r="L6" s="176"/>
      <c r="M6" s="176"/>
      <c r="N6" s="176"/>
      <c r="O6" s="176"/>
      <c r="P6" s="175"/>
      <c r="Q6" s="176"/>
      <c r="R6" s="173"/>
      <c r="S6" s="201"/>
      <c r="T6" s="171"/>
      <c r="U6" s="171"/>
      <c r="V6" s="171"/>
      <c r="W6" s="176"/>
      <c r="X6" s="171"/>
      <c r="Y6" s="173"/>
      <c r="Z6" s="171"/>
      <c r="AA6" s="175"/>
      <c r="AB6" s="176"/>
      <c r="AC6" s="173"/>
      <c r="AD6" s="175"/>
      <c r="AE6" s="176"/>
      <c r="AF6" s="176"/>
      <c r="AG6" s="176"/>
      <c r="AH6" s="171"/>
      <c r="AI6" s="176"/>
      <c r="AJ6" s="175"/>
      <c r="AK6" s="175"/>
      <c r="AL6" s="171"/>
      <c r="AM6" s="176"/>
      <c r="AN6" s="175"/>
      <c r="AO6" s="176"/>
      <c r="AP6" s="176"/>
      <c r="AQ6" s="176"/>
      <c r="AR6" s="171"/>
      <c r="AS6" s="176"/>
      <c r="AT6" s="176"/>
      <c r="AU6" s="175"/>
      <c r="AV6" s="175"/>
      <c r="AW6" s="184" t="s">
        <v>403</v>
      </c>
      <c r="AX6" s="230"/>
      <c r="AY6" s="172"/>
      <c r="AZ6" s="25"/>
      <c r="BA6" s="175"/>
      <c r="BB6" s="175"/>
      <c r="BC6" s="176"/>
      <c r="BD6" s="176"/>
      <c r="BE6" s="176"/>
      <c r="BF6" s="175"/>
      <c r="BG6" s="231"/>
    </row>
    <row r="7" spans="1:59" s="233" customFormat="1" ht="18" customHeight="1">
      <c r="A7" s="170"/>
      <c r="B7" s="176"/>
      <c r="C7" s="176" t="s">
        <v>404</v>
      </c>
      <c r="D7" s="176"/>
      <c r="E7" s="176"/>
      <c r="F7" s="187" t="s">
        <v>457</v>
      </c>
      <c r="G7" s="175"/>
      <c r="H7" s="175" t="s">
        <v>405</v>
      </c>
      <c r="I7" s="173"/>
      <c r="J7" s="175"/>
      <c r="K7" s="176" t="s">
        <v>406</v>
      </c>
      <c r="L7" s="176"/>
      <c r="M7" s="176"/>
      <c r="N7" s="176" t="s">
        <v>407</v>
      </c>
      <c r="O7" s="176"/>
      <c r="P7" s="175"/>
      <c r="Q7" s="176"/>
      <c r="R7" s="173"/>
      <c r="S7" s="201"/>
      <c r="T7" s="343" t="s">
        <v>408</v>
      </c>
      <c r="U7" s="171"/>
      <c r="V7" s="171"/>
      <c r="W7" s="176"/>
      <c r="X7" s="187" t="s">
        <v>409</v>
      </c>
      <c r="Y7" s="63" t="s">
        <v>410</v>
      </c>
      <c r="Z7" s="171"/>
      <c r="AA7" s="175"/>
      <c r="AB7" s="176"/>
      <c r="AC7" s="173"/>
      <c r="AD7" s="235" t="s">
        <v>411</v>
      </c>
      <c r="AE7" s="200" t="s">
        <v>412</v>
      </c>
      <c r="AF7" s="200"/>
      <c r="AG7" s="236" t="s">
        <v>413</v>
      </c>
      <c r="AH7" s="236"/>
      <c r="AI7" s="200"/>
      <c r="AJ7" s="18" t="s">
        <v>414</v>
      </c>
      <c r="AK7" s="18"/>
      <c r="AL7" s="236"/>
      <c r="AM7" s="200"/>
      <c r="AN7" s="18"/>
      <c r="AO7" s="200" t="s">
        <v>415</v>
      </c>
      <c r="AP7" s="200" t="s">
        <v>416</v>
      </c>
      <c r="AQ7" s="200"/>
      <c r="AR7" s="236"/>
      <c r="AS7" s="200"/>
      <c r="AT7" s="200" t="s">
        <v>417</v>
      </c>
      <c r="AU7" s="18" t="s">
        <v>418</v>
      </c>
      <c r="AV7" s="18" t="s">
        <v>33</v>
      </c>
      <c r="AW7" s="200" t="s">
        <v>419</v>
      </c>
      <c r="AX7" s="200" t="s">
        <v>420</v>
      </c>
      <c r="AY7" s="237" t="s">
        <v>421</v>
      </c>
      <c r="AZ7" s="238" t="s">
        <v>421</v>
      </c>
      <c r="BA7" s="18"/>
      <c r="BB7" s="18"/>
      <c r="BC7" s="200"/>
      <c r="BD7" s="200"/>
      <c r="BE7" s="200"/>
      <c r="BF7" s="18"/>
      <c r="BG7" s="133"/>
    </row>
    <row r="8" spans="1:59" s="233" customFormat="1" ht="18" customHeight="1">
      <c r="A8" s="170"/>
      <c r="B8" s="176"/>
      <c r="C8" s="176" t="s">
        <v>422</v>
      </c>
      <c r="D8" s="176" t="s">
        <v>423</v>
      </c>
      <c r="E8" s="176" t="s">
        <v>424</v>
      </c>
      <c r="F8" s="187" t="s">
        <v>425</v>
      </c>
      <c r="G8" s="18" t="s">
        <v>426</v>
      </c>
      <c r="H8" s="175" t="s">
        <v>422</v>
      </c>
      <c r="I8" s="175" t="s">
        <v>427</v>
      </c>
      <c r="J8" s="175"/>
      <c r="K8" s="176" t="s">
        <v>428</v>
      </c>
      <c r="L8" s="176" t="s">
        <v>429</v>
      </c>
      <c r="M8" s="176" t="s">
        <v>430</v>
      </c>
      <c r="N8" s="176" t="s">
        <v>431</v>
      </c>
      <c r="O8" s="176"/>
      <c r="P8" s="175"/>
      <c r="Q8" s="176"/>
      <c r="R8" s="194" t="s">
        <v>268</v>
      </c>
      <c r="S8" s="194" t="s">
        <v>432</v>
      </c>
      <c r="T8" s="344"/>
      <c r="U8" s="176" t="s">
        <v>433</v>
      </c>
      <c r="V8" s="190" t="s">
        <v>33</v>
      </c>
      <c r="W8" s="176"/>
      <c r="X8" s="176" t="s">
        <v>434</v>
      </c>
      <c r="Y8" s="201" t="s">
        <v>435</v>
      </c>
      <c r="Z8" s="187" t="s">
        <v>33</v>
      </c>
      <c r="AA8" s="175"/>
      <c r="AB8" s="176"/>
      <c r="AC8" s="175" t="s">
        <v>436</v>
      </c>
      <c r="AD8" s="235" t="s">
        <v>437</v>
      </c>
      <c r="AE8" s="200" t="s">
        <v>438</v>
      </c>
      <c r="AF8" s="200" t="s">
        <v>439</v>
      </c>
      <c r="AG8" s="236" t="s">
        <v>440</v>
      </c>
      <c r="AH8" s="200" t="s">
        <v>441</v>
      </c>
      <c r="AI8" s="200" t="s">
        <v>268</v>
      </c>
      <c r="AJ8" s="18" t="s">
        <v>434</v>
      </c>
      <c r="AK8" s="18"/>
      <c r="AL8" s="200" t="s">
        <v>442</v>
      </c>
      <c r="AM8" s="200" t="s">
        <v>111</v>
      </c>
      <c r="AN8" s="18" t="s">
        <v>324</v>
      </c>
      <c r="AO8" s="200" t="s">
        <v>443</v>
      </c>
      <c r="AP8" s="200" t="s">
        <v>444</v>
      </c>
      <c r="AQ8" s="200" t="s">
        <v>33</v>
      </c>
      <c r="AR8" s="200" t="s">
        <v>445</v>
      </c>
      <c r="AS8" s="200" t="s">
        <v>446</v>
      </c>
      <c r="AT8" s="200" t="s">
        <v>444</v>
      </c>
      <c r="AU8" s="18" t="s">
        <v>444</v>
      </c>
      <c r="AV8" s="18" t="s">
        <v>444</v>
      </c>
      <c r="AW8" s="200" t="s">
        <v>400</v>
      </c>
      <c r="AX8" s="200" t="s">
        <v>447</v>
      </c>
      <c r="AY8" s="236" t="s">
        <v>99</v>
      </c>
      <c r="AZ8" s="235" t="s">
        <v>448</v>
      </c>
      <c r="BA8" s="18"/>
      <c r="BB8" s="18"/>
      <c r="BC8" s="347" t="s">
        <v>458</v>
      </c>
      <c r="BD8" s="200"/>
      <c r="BE8" s="349" t="s">
        <v>459</v>
      </c>
      <c r="BF8" s="18" t="s">
        <v>449</v>
      </c>
      <c r="BG8" s="133" t="s">
        <v>450</v>
      </c>
    </row>
    <row r="9" spans="1:59" s="233" customFormat="1" ht="10.5" customHeight="1">
      <c r="A9" s="204"/>
      <c r="B9" s="206"/>
      <c r="C9" s="205"/>
      <c r="D9" s="206"/>
      <c r="E9" s="206"/>
      <c r="F9" s="206"/>
      <c r="G9" s="210"/>
      <c r="H9" s="207"/>
      <c r="I9" s="207"/>
      <c r="J9" s="210"/>
      <c r="K9" s="206"/>
      <c r="L9" s="206"/>
      <c r="M9" s="206"/>
      <c r="N9" s="206"/>
      <c r="O9" s="206"/>
      <c r="P9" s="208" t="s">
        <v>451</v>
      </c>
      <c r="Q9" s="206"/>
      <c r="R9" s="207"/>
      <c r="S9" s="207"/>
      <c r="T9" s="205"/>
      <c r="U9" s="205"/>
      <c r="V9" s="205"/>
      <c r="W9" s="206"/>
      <c r="X9" s="205"/>
      <c r="Y9" s="207"/>
      <c r="Z9" s="205"/>
      <c r="AA9" s="208" t="s">
        <v>452</v>
      </c>
      <c r="AB9" s="206"/>
      <c r="AC9" s="207"/>
      <c r="AD9" s="68"/>
      <c r="AE9" s="239"/>
      <c r="AF9" s="239"/>
      <c r="AG9" s="239"/>
      <c r="AH9" s="240"/>
      <c r="AI9" s="239"/>
      <c r="AJ9" s="68"/>
      <c r="AK9" s="68"/>
      <c r="AL9" s="240"/>
      <c r="AM9" s="239"/>
      <c r="AN9" s="68"/>
      <c r="AO9" s="239"/>
      <c r="AP9" s="239"/>
      <c r="AQ9" s="239"/>
      <c r="AR9" s="240"/>
      <c r="AS9" s="239"/>
      <c r="AT9" s="239"/>
      <c r="AU9" s="68"/>
      <c r="AV9" s="68"/>
      <c r="AW9" s="239"/>
      <c r="AX9" s="239"/>
      <c r="AY9" s="239"/>
      <c r="AZ9" s="68"/>
      <c r="BA9" s="241" t="s">
        <v>453</v>
      </c>
      <c r="BB9" s="241" t="s">
        <v>454</v>
      </c>
      <c r="BC9" s="352"/>
      <c r="BD9" s="239" t="s">
        <v>450</v>
      </c>
      <c r="BE9" s="351"/>
      <c r="BF9" s="68" t="s">
        <v>455</v>
      </c>
      <c r="BG9" s="136" t="s">
        <v>455</v>
      </c>
    </row>
    <row r="10" spans="1:59" s="233" customFormat="1" ht="18.75" customHeight="1" hidden="1">
      <c r="A10" s="53"/>
      <c r="B10" s="54" t="s">
        <v>460</v>
      </c>
      <c r="C10" s="54" t="s">
        <v>461</v>
      </c>
      <c r="D10" s="54" t="s">
        <v>462</v>
      </c>
      <c r="E10" s="54" t="s">
        <v>463</v>
      </c>
      <c r="F10" s="54" t="s">
        <v>464</v>
      </c>
      <c r="G10" s="54" t="s">
        <v>465</v>
      </c>
      <c r="H10" s="54" t="s">
        <v>466</v>
      </c>
      <c r="I10" s="54" t="s">
        <v>467</v>
      </c>
      <c r="J10" s="54" t="s">
        <v>468</v>
      </c>
      <c r="K10" s="54" t="s">
        <v>469</v>
      </c>
      <c r="L10" s="54" t="s">
        <v>470</v>
      </c>
      <c r="M10" s="54" t="s">
        <v>471</v>
      </c>
      <c r="N10" s="54" t="s">
        <v>472</v>
      </c>
      <c r="O10" s="54" t="s">
        <v>473</v>
      </c>
      <c r="P10" s="54" t="s">
        <v>474</v>
      </c>
      <c r="Q10" s="54" t="s">
        <v>475</v>
      </c>
      <c r="R10" s="54" t="s">
        <v>476</v>
      </c>
      <c r="S10" s="54" t="s">
        <v>477</v>
      </c>
      <c r="T10" s="54" t="s">
        <v>478</v>
      </c>
      <c r="U10" s="54" t="s">
        <v>479</v>
      </c>
      <c r="V10" s="54" t="s">
        <v>480</v>
      </c>
      <c r="W10" s="54" t="s">
        <v>481</v>
      </c>
      <c r="X10" s="54" t="s">
        <v>482</v>
      </c>
      <c r="Y10" s="54" t="s">
        <v>483</v>
      </c>
      <c r="Z10" s="54" t="s">
        <v>484</v>
      </c>
      <c r="AA10" s="54" t="s">
        <v>485</v>
      </c>
      <c r="AB10" s="54" t="s">
        <v>486</v>
      </c>
      <c r="AC10" s="54" t="s">
        <v>487</v>
      </c>
      <c r="AD10" s="54" t="s">
        <v>488</v>
      </c>
      <c r="AE10" s="54" t="s">
        <v>489</v>
      </c>
      <c r="AF10" s="54" t="s">
        <v>490</v>
      </c>
      <c r="AG10" s="54" t="s">
        <v>491</v>
      </c>
      <c r="AH10" s="54" t="s">
        <v>492</v>
      </c>
      <c r="AI10" s="54" t="s">
        <v>493</v>
      </c>
      <c r="AJ10" s="54" t="s">
        <v>494</v>
      </c>
      <c r="AK10" s="54" t="s">
        <v>495</v>
      </c>
      <c r="AL10" s="54" t="s">
        <v>496</v>
      </c>
      <c r="AM10" s="54" t="s">
        <v>497</v>
      </c>
      <c r="AN10" s="54" t="s">
        <v>498</v>
      </c>
      <c r="AO10" s="54" t="s">
        <v>499</v>
      </c>
      <c r="AP10" s="54" t="s">
        <v>500</v>
      </c>
      <c r="AQ10" s="54" t="s">
        <v>501</v>
      </c>
      <c r="AR10" s="54" t="s">
        <v>502</v>
      </c>
      <c r="AS10" s="54" t="s">
        <v>503</v>
      </c>
      <c r="AT10" s="54" t="s">
        <v>504</v>
      </c>
      <c r="AU10" s="54" t="s">
        <v>505</v>
      </c>
      <c r="AV10" s="54" t="s">
        <v>506</v>
      </c>
      <c r="AW10" s="54" t="s">
        <v>507</v>
      </c>
      <c r="AX10" s="54" t="s">
        <v>508</v>
      </c>
      <c r="AY10" s="54" t="s">
        <v>509</v>
      </c>
      <c r="AZ10" s="54" t="s">
        <v>510</v>
      </c>
      <c r="BA10" s="54" t="s">
        <v>511</v>
      </c>
      <c r="BB10" s="54" t="s">
        <v>512</v>
      </c>
      <c r="BC10" s="242"/>
      <c r="BD10" s="54" t="s">
        <v>513</v>
      </c>
      <c r="BE10" s="243" t="s">
        <v>514</v>
      </c>
      <c r="BF10" s="242"/>
      <c r="BG10" s="244"/>
    </row>
    <row r="11" spans="1:59" s="132" customFormat="1" ht="19.5" customHeight="1">
      <c r="A11" s="9" t="s">
        <v>32</v>
      </c>
      <c r="B11" s="245">
        <v>254905</v>
      </c>
      <c r="C11" s="245">
        <v>254897</v>
      </c>
      <c r="D11" s="245">
        <v>2692</v>
      </c>
      <c r="E11" s="245">
        <v>703917</v>
      </c>
      <c r="F11" s="245">
        <v>494738</v>
      </c>
      <c r="G11" s="245">
        <v>43026</v>
      </c>
      <c r="H11" s="245">
        <v>0</v>
      </c>
      <c r="I11" s="245">
        <v>8</v>
      </c>
      <c r="J11" s="245">
        <v>383435</v>
      </c>
      <c r="K11" s="245">
        <v>358289</v>
      </c>
      <c r="L11" s="245">
        <v>23872</v>
      </c>
      <c r="M11" s="245">
        <v>1</v>
      </c>
      <c r="N11" s="245">
        <v>0</v>
      </c>
      <c r="O11" s="245">
        <v>0</v>
      </c>
      <c r="P11" s="245">
        <v>638340</v>
      </c>
      <c r="Q11" s="245">
        <v>0</v>
      </c>
      <c r="R11" s="245">
        <v>0</v>
      </c>
      <c r="S11" s="245">
        <v>0</v>
      </c>
      <c r="T11" s="245">
        <v>0</v>
      </c>
      <c r="U11" s="245">
        <v>0</v>
      </c>
      <c r="V11" s="245">
        <v>0</v>
      </c>
      <c r="W11" s="245">
        <v>40200</v>
      </c>
      <c r="X11" s="245">
        <v>0</v>
      </c>
      <c r="Y11" s="245">
        <v>40092</v>
      </c>
      <c r="Z11" s="245">
        <v>108</v>
      </c>
      <c r="AA11" s="245">
        <v>40200</v>
      </c>
      <c r="AB11" s="245">
        <v>242332</v>
      </c>
      <c r="AC11" s="245">
        <v>242332</v>
      </c>
      <c r="AD11" s="245">
        <v>0</v>
      </c>
      <c r="AE11" s="245">
        <v>0</v>
      </c>
      <c r="AF11" s="245">
        <v>0</v>
      </c>
      <c r="AG11" s="245">
        <v>242332</v>
      </c>
      <c r="AH11" s="245">
        <v>0</v>
      </c>
      <c r="AI11" s="245">
        <v>0</v>
      </c>
      <c r="AJ11" s="245">
        <v>0</v>
      </c>
      <c r="AK11" s="245">
        <v>355808</v>
      </c>
      <c r="AL11" s="245">
        <v>43519</v>
      </c>
      <c r="AM11" s="245">
        <v>0</v>
      </c>
      <c r="AN11" s="245">
        <v>0</v>
      </c>
      <c r="AO11" s="245">
        <v>16063</v>
      </c>
      <c r="AP11" s="245">
        <v>0</v>
      </c>
      <c r="AQ11" s="245">
        <v>27456</v>
      </c>
      <c r="AR11" s="245">
        <v>312289</v>
      </c>
      <c r="AS11" s="245">
        <v>0</v>
      </c>
      <c r="AT11" s="245">
        <v>13920</v>
      </c>
      <c r="AU11" s="245">
        <v>0</v>
      </c>
      <c r="AV11" s="245">
        <v>0</v>
      </c>
      <c r="AW11" s="245">
        <v>298369</v>
      </c>
      <c r="AX11" s="245">
        <v>0</v>
      </c>
      <c r="AY11" s="245">
        <v>18469</v>
      </c>
      <c r="AZ11" s="245">
        <v>0</v>
      </c>
      <c r="BA11" s="245">
        <v>598140</v>
      </c>
      <c r="BB11" s="245">
        <v>638340</v>
      </c>
      <c r="BC11" s="245">
        <v>0</v>
      </c>
      <c r="BD11" s="245">
        <v>0</v>
      </c>
      <c r="BE11" s="245">
        <v>0</v>
      </c>
      <c r="BF11" s="246">
        <v>0</v>
      </c>
      <c r="BG11" s="247">
        <v>0</v>
      </c>
    </row>
    <row r="12" spans="1:59" s="132" customFormat="1" ht="19.5" customHeight="1">
      <c r="A12" s="9" t="s">
        <v>35</v>
      </c>
      <c r="B12" s="245">
        <v>79997</v>
      </c>
      <c r="C12" s="245">
        <v>79907</v>
      </c>
      <c r="D12" s="245">
        <v>788</v>
      </c>
      <c r="E12" s="245">
        <v>367653</v>
      </c>
      <c r="F12" s="245">
        <v>288534</v>
      </c>
      <c r="G12" s="245">
        <v>0</v>
      </c>
      <c r="H12" s="245">
        <v>90</v>
      </c>
      <c r="I12" s="245">
        <v>0</v>
      </c>
      <c r="J12" s="245">
        <v>667138</v>
      </c>
      <c r="K12" s="245">
        <v>653475</v>
      </c>
      <c r="L12" s="245">
        <v>12499</v>
      </c>
      <c r="M12" s="245">
        <v>1164</v>
      </c>
      <c r="N12" s="245">
        <v>0</v>
      </c>
      <c r="O12" s="245">
        <v>0</v>
      </c>
      <c r="P12" s="245">
        <v>747135</v>
      </c>
      <c r="Q12" s="245">
        <v>84018</v>
      </c>
      <c r="R12" s="245">
        <v>0</v>
      </c>
      <c r="S12" s="245">
        <v>0</v>
      </c>
      <c r="T12" s="245">
        <v>0</v>
      </c>
      <c r="U12" s="245">
        <v>84018</v>
      </c>
      <c r="V12" s="245">
        <v>0</v>
      </c>
      <c r="W12" s="245">
        <v>31196</v>
      </c>
      <c r="X12" s="245">
        <v>0</v>
      </c>
      <c r="Y12" s="245">
        <v>30947</v>
      </c>
      <c r="Z12" s="245">
        <v>249</v>
      </c>
      <c r="AA12" s="245">
        <v>115214</v>
      </c>
      <c r="AB12" s="245">
        <v>323148</v>
      </c>
      <c r="AC12" s="245">
        <v>323148</v>
      </c>
      <c r="AD12" s="245">
        <v>0</v>
      </c>
      <c r="AE12" s="245">
        <v>0</v>
      </c>
      <c r="AF12" s="245">
        <v>0</v>
      </c>
      <c r="AG12" s="245">
        <v>323148</v>
      </c>
      <c r="AH12" s="245">
        <v>0</v>
      </c>
      <c r="AI12" s="245">
        <v>0</v>
      </c>
      <c r="AJ12" s="245">
        <v>0</v>
      </c>
      <c r="AK12" s="245">
        <v>308773</v>
      </c>
      <c r="AL12" s="245">
        <v>1300</v>
      </c>
      <c r="AM12" s="245">
        <v>0</v>
      </c>
      <c r="AN12" s="245">
        <v>0</v>
      </c>
      <c r="AO12" s="245">
        <v>0</v>
      </c>
      <c r="AP12" s="245">
        <v>0</v>
      </c>
      <c r="AQ12" s="245">
        <v>1300</v>
      </c>
      <c r="AR12" s="245">
        <v>307473</v>
      </c>
      <c r="AS12" s="245">
        <v>0</v>
      </c>
      <c r="AT12" s="245">
        <v>13000</v>
      </c>
      <c r="AU12" s="245">
        <v>0</v>
      </c>
      <c r="AV12" s="245">
        <v>0</v>
      </c>
      <c r="AW12" s="245">
        <v>294473</v>
      </c>
      <c r="AX12" s="245">
        <v>0</v>
      </c>
      <c r="AY12" s="245">
        <v>24739</v>
      </c>
      <c r="AZ12" s="245">
        <v>0</v>
      </c>
      <c r="BA12" s="245">
        <v>631921</v>
      </c>
      <c r="BB12" s="245">
        <v>747135</v>
      </c>
      <c r="BC12" s="245">
        <v>0</v>
      </c>
      <c r="BD12" s="245">
        <v>0</v>
      </c>
      <c r="BE12" s="245">
        <v>0</v>
      </c>
      <c r="BF12" s="246">
        <v>0</v>
      </c>
      <c r="BG12" s="247">
        <v>0</v>
      </c>
    </row>
    <row r="13" spans="1:59" s="132" customFormat="1" ht="19.5" customHeight="1">
      <c r="A13" s="9" t="s">
        <v>37</v>
      </c>
      <c r="B13" s="245">
        <v>463790</v>
      </c>
      <c r="C13" s="245">
        <v>398488</v>
      </c>
      <c r="D13" s="245">
        <v>36034</v>
      </c>
      <c r="E13" s="245">
        <v>660181</v>
      </c>
      <c r="F13" s="245">
        <v>297727</v>
      </c>
      <c r="G13" s="245">
        <v>0</v>
      </c>
      <c r="H13" s="245">
        <v>65302</v>
      </c>
      <c r="I13" s="245">
        <v>0</v>
      </c>
      <c r="J13" s="245">
        <v>491119</v>
      </c>
      <c r="K13" s="245">
        <v>424093</v>
      </c>
      <c r="L13" s="245">
        <v>67022</v>
      </c>
      <c r="M13" s="245">
        <v>0</v>
      </c>
      <c r="N13" s="245">
        <v>0</v>
      </c>
      <c r="O13" s="245">
        <v>0</v>
      </c>
      <c r="P13" s="245">
        <v>954909</v>
      </c>
      <c r="Q13" s="245">
        <v>26638</v>
      </c>
      <c r="R13" s="245">
        <v>0</v>
      </c>
      <c r="S13" s="245">
        <v>0</v>
      </c>
      <c r="T13" s="245">
        <v>0</v>
      </c>
      <c r="U13" s="245">
        <v>26638</v>
      </c>
      <c r="V13" s="245">
        <v>0</v>
      </c>
      <c r="W13" s="245">
        <v>8320</v>
      </c>
      <c r="X13" s="245">
        <v>0</v>
      </c>
      <c r="Y13" s="245">
        <v>8147</v>
      </c>
      <c r="Z13" s="245">
        <v>173</v>
      </c>
      <c r="AA13" s="245">
        <v>34958</v>
      </c>
      <c r="AB13" s="245">
        <v>503506</v>
      </c>
      <c r="AC13" s="245">
        <v>503506</v>
      </c>
      <c r="AD13" s="245">
        <v>0</v>
      </c>
      <c r="AE13" s="245">
        <v>0</v>
      </c>
      <c r="AF13" s="245">
        <v>0</v>
      </c>
      <c r="AG13" s="245">
        <v>503506</v>
      </c>
      <c r="AH13" s="245">
        <v>0</v>
      </c>
      <c r="AI13" s="245">
        <v>0</v>
      </c>
      <c r="AJ13" s="245">
        <v>0</v>
      </c>
      <c r="AK13" s="245">
        <v>416445</v>
      </c>
      <c r="AL13" s="245">
        <v>168759</v>
      </c>
      <c r="AM13" s="245">
        <v>0</v>
      </c>
      <c r="AN13" s="245">
        <v>0</v>
      </c>
      <c r="AO13" s="245">
        <v>89997</v>
      </c>
      <c r="AP13" s="245">
        <v>0</v>
      </c>
      <c r="AQ13" s="245">
        <v>78762</v>
      </c>
      <c r="AR13" s="245">
        <v>247686</v>
      </c>
      <c r="AS13" s="245">
        <v>0</v>
      </c>
      <c r="AT13" s="245">
        <v>18348</v>
      </c>
      <c r="AU13" s="245">
        <v>149397</v>
      </c>
      <c r="AV13" s="245">
        <v>0</v>
      </c>
      <c r="AW13" s="245">
        <v>79941</v>
      </c>
      <c r="AX13" s="245">
        <v>0</v>
      </c>
      <c r="AY13" s="245">
        <v>5945</v>
      </c>
      <c r="AZ13" s="245">
        <v>0</v>
      </c>
      <c r="BA13" s="245">
        <v>919951</v>
      </c>
      <c r="BB13" s="245">
        <v>954909</v>
      </c>
      <c r="BC13" s="245">
        <v>0</v>
      </c>
      <c r="BD13" s="245">
        <v>0</v>
      </c>
      <c r="BE13" s="245">
        <v>0</v>
      </c>
      <c r="BF13" s="246">
        <v>0</v>
      </c>
      <c r="BG13" s="247">
        <v>0</v>
      </c>
    </row>
    <row r="14" spans="1:59" s="132" customFormat="1" ht="19.5" customHeight="1">
      <c r="A14" s="9" t="s">
        <v>39</v>
      </c>
      <c r="B14" s="245">
        <v>565739</v>
      </c>
      <c r="C14" s="245">
        <v>565739</v>
      </c>
      <c r="D14" s="245">
        <v>17457</v>
      </c>
      <c r="E14" s="245">
        <v>1527880</v>
      </c>
      <c r="F14" s="245">
        <v>1060107</v>
      </c>
      <c r="G14" s="245">
        <v>80509</v>
      </c>
      <c r="H14" s="245">
        <v>0</v>
      </c>
      <c r="I14" s="245">
        <v>0</v>
      </c>
      <c r="J14" s="245">
        <v>695832</v>
      </c>
      <c r="K14" s="245">
        <v>682146</v>
      </c>
      <c r="L14" s="245">
        <v>13602</v>
      </c>
      <c r="M14" s="245">
        <v>57</v>
      </c>
      <c r="N14" s="245">
        <v>0</v>
      </c>
      <c r="O14" s="245">
        <v>0</v>
      </c>
      <c r="P14" s="245">
        <v>1261571</v>
      </c>
      <c r="Q14" s="245">
        <v>20673</v>
      </c>
      <c r="R14" s="245">
        <v>0</v>
      </c>
      <c r="S14" s="245">
        <v>0</v>
      </c>
      <c r="T14" s="245">
        <v>0</v>
      </c>
      <c r="U14" s="245">
        <v>20673</v>
      </c>
      <c r="V14" s="245">
        <v>0</v>
      </c>
      <c r="W14" s="245">
        <v>83136</v>
      </c>
      <c r="X14" s="245">
        <v>0</v>
      </c>
      <c r="Y14" s="245">
        <v>82936</v>
      </c>
      <c r="Z14" s="245">
        <v>200</v>
      </c>
      <c r="AA14" s="245">
        <v>103809</v>
      </c>
      <c r="AB14" s="245">
        <v>757480</v>
      </c>
      <c r="AC14" s="245">
        <v>667239</v>
      </c>
      <c r="AD14" s="245">
        <v>0</v>
      </c>
      <c r="AE14" s="245">
        <v>0</v>
      </c>
      <c r="AF14" s="245">
        <v>0</v>
      </c>
      <c r="AG14" s="245">
        <v>667239</v>
      </c>
      <c r="AH14" s="245">
        <v>90241</v>
      </c>
      <c r="AI14" s="245">
        <v>90241</v>
      </c>
      <c r="AJ14" s="245">
        <v>0</v>
      </c>
      <c r="AK14" s="245">
        <v>400282</v>
      </c>
      <c r="AL14" s="245">
        <v>143496</v>
      </c>
      <c r="AM14" s="245">
        <v>0</v>
      </c>
      <c r="AN14" s="245">
        <v>0</v>
      </c>
      <c r="AO14" s="245">
        <v>131591</v>
      </c>
      <c r="AP14" s="245">
        <v>0</v>
      </c>
      <c r="AQ14" s="245">
        <v>11905</v>
      </c>
      <c r="AR14" s="245">
        <v>256786</v>
      </c>
      <c r="AS14" s="245">
        <v>90241</v>
      </c>
      <c r="AT14" s="245">
        <v>13409</v>
      </c>
      <c r="AU14" s="245">
        <v>104617</v>
      </c>
      <c r="AV14" s="245">
        <v>0</v>
      </c>
      <c r="AW14" s="245">
        <v>48519</v>
      </c>
      <c r="AX14" s="245">
        <v>0</v>
      </c>
      <c r="AY14" s="245">
        <v>21720</v>
      </c>
      <c r="AZ14" s="245">
        <v>0</v>
      </c>
      <c r="BA14" s="245">
        <v>1157762</v>
      </c>
      <c r="BB14" s="245">
        <v>1261571</v>
      </c>
      <c r="BC14" s="245">
        <v>0</v>
      </c>
      <c r="BD14" s="245">
        <v>0</v>
      </c>
      <c r="BE14" s="245">
        <v>0</v>
      </c>
      <c r="BF14" s="30">
        <v>0</v>
      </c>
      <c r="BG14" s="247">
        <v>0</v>
      </c>
    </row>
    <row r="15" spans="1:59" s="132" customFormat="1" ht="19.5" customHeight="1">
      <c r="A15" s="64" t="s">
        <v>47</v>
      </c>
      <c r="B15" s="248">
        <v>1101948</v>
      </c>
      <c r="C15" s="248">
        <v>751926</v>
      </c>
      <c r="D15" s="248">
        <v>64729</v>
      </c>
      <c r="E15" s="248">
        <v>1629114</v>
      </c>
      <c r="F15" s="248">
        <v>941917</v>
      </c>
      <c r="G15" s="248">
        <v>0</v>
      </c>
      <c r="H15" s="248">
        <v>22</v>
      </c>
      <c r="I15" s="248">
        <v>350000</v>
      </c>
      <c r="J15" s="248">
        <v>490884</v>
      </c>
      <c r="K15" s="248">
        <v>466276</v>
      </c>
      <c r="L15" s="248">
        <v>24608</v>
      </c>
      <c r="M15" s="248">
        <v>0</v>
      </c>
      <c r="N15" s="248">
        <v>0</v>
      </c>
      <c r="O15" s="248">
        <v>0</v>
      </c>
      <c r="P15" s="248">
        <v>1592832</v>
      </c>
      <c r="Q15" s="248">
        <v>201717</v>
      </c>
      <c r="R15" s="248">
        <v>0</v>
      </c>
      <c r="S15" s="248">
        <v>0</v>
      </c>
      <c r="T15" s="248">
        <v>0</v>
      </c>
      <c r="U15" s="248">
        <v>201717</v>
      </c>
      <c r="V15" s="248">
        <v>0</v>
      </c>
      <c r="W15" s="248">
        <v>36857</v>
      </c>
      <c r="X15" s="248">
        <v>0</v>
      </c>
      <c r="Y15" s="248">
        <v>36507</v>
      </c>
      <c r="Z15" s="248">
        <v>350</v>
      </c>
      <c r="AA15" s="248">
        <v>238574</v>
      </c>
      <c r="AB15" s="248">
        <v>536962</v>
      </c>
      <c r="AC15" s="248">
        <v>246219</v>
      </c>
      <c r="AD15" s="248">
        <v>9776</v>
      </c>
      <c r="AE15" s="248">
        <v>41043</v>
      </c>
      <c r="AF15" s="248">
        <v>0</v>
      </c>
      <c r="AG15" s="248">
        <v>195400</v>
      </c>
      <c r="AH15" s="248">
        <v>290743</v>
      </c>
      <c r="AI15" s="248">
        <v>290743</v>
      </c>
      <c r="AJ15" s="248">
        <v>0</v>
      </c>
      <c r="AK15" s="248">
        <v>817296</v>
      </c>
      <c r="AL15" s="248">
        <v>415484</v>
      </c>
      <c r="AM15" s="248">
        <v>0</v>
      </c>
      <c r="AN15" s="248">
        <v>0</v>
      </c>
      <c r="AO15" s="248">
        <v>211824</v>
      </c>
      <c r="AP15" s="248">
        <v>0</v>
      </c>
      <c r="AQ15" s="248">
        <v>203660</v>
      </c>
      <c r="AR15" s="248">
        <v>401812</v>
      </c>
      <c r="AS15" s="248">
        <v>198607</v>
      </c>
      <c r="AT15" s="248">
        <v>18000</v>
      </c>
      <c r="AU15" s="248">
        <v>134131</v>
      </c>
      <c r="AV15" s="248">
        <v>27000</v>
      </c>
      <c r="AW15" s="248">
        <v>24074</v>
      </c>
      <c r="AX15" s="248">
        <v>0</v>
      </c>
      <c r="AY15" s="248">
        <v>24074</v>
      </c>
      <c r="AZ15" s="248">
        <v>0</v>
      </c>
      <c r="BA15" s="248">
        <v>1354258</v>
      </c>
      <c r="BB15" s="248">
        <v>1592832</v>
      </c>
      <c r="BC15" s="248">
        <v>0</v>
      </c>
      <c r="BD15" s="248">
        <v>0</v>
      </c>
      <c r="BE15" s="248">
        <v>0</v>
      </c>
      <c r="BF15" s="249">
        <v>0</v>
      </c>
      <c r="BG15" s="250">
        <v>0</v>
      </c>
    </row>
    <row r="16" spans="1:59" s="132" customFormat="1" ht="25.5" customHeight="1" thickBot="1">
      <c r="A16" s="32" t="s">
        <v>30</v>
      </c>
      <c r="B16" s="251">
        <f aca="true" t="shared" si="0" ref="B16:AG16">SUM(B11:B15)</f>
        <v>2466379</v>
      </c>
      <c r="C16" s="251">
        <f t="shared" si="0"/>
        <v>2050957</v>
      </c>
      <c r="D16" s="251">
        <f t="shared" si="0"/>
        <v>121700</v>
      </c>
      <c r="E16" s="251">
        <f t="shared" si="0"/>
        <v>4888745</v>
      </c>
      <c r="F16" s="251">
        <f t="shared" si="0"/>
        <v>3083023</v>
      </c>
      <c r="G16" s="251">
        <f t="shared" si="0"/>
        <v>123535</v>
      </c>
      <c r="H16" s="251">
        <f t="shared" si="0"/>
        <v>65414</v>
      </c>
      <c r="I16" s="251">
        <f t="shared" si="0"/>
        <v>350008</v>
      </c>
      <c r="J16" s="251">
        <f t="shared" si="0"/>
        <v>2728408</v>
      </c>
      <c r="K16" s="251">
        <f t="shared" si="0"/>
        <v>2584279</v>
      </c>
      <c r="L16" s="251">
        <f t="shared" si="0"/>
        <v>141603</v>
      </c>
      <c r="M16" s="251">
        <f t="shared" si="0"/>
        <v>1222</v>
      </c>
      <c r="N16" s="251">
        <f t="shared" si="0"/>
        <v>0</v>
      </c>
      <c r="O16" s="251">
        <f t="shared" si="0"/>
        <v>0</v>
      </c>
      <c r="P16" s="251">
        <f t="shared" si="0"/>
        <v>5194787</v>
      </c>
      <c r="Q16" s="251">
        <f t="shared" si="0"/>
        <v>333046</v>
      </c>
      <c r="R16" s="251">
        <f t="shared" si="0"/>
        <v>0</v>
      </c>
      <c r="S16" s="251">
        <f t="shared" si="0"/>
        <v>0</v>
      </c>
      <c r="T16" s="251">
        <f t="shared" si="0"/>
        <v>0</v>
      </c>
      <c r="U16" s="251">
        <f t="shared" si="0"/>
        <v>333046</v>
      </c>
      <c r="V16" s="251">
        <f t="shared" si="0"/>
        <v>0</v>
      </c>
      <c r="W16" s="251">
        <f t="shared" si="0"/>
        <v>199709</v>
      </c>
      <c r="X16" s="251">
        <f t="shared" si="0"/>
        <v>0</v>
      </c>
      <c r="Y16" s="251">
        <f t="shared" si="0"/>
        <v>198629</v>
      </c>
      <c r="Z16" s="251">
        <f t="shared" si="0"/>
        <v>1080</v>
      </c>
      <c r="AA16" s="251">
        <f t="shared" si="0"/>
        <v>532755</v>
      </c>
      <c r="AB16" s="251">
        <f t="shared" si="0"/>
        <v>2363428</v>
      </c>
      <c r="AC16" s="251">
        <f t="shared" si="0"/>
        <v>1982444</v>
      </c>
      <c r="AD16" s="251">
        <f t="shared" si="0"/>
        <v>9776</v>
      </c>
      <c r="AE16" s="251">
        <f t="shared" si="0"/>
        <v>41043</v>
      </c>
      <c r="AF16" s="251">
        <f t="shared" si="0"/>
        <v>0</v>
      </c>
      <c r="AG16" s="251">
        <f t="shared" si="0"/>
        <v>1931625</v>
      </c>
      <c r="AH16" s="251">
        <f aca="true" t="shared" si="1" ref="AH16:BE16">SUM(AH11:AH15)</f>
        <v>380984</v>
      </c>
      <c r="AI16" s="251">
        <f t="shared" si="1"/>
        <v>380984</v>
      </c>
      <c r="AJ16" s="251">
        <f t="shared" si="1"/>
        <v>0</v>
      </c>
      <c r="AK16" s="251">
        <f t="shared" si="1"/>
        <v>2298604</v>
      </c>
      <c r="AL16" s="251">
        <f t="shared" si="1"/>
        <v>772558</v>
      </c>
      <c r="AM16" s="251">
        <f t="shared" si="1"/>
        <v>0</v>
      </c>
      <c r="AN16" s="251">
        <f t="shared" si="1"/>
        <v>0</v>
      </c>
      <c r="AO16" s="251">
        <f t="shared" si="1"/>
        <v>449475</v>
      </c>
      <c r="AP16" s="251">
        <f t="shared" si="1"/>
        <v>0</v>
      </c>
      <c r="AQ16" s="251">
        <f t="shared" si="1"/>
        <v>323083</v>
      </c>
      <c r="AR16" s="251">
        <f t="shared" si="1"/>
        <v>1526046</v>
      </c>
      <c r="AS16" s="251">
        <f t="shared" si="1"/>
        <v>288848</v>
      </c>
      <c r="AT16" s="251">
        <f t="shared" si="1"/>
        <v>76677</v>
      </c>
      <c r="AU16" s="251">
        <f t="shared" si="1"/>
        <v>388145</v>
      </c>
      <c r="AV16" s="251">
        <f t="shared" si="1"/>
        <v>27000</v>
      </c>
      <c r="AW16" s="251">
        <f t="shared" si="1"/>
        <v>745376</v>
      </c>
      <c r="AX16" s="251">
        <f t="shared" si="1"/>
        <v>0</v>
      </c>
      <c r="AY16" s="251">
        <f t="shared" si="1"/>
        <v>94947</v>
      </c>
      <c r="AZ16" s="251">
        <f t="shared" si="1"/>
        <v>0</v>
      </c>
      <c r="BA16" s="251">
        <f t="shared" si="1"/>
        <v>4662032</v>
      </c>
      <c r="BB16" s="251">
        <f t="shared" si="1"/>
        <v>5194787</v>
      </c>
      <c r="BC16" s="251">
        <f t="shared" si="1"/>
        <v>0</v>
      </c>
      <c r="BD16" s="251">
        <f t="shared" si="1"/>
        <v>0</v>
      </c>
      <c r="BE16" s="251">
        <f t="shared" si="1"/>
        <v>0</v>
      </c>
      <c r="BF16" s="252">
        <f>BF14</f>
        <v>0</v>
      </c>
      <c r="BG16" s="253">
        <f>SUM(BG11:BG15)</f>
        <v>0</v>
      </c>
    </row>
    <row r="17" spans="24:59" ht="14.25">
      <c r="X17" s="219"/>
      <c r="Y17" s="219"/>
      <c r="Z17" s="219"/>
      <c r="AA17" s="219"/>
      <c r="BF17" s="254"/>
      <c r="BG17" s="254"/>
    </row>
    <row r="18" spans="24:59" ht="14.25">
      <c r="X18" s="219"/>
      <c r="Y18" s="219"/>
      <c r="Z18" s="219"/>
      <c r="AA18" s="219"/>
      <c r="BF18" s="254"/>
      <c r="BG18" s="254"/>
    </row>
    <row r="19" spans="2:59" s="307" customFormat="1" ht="21" customHeight="1">
      <c r="B19" s="307" t="s">
        <v>599</v>
      </c>
      <c r="C19" s="307" t="s">
        <v>599</v>
      </c>
      <c r="D19" s="307" t="s">
        <v>599</v>
      </c>
      <c r="E19" s="307" t="s">
        <v>599</v>
      </c>
      <c r="F19" s="307" t="s">
        <v>599</v>
      </c>
      <c r="G19" s="307" t="s">
        <v>599</v>
      </c>
      <c r="H19" s="307" t="s">
        <v>599</v>
      </c>
      <c r="I19" s="307" t="s">
        <v>599</v>
      </c>
      <c r="J19" s="307" t="s">
        <v>599</v>
      </c>
      <c r="K19" s="307" t="s">
        <v>599</v>
      </c>
      <c r="L19" s="307" t="s">
        <v>599</v>
      </c>
      <c r="M19" s="307" t="s">
        <v>599</v>
      </c>
      <c r="N19" s="307" t="s">
        <v>599</v>
      </c>
      <c r="O19" s="307" t="s">
        <v>599</v>
      </c>
      <c r="P19" s="307" t="s">
        <v>599</v>
      </c>
      <c r="Q19" s="307" t="s">
        <v>599</v>
      </c>
      <c r="R19" s="307" t="s">
        <v>599</v>
      </c>
      <c r="S19" s="307" t="s">
        <v>599</v>
      </c>
      <c r="T19" s="307" t="s">
        <v>599</v>
      </c>
      <c r="U19" s="307" t="s">
        <v>599</v>
      </c>
      <c r="V19" s="307" t="s">
        <v>599</v>
      </c>
      <c r="W19" s="307" t="s">
        <v>599</v>
      </c>
      <c r="X19" s="307" t="s">
        <v>599</v>
      </c>
      <c r="Y19" s="307" t="s">
        <v>599</v>
      </c>
      <c r="Z19" s="308" t="s">
        <v>599</v>
      </c>
      <c r="AA19" s="308" t="s">
        <v>599</v>
      </c>
      <c r="AB19" s="307" t="s">
        <v>599</v>
      </c>
      <c r="AC19" s="307" t="s">
        <v>599</v>
      </c>
      <c r="AD19" s="307" t="s">
        <v>599</v>
      </c>
      <c r="AE19" s="307" t="s">
        <v>599</v>
      </c>
      <c r="AF19" s="307" t="s">
        <v>599</v>
      </c>
      <c r="AG19" s="307" t="s">
        <v>599</v>
      </c>
      <c r="AH19" s="307" t="s">
        <v>599</v>
      </c>
      <c r="AI19" s="307" t="s">
        <v>599</v>
      </c>
      <c r="AJ19" s="307" t="s">
        <v>599</v>
      </c>
      <c r="AK19" s="307" t="s">
        <v>599</v>
      </c>
      <c r="AL19" s="307" t="s">
        <v>599</v>
      </c>
      <c r="AM19" s="307" t="s">
        <v>599</v>
      </c>
      <c r="AN19" s="307" t="s">
        <v>599</v>
      </c>
      <c r="AO19" s="307" t="s">
        <v>599</v>
      </c>
      <c r="AP19" s="307" t="s">
        <v>599</v>
      </c>
      <c r="AQ19" s="307" t="s">
        <v>599</v>
      </c>
      <c r="AR19" s="307" t="s">
        <v>599</v>
      </c>
      <c r="AS19" s="307" t="s">
        <v>599</v>
      </c>
      <c r="AT19" s="307" t="s">
        <v>599</v>
      </c>
      <c r="AU19" s="307" t="s">
        <v>599</v>
      </c>
      <c r="AV19" s="307" t="s">
        <v>599</v>
      </c>
      <c r="AW19" s="307" t="s">
        <v>599</v>
      </c>
      <c r="AX19" s="307" t="s">
        <v>599</v>
      </c>
      <c r="AY19" s="307" t="s">
        <v>599</v>
      </c>
      <c r="AZ19" s="307" t="s">
        <v>599</v>
      </c>
      <c r="BA19" s="307" t="s">
        <v>594</v>
      </c>
      <c r="BB19" s="307" t="s">
        <v>594</v>
      </c>
      <c r="BC19" s="307" t="s">
        <v>594</v>
      </c>
      <c r="BD19" s="307" t="s">
        <v>594</v>
      </c>
      <c r="BE19" s="307" t="s">
        <v>594</v>
      </c>
      <c r="BF19" s="307" t="s">
        <v>594</v>
      </c>
      <c r="BG19" s="307" t="s">
        <v>594</v>
      </c>
    </row>
    <row r="20" spans="24:59" ht="14.25">
      <c r="X20" s="219"/>
      <c r="Y20" s="219"/>
      <c r="Z20" s="219"/>
      <c r="AA20" s="219"/>
      <c r="BF20" s="254"/>
      <c r="BG20" s="254"/>
    </row>
    <row r="21" spans="24:59" ht="14.25">
      <c r="X21" s="219"/>
      <c r="Y21" s="219"/>
      <c r="Z21" s="219"/>
      <c r="AA21" s="219"/>
      <c r="BF21" s="254"/>
      <c r="BG21" s="254"/>
    </row>
    <row r="22" spans="24:59" ht="14.25">
      <c r="X22" s="219"/>
      <c r="Y22" s="219"/>
      <c r="Z22" s="219"/>
      <c r="AA22" s="219"/>
      <c r="BF22" s="254"/>
      <c r="BG22" s="254"/>
    </row>
    <row r="23" spans="24:59" ht="14.25">
      <c r="X23" s="219"/>
      <c r="Y23" s="219"/>
      <c r="Z23" s="219"/>
      <c r="AA23" s="219"/>
      <c r="BF23" s="254"/>
      <c r="BG23" s="254"/>
    </row>
    <row r="24" spans="24:59" ht="14.25">
      <c r="X24" s="219"/>
      <c r="Y24" s="219"/>
      <c r="Z24" s="219"/>
      <c r="AA24" s="219"/>
      <c r="BF24" s="254"/>
      <c r="BG24" s="254"/>
    </row>
    <row r="25" spans="24:59" ht="14.25">
      <c r="X25" s="219"/>
      <c r="Y25" s="219"/>
      <c r="Z25" s="219"/>
      <c r="AA25" s="219"/>
      <c r="BF25" s="254"/>
      <c r="BG25" s="254"/>
    </row>
    <row r="26" spans="24:59" ht="14.25">
      <c r="X26" s="219"/>
      <c r="Y26" s="219"/>
      <c r="Z26" s="219"/>
      <c r="AA26" s="219"/>
      <c r="BF26" s="254"/>
      <c r="BG26" s="254"/>
    </row>
    <row r="27" spans="24:59" ht="14.25">
      <c r="X27" s="219"/>
      <c r="Y27" s="219"/>
      <c r="Z27" s="219"/>
      <c r="AA27" s="219"/>
      <c r="BF27" s="254"/>
      <c r="BG27" s="254"/>
    </row>
    <row r="28" spans="24:59" ht="14.25">
      <c r="X28" s="219"/>
      <c r="Y28" s="219"/>
      <c r="Z28" s="219"/>
      <c r="AA28" s="219"/>
      <c r="BF28" s="254"/>
      <c r="BG28" s="254"/>
    </row>
    <row r="29" spans="24:59" ht="14.25">
      <c r="X29" s="219"/>
      <c r="Y29" s="219"/>
      <c r="Z29" s="219"/>
      <c r="AA29" s="219"/>
      <c r="BF29" s="254"/>
      <c r="BG29" s="254"/>
    </row>
    <row r="30" spans="24:59" ht="14.25">
      <c r="X30" s="219"/>
      <c r="Y30" s="219"/>
      <c r="Z30" s="219"/>
      <c r="AA30" s="219"/>
      <c r="BF30" s="254"/>
      <c r="BG30" s="254"/>
    </row>
    <row r="31" spans="24:59" ht="14.25">
      <c r="X31" s="219"/>
      <c r="Y31" s="219"/>
      <c r="Z31" s="219"/>
      <c r="AA31" s="219"/>
      <c r="BF31" s="254"/>
      <c r="BG31" s="254"/>
    </row>
    <row r="32" spans="24:59" ht="14.25">
      <c r="X32" s="219"/>
      <c r="Y32" s="219"/>
      <c r="Z32" s="219"/>
      <c r="AA32" s="219"/>
      <c r="BF32" s="254"/>
      <c r="BG32" s="254"/>
    </row>
    <row r="33" spans="24:59" ht="14.25">
      <c r="X33" s="219"/>
      <c r="Y33" s="219"/>
      <c r="Z33" s="219"/>
      <c r="AA33" s="219"/>
      <c r="BF33" s="254"/>
      <c r="BG33" s="254"/>
    </row>
    <row r="34" spans="24:59" ht="14.25">
      <c r="X34" s="219"/>
      <c r="Y34" s="219"/>
      <c r="Z34" s="219"/>
      <c r="AA34" s="219"/>
      <c r="BF34" s="254"/>
      <c r="BG34" s="254"/>
    </row>
    <row r="35" spans="24:59" ht="14.25">
      <c r="X35" s="219"/>
      <c r="Y35" s="219"/>
      <c r="Z35" s="219"/>
      <c r="AA35" s="219"/>
      <c r="BF35" s="254"/>
      <c r="BG35" s="254"/>
    </row>
    <row r="36" spans="24:59" ht="14.25">
      <c r="X36" s="219"/>
      <c r="Y36" s="219"/>
      <c r="Z36" s="219"/>
      <c r="AA36" s="219"/>
      <c r="BF36" s="254"/>
      <c r="BG36" s="254"/>
    </row>
    <row r="37" spans="24:59" ht="14.25">
      <c r="X37" s="219"/>
      <c r="Y37" s="219"/>
      <c r="Z37" s="219"/>
      <c r="AA37" s="219"/>
      <c r="BF37" s="254"/>
      <c r="BG37" s="254"/>
    </row>
    <row r="38" spans="24:59" ht="14.25">
      <c r="X38" s="219"/>
      <c r="Y38" s="219"/>
      <c r="Z38" s="219"/>
      <c r="AA38" s="219"/>
      <c r="BF38" s="254"/>
      <c r="BG38" s="254"/>
    </row>
    <row r="39" spans="24:59" ht="14.25">
      <c r="X39" s="219"/>
      <c r="Y39" s="219"/>
      <c r="Z39" s="219"/>
      <c r="AA39" s="219"/>
      <c r="BF39" s="254"/>
      <c r="BG39" s="254"/>
    </row>
    <row r="40" spans="24:59" ht="14.25">
      <c r="X40" s="219"/>
      <c r="Y40" s="219"/>
      <c r="Z40" s="219"/>
      <c r="AA40" s="219"/>
      <c r="BF40" s="254"/>
      <c r="BG40" s="254"/>
    </row>
    <row r="41" spans="24:59" ht="14.25">
      <c r="X41" s="219"/>
      <c r="Y41" s="219"/>
      <c r="Z41" s="219"/>
      <c r="AA41" s="219"/>
      <c r="BF41" s="254"/>
      <c r="BG41" s="254"/>
    </row>
    <row r="42" spans="24:59" ht="14.25">
      <c r="X42" s="219"/>
      <c r="Y42" s="219"/>
      <c r="Z42" s="219"/>
      <c r="AA42" s="219"/>
      <c r="BF42" s="254"/>
      <c r="BG42" s="254"/>
    </row>
    <row r="43" spans="24:59" ht="14.25">
      <c r="X43" s="219"/>
      <c r="Y43" s="219"/>
      <c r="Z43" s="219"/>
      <c r="AA43" s="219"/>
      <c r="BF43" s="254"/>
      <c r="BG43" s="254"/>
    </row>
    <row r="44" spans="24:59" ht="14.25">
      <c r="X44" s="219"/>
      <c r="Y44" s="219"/>
      <c r="Z44" s="219"/>
      <c r="AA44" s="219"/>
      <c r="BF44" s="254"/>
      <c r="BG44" s="254"/>
    </row>
    <row r="45" spans="24:59" ht="14.25">
      <c r="X45" s="219"/>
      <c r="Y45" s="219"/>
      <c r="Z45" s="219"/>
      <c r="AA45" s="219"/>
      <c r="BF45" s="254"/>
      <c r="BG45" s="254"/>
    </row>
    <row r="46" spans="24:59" ht="14.25">
      <c r="X46" s="219"/>
      <c r="Y46" s="219"/>
      <c r="Z46" s="219"/>
      <c r="AA46" s="219"/>
      <c r="BF46" s="254"/>
      <c r="BG46" s="254"/>
    </row>
    <row r="47" spans="24:59" ht="14.25">
      <c r="X47" s="219"/>
      <c r="Y47" s="219"/>
      <c r="Z47" s="219"/>
      <c r="AA47" s="219"/>
      <c r="BF47" s="254"/>
      <c r="BG47" s="254"/>
    </row>
    <row r="48" spans="24:59" ht="14.25">
      <c r="X48" s="219"/>
      <c r="Y48" s="219"/>
      <c r="Z48" s="219"/>
      <c r="AA48" s="219"/>
      <c r="BF48" s="254"/>
      <c r="BG48" s="254"/>
    </row>
    <row r="49" spans="24:59" ht="14.25">
      <c r="X49" s="219"/>
      <c r="Y49" s="219"/>
      <c r="Z49" s="219"/>
      <c r="AA49" s="219"/>
      <c r="BF49" s="254"/>
      <c r="BG49" s="254"/>
    </row>
    <row r="50" spans="24:59" ht="14.25">
      <c r="X50" s="219"/>
      <c r="Y50" s="219"/>
      <c r="Z50" s="219"/>
      <c r="AA50" s="219"/>
      <c r="BF50" s="254"/>
      <c r="BG50" s="254"/>
    </row>
    <row r="51" spans="58:59" ht="14.25">
      <c r="BF51" s="254"/>
      <c r="BG51" s="254"/>
    </row>
    <row r="52" spans="58:59" ht="14.25">
      <c r="BF52" s="254"/>
      <c r="BG52" s="254"/>
    </row>
    <row r="53" spans="58:59" ht="14.25">
      <c r="BF53" s="254"/>
      <c r="BG53" s="254"/>
    </row>
    <row r="54" spans="58:59" ht="14.25">
      <c r="BF54" s="254"/>
      <c r="BG54" s="254"/>
    </row>
    <row r="55" spans="58:59" ht="14.25">
      <c r="BF55" s="254"/>
      <c r="BG55" s="254"/>
    </row>
    <row r="56" spans="58:59" ht="14.25">
      <c r="BF56" s="254"/>
      <c r="BG56" s="254"/>
    </row>
    <row r="57" spans="58:59" ht="14.25">
      <c r="BF57" s="254"/>
      <c r="BG57" s="254"/>
    </row>
    <row r="58" spans="58:59" ht="14.25">
      <c r="BF58" s="254"/>
      <c r="BG58" s="254"/>
    </row>
    <row r="59" spans="58:59" ht="14.25">
      <c r="BF59" s="254"/>
      <c r="BG59" s="254"/>
    </row>
    <row r="60" spans="58:59" ht="14.25">
      <c r="BF60" s="254"/>
      <c r="BG60" s="254"/>
    </row>
    <row r="61" spans="58:59" ht="14.25">
      <c r="BF61" s="254"/>
      <c r="BG61" s="254"/>
    </row>
    <row r="62" spans="58:59" ht="14.25">
      <c r="BF62" s="254"/>
      <c r="BG62" s="254"/>
    </row>
    <row r="63" spans="58:59" ht="14.25">
      <c r="BF63" s="254"/>
      <c r="BG63" s="254"/>
    </row>
    <row r="64" spans="58:59" ht="14.25">
      <c r="BF64" s="254"/>
      <c r="BG64" s="254"/>
    </row>
    <row r="65" spans="58:59" ht="14.25">
      <c r="BF65" s="254"/>
      <c r="BG65" s="254"/>
    </row>
    <row r="66" spans="58:59" ht="14.25">
      <c r="BF66" s="254"/>
      <c r="BG66" s="254"/>
    </row>
    <row r="67" spans="58:59" ht="14.25">
      <c r="BF67" s="254"/>
      <c r="BG67" s="254"/>
    </row>
    <row r="68" spans="58:59" ht="14.25">
      <c r="BF68" s="254"/>
      <c r="BG68" s="254"/>
    </row>
    <row r="69" spans="58:59" ht="14.25">
      <c r="BF69" s="254"/>
      <c r="BG69" s="254"/>
    </row>
    <row r="70" spans="58:59" ht="14.25">
      <c r="BF70" s="254"/>
      <c r="BG70" s="254"/>
    </row>
    <row r="71" spans="58:59" ht="14.25">
      <c r="BF71" s="254"/>
      <c r="BG71" s="254"/>
    </row>
    <row r="72" spans="58:59" ht="14.25">
      <c r="BF72" s="254"/>
      <c r="BG72" s="254"/>
    </row>
    <row r="73" spans="58:59" ht="14.25">
      <c r="BF73" s="254"/>
      <c r="BG73" s="254"/>
    </row>
    <row r="74" spans="58:59" ht="14.25">
      <c r="BF74" s="254"/>
      <c r="BG74" s="254"/>
    </row>
    <row r="75" spans="58:59" ht="14.25">
      <c r="BF75" s="254"/>
      <c r="BG75" s="254"/>
    </row>
    <row r="76" spans="58:59" ht="14.25">
      <c r="BF76" s="254"/>
      <c r="BG76" s="254"/>
    </row>
    <row r="77" spans="58:59" ht="14.25">
      <c r="BF77" s="254"/>
      <c r="BG77" s="254"/>
    </row>
    <row r="78" spans="58:59" ht="14.25">
      <c r="BF78" s="254"/>
      <c r="BG78" s="254"/>
    </row>
    <row r="79" spans="58:59" ht="14.25">
      <c r="BF79" s="254"/>
      <c r="BG79" s="254"/>
    </row>
    <row r="80" spans="58:59" ht="14.25">
      <c r="BF80" s="254"/>
      <c r="BG80" s="254"/>
    </row>
    <row r="81" spans="58:59" ht="14.25">
      <c r="BF81" s="254"/>
      <c r="BG81" s="254"/>
    </row>
    <row r="82" spans="58:59" ht="14.25">
      <c r="BF82" s="254"/>
      <c r="BG82" s="254"/>
    </row>
    <row r="83" spans="58:59" ht="14.25">
      <c r="BF83" s="254"/>
      <c r="BG83" s="254"/>
    </row>
    <row r="84" spans="58:59" ht="14.25">
      <c r="BF84" s="254"/>
      <c r="BG84" s="254"/>
    </row>
    <row r="85" spans="58:59" ht="14.25">
      <c r="BF85" s="254"/>
      <c r="BG85" s="254"/>
    </row>
    <row r="86" spans="58:59" ht="14.25">
      <c r="BF86" s="254"/>
      <c r="BG86" s="254"/>
    </row>
    <row r="87" spans="58:59" ht="14.25">
      <c r="BF87" s="254"/>
      <c r="BG87" s="254"/>
    </row>
    <row r="88" spans="58:59" ht="14.25">
      <c r="BF88" s="254"/>
      <c r="BG88" s="254"/>
    </row>
    <row r="89" spans="58:59" ht="14.25">
      <c r="BF89" s="254"/>
      <c r="BG89" s="254"/>
    </row>
    <row r="90" spans="58:59" ht="14.25">
      <c r="BF90" s="254"/>
      <c r="BG90" s="254"/>
    </row>
    <row r="91" spans="58:59" ht="14.25">
      <c r="BF91" s="254"/>
      <c r="BG91" s="254"/>
    </row>
    <row r="92" spans="58:59" ht="14.25">
      <c r="BF92" s="254"/>
      <c r="BG92" s="254"/>
    </row>
    <row r="93" spans="58:59" ht="14.25">
      <c r="BF93" s="254"/>
      <c r="BG93" s="254"/>
    </row>
    <row r="94" spans="58:59" ht="14.25">
      <c r="BF94" s="254"/>
      <c r="BG94" s="254"/>
    </row>
    <row r="95" spans="58:59" ht="14.25">
      <c r="BF95" s="254"/>
      <c r="BG95" s="254"/>
    </row>
    <row r="96" spans="58:59" ht="14.25">
      <c r="BF96" s="254"/>
      <c r="BG96" s="254"/>
    </row>
    <row r="97" spans="58:59" ht="14.25">
      <c r="BF97" s="254"/>
      <c r="BG97" s="254"/>
    </row>
    <row r="98" spans="58:59" ht="14.25">
      <c r="BF98" s="254"/>
      <c r="BG98" s="254"/>
    </row>
    <row r="99" spans="58:59" ht="14.25">
      <c r="BF99" s="254"/>
      <c r="BG99" s="254"/>
    </row>
    <row r="100" spans="58:59" ht="14.25">
      <c r="BF100" s="254"/>
      <c r="BG100" s="254"/>
    </row>
    <row r="101" spans="58:59" ht="14.25">
      <c r="BF101" s="254"/>
      <c r="BG101" s="254"/>
    </row>
    <row r="102" spans="58:59" ht="14.25">
      <c r="BF102" s="254"/>
      <c r="BG102" s="254"/>
    </row>
    <row r="103" spans="58:59" ht="14.25">
      <c r="BF103" s="254"/>
      <c r="BG103" s="254"/>
    </row>
    <row r="104" spans="58:59" ht="14.25">
      <c r="BF104" s="254"/>
      <c r="BG104" s="254"/>
    </row>
    <row r="105" spans="58:59" ht="14.25">
      <c r="BF105" s="254"/>
      <c r="BG105" s="254"/>
    </row>
    <row r="106" spans="58:59" ht="14.25">
      <c r="BF106" s="254"/>
      <c r="BG106" s="254"/>
    </row>
    <row r="107" spans="58:59" ht="14.25">
      <c r="BF107" s="254"/>
      <c r="BG107" s="254"/>
    </row>
    <row r="108" spans="58:59" ht="14.25">
      <c r="BF108" s="254"/>
      <c r="BG108" s="254"/>
    </row>
  </sheetData>
  <sheetProtection/>
  <mergeCells count="3">
    <mergeCell ref="T7:T8"/>
    <mergeCell ref="BE8:BE9"/>
    <mergeCell ref="BC8:BC9"/>
  </mergeCells>
  <printOptions/>
  <pageMargins left="0.7874015748031497" right="0.1968503937007874" top="1.141732283464567" bottom="0.7874015748031497" header="0.5118110236220472" footer="0.5118110236220472"/>
  <pageSetup fitToWidth="6" horizontalDpi="300" verticalDpi="300" orientation="landscape" paperSize="9" scale="78" r:id="rId1"/>
  <colBreaks count="5" manualBreakCount="5">
    <brk id="9" max="17" man="1"/>
    <brk id="16" max="17" man="1"/>
    <brk id="27" max="17" man="1"/>
    <brk id="36" max="17" man="1"/>
    <brk id="48" max="17" man="1"/>
  </colBreaks>
</worksheet>
</file>

<file path=xl/worksheets/sheet7.xml><?xml version="1.0" encoding="utf-8"?>
<worksheet xmlns="http://schemas.openxmlformats.org/spreadsheetml/2006/main" xmlns:r="http://schemas.openxmlformats.org/officeDocument/2006/relationships">
  <dimension ref="A1:K11"/>
  <sheetViews>
    <sheetView showGridLines="0" view="pageBreakPreview" zoomScale="75" zoomScaleSheetLayoutView="75" zoomScalePageLayoutView="0" workbookViewId="0" topLeftCell="A1">
      <pane xSplit="1" ySplit="5" topLeftCell="B6" activePane="bottomRight" state="frozen"/>
      <selection pane="topLeft" activeCell="C9" sqref="C9"/>
      <selection pane="topRight" activeCell="C9" sqref="C9"/>
      <selection pane="bottomLeft" activeCell="C9" sqref="C9"/>
      <selection pane="bottomRight" activeCell="G23" sqref="G23"/>
    </sheetView>
  </sheetViews>
  <sheetFormatPr defaultColWidth="9.00390625" defaultRowHeight="12.75"/>
  <cols>
    <col min="1" max="2" width="18.875" style="220" customWidth="1"/>
    <col min="3" max="3" width="18.125" style="220" customWidth="1"/>
    <col min="4" max="4" width="18.00390625" style="220" customWidth="1"/>
    <col min="5" max="5" width="18.625" style="220" customWidth="1"/>
    <col min="6" max="6" width="17.375" style="220" customWidth="1"/>
    <col min="7" max="7" width="16.375" style="220" customWidth="1"/>
    <col min="8" max="8" width="10.875" style="220" customWidth="1"/>
    <col min="9" max="9" width="10.625" style="220" customWidth="1"/>
    <col min="10" max="10" width="10.00390625" style="220" customWidth="1"/>
    <col min="11" max="11" width="11.00390625" style="220" customWidth="1"/>
    <col min="12" max="13" width="10.375" style="220" customWidth="1"/>
    <col min="14" max="16384" width="9.125" style="220" customWidth="1"/>
  </cols>
  <sheetData>
    <row r="1" spans="1:2" ht="21" customHeight="1">
      <c r="A1" s="255"/>
      <c r="B1" s="1" t="s">
        <v>192</v>
      </c>
    </row>
    <row r="2" ht="28.5" customHeight="1" thickBot="1">
      <c r="B2" s="256" t="s">
        <v>523</v>
      </c>
    </row>
    <row r="3" spans="1:11" s="121" customFormat="1" ht="15" customHeight="1">
      <c r="A3" s="257"/>
      <c r="B3" s="258"/>
      <c r="C3" s="258"/>
      <c r="D3" s="259"/>
      <c r="E3" s="258"/>
      <c r="F3" s="259"/>
      <c r="G3" s="259"/>
      <c r="H3" s="353" t="s">
        <v>515</v>
      </c>
      <c r="I3" s="354"/>
      <c r="J3" s="354"/>
      <c r="K3" s="355"/>
    </row>
    <row r="4" spans="1:11" s="121" customFormat="1" ht="15" customHeight="1">
      <c r="A4" s="260" t="s">
        <v>103</v>
      </c>
      <c r="B4" s="261" t="s">
        <v>285</v>
      </c>
      <c r="C4" s="262" t="s">
        <v>194</v>
      </c>
      <c r="D4" s="262" t="s">
        <v>195</v>
      </c>
      <c r="E4" s="261" t="s">
        <v>196</v>
      </c>
      <c r="F4" s="261" t="s">
        <v>197</v>
      </c>
      <c r="G4" s="262" t="s">
        <v>198</v>
      </c>
      <c r="H4" s="262" t="s">
        <v>199</v>
      </c>
      <c r="I4" s="263" t="s">
        <v>200</v>
      </c>
      <c r="J4" s="262" t="s">
        <v>201</v>
      </c>
      <c r="K4" s="264" t="s">
        <v>516</v>
      </c>
    </row>
    <row r="5" spans="1:11" s="121" customFormat="1" ht="47.25" customHeight="1">
      <c r="A5" s="265"/>
      <c r="B5" s="266" t="s">
        <v>524</v>
      </c>
      <c r="C5" s="267" t="s">
        <v>525</v>
      </c>
      <c r="D5" s="268" t="s">
        <v>517</v>
      </c>
      <c r="E5" s="269" t="s">
        <v>518</v>
      </c>
      <c r="F5" s="270" t="s">
        <v>526</v>
      </c>
      <c r="G5" s="271" t="s">
        <v>519</v>
      </c>
      <c r="H5" s="271" t="s">
        <v>520</v>
      </c>
      <c r="I5" s="271" t="s">
        <v>521</v>
      </c>
      <c r="J5" s="271" t="s">
        <v>522</v>
      </c>
      <c r="K5" s="272" t="s">
        <v>527</v>
      </c>
    </row>
    <row r="6" spans="1:11" s="143" customFormat="1" ht="29.25" customHeight="1">
      <c r="A6" s="9" t="s">
        <v>32</v>
      </c>
      <c r="B6" s="30">
        <v>93.70241564056772</v>
      </c>
      <c r="C6" s="273">
        <v>42.61627712575651</v>
      </c>
      <c r="D6" s="30">
        <v>953.818407960199</v>
      </c>
      <c r="E6" s="30">
        <v>107.398891167799</v>
      </c>
      <c r="F6" s="30">
        <v>104.57535465612686</v>
      </c>
      <c r="G6" s="30">
        <v>0</v>
      </c>
      <c r="H6" s="30">
        <v>0</v>
      </c>
      <c r="I6" s="30">
        <v>0</v>
      </c>
      <c r="J6" s="30">
        <v>0</v>
      </c>
      <c r="K6" s="274">
        <v>12.161866904834005</v>
      </c>
    </row>
    <row r="7" spans="1:11" s="132" customFormat="1" ht="29.25" customHeight="1">
      <c r="A7" s="9" t="s">
        <v>35</v>
      </c>
      <c r="B7" s="30">
        <v>84.5792259765638</v>
      </c>
      <c r="C7" s="30">
        <v>11.173717313905234</v>
      </c>
      <c r="D7" s="30">
        <v>2138.536991922041</v>
      </c>
      <c r="E7" s="30">
        <v>121.25507986012664</v>
      </c>
      <c r="F7" s="30">
        <v>120.43099448368304</v>
      </c>
      <c r="G7" s="30">
        <v>0</v>
      </c>
      <c r="H7" s="30">
        <v>0</v>
      </c>
      <c r="I7" s="30">
        <v>0</v>
      </c>
      <c r="J7" s="30">
        <v>0</v>
      </c>
      <c r="K7" s="274">
        <v>50.195490867579906</v>
      </c>
    </row>
    <row r="8" spans="1:11" s="132" customFormat="1" ht="29.25" customHeight="1">
      <c r="A8" s="9" t="s">
        <v>37</v>
      </c>
      <c r="B8" s="30">
        <v>96.33912760273492</v>
      </c>
      <c r="C8" s="30">
        <v>48.99592114423472</v>
      </c>
      <c r="D8" s="30">
        <v>5902.872596153847</v>
      </c>
      <c r="E8" s="30">
        <v>103.28344195294376</v>
      </c>
      <c r="F8" s="30">
        <v>11.289705955685577</v>
      </c>
      <c r="G8" s="30">
        <v>0</v>
      </c>
      <c r="H8" s="30">
        <v>0</v>
      </c>
      <c r="I8" s="30">
        <v>0</v>
      </c>
      <c r="J8" s="30">
        <v>0</v>
      </c>
      <c r="K8" s="274">
        <v>495.60450318159565</v>
      </c>
    </row>
    <row r="9" spans="1:11" s="132" customFormat="1" ht="29.25" customHeight="1">
      <c r="A9" s="9" t="s">
        <v>39</v>
      </c>
      <c r="B9" s="30">
        <v>84.61838453800856</v>
      </c>
      <c r="C9" s="30">
        <v>48.00765421936721</v>
      </c>
      <c r="D9" s="30">
        <v>836.9803695150116</v>
      </c>
      <c r="E9" s="30">
        <v>115.07196291515731</v>
      </c>
      <c r="F9" s="30">
        <v>110.92876604589759</v>
      </c>
      <c r="G9" s="30">
        <v>35.33061315745346</v>
      </c>
      <c r="H9" s="30">
        <v>12.004405983528205</v>
      </c>
      <c r="I9" s="30">
        <v>1.0749080504155932</v>
      </c>
      <c r="J9" s="30">
        <v>13.079314033943797</v>
      </c>
      <c r="K9" s="274">
        <v>41.037685086125585</v>
      </c>
    </row>
    <row r="10" spans="1:11" s="132" customFormat="1" ht="29.25" customHeight="1">
      <c r="A10" s="64" t="s">
        <v>47</v>
      </c>
      <c r="B10" s="67">
        <v>66.76881177675989</v>
      </c>
      <c r="C10" s="67">
        <v>70.82041806584296</v>
      </c>
      <c r="D10" s="67">
        <v>1331.8609762053343</v>
      </c>
      <c r="E10" s="67">
        <v>109.56771601282902</v>
      </c>
      <c r="F10" s="30">
        <v>111.4567105746095</v>
      </c>
      <c r="G10" s="67">
        <v>58.95658409776795</v>
      </c>
      <c r="H10" s="67">
        <v>7.310268684144226</v>
      </c>
      <c r="I10" s="30">
        <v>2.373771803725714</v>
      </c>
      <c r="J10" s="67">
        <v>9.684040487869941</v>
      </c>
      <c r="K10" s="275">
        <v>31.428857240244824</v>
      </c>
    </row>
    <row r="11" spans="1:11" s="132" customFormat="1" ht="29.25" customHeight="1" thickBot="1">
      <c r="A11" s="32" t="s">
        <v>30</v>
      </c>
      <c r="B11" s="34">
        <v>82.41046264264541</v>
      </c>
      <c r="C11" s="34">
        <v>49.376185917417104</v>
      </c>
      <c r="D11" s="34">
        <v>1366.1918090822146</v>
      </c>
      <c r="E11" s="34">
        <v>110.0707253484825</v>
      </c>
      <c r="F11" s="276">
        <v>91.29938990048674</v>
      </c>
      <c r="G11" s="34">
        <v>29.923671206180547</v>
      </c>
      <c r="H11" s="34">
        <v>4.611198966549919</v>
      </c>
      <c r="I11" s="276">
        <v>0.9658801784226777</v>
      </c>
      <c r="J11" s="34">
        <v>5.577079144972597</v>
      </c>
      <c r="K11" s="277">
        <v>36.0328721022105</v>
      </c>
    </row>
  </sheetData>
  <sheetProtection/>
  <mergeCells count="1">
    <mergeCell ref="H3:K3"/>
  </mergeCells>
  <printOptions/>
  <pageMargins left="0.7874015748031497" right="0.7874015748031497" top="1.14" bottom="0.7874015748031497" header="0.5118110236220472" footer="0.5118110236220472"/>
  <pageSetup horizontalDpi="600" verticalDpi="600" orientation="landscape" paperSize="9" scale="85" r:id="rId1"/>
</worksheet>
</file>

<file path=xl/worksheets/sheet8.xml><?xml version="1.0" encoding="utf-8"?>
<worksheet xmlns="http://schemas.openxmlformats.org/spreadsheetml/2006/main" xmlns:r="http://schemas.openxmlformats.org/officeDocument/2006/relationships">
  <dimension ref="A1:X14"/>
  <sheetViews>
    <sheetView showGridLines="0" view="pageBreakPreview" zoomScale="75" zoomScaleSheetLayoutView="75" zoomScalePageLayoutView="0" workbookViewId="0" topLeftCell="A1">
      <pane xSplit="1" ySplit="5" topLeftCell="J6" activePane="bottomRight" state="frozen"/>
      <selection pane="topLeft" activeCell="K1" sqref="K1:K16384"/>
      <selection pane="topRight" activeCell="K1" sqref="K1:K16384"/>
      <selection pane="bottomLeft" activeCell="K1" sqref="K1:K16384"/>
      <selection pane="bottomRight" activeCell="T21" sqref="T21"/>
    </sheetView>
  </sheetViews>
  <sheetFormatPr defaultColWidth="9.00390625" defaultRowHeight="12.75"/>
  <cols>
    <col min="1" max="1" width="21.375" style="37" customWidth="1"/>
    <col min="2" max="2" width="16.75390625" style="37" customWidth="1"/>
    <col min="3" max="3" width="15.625" style="37" customWidth="1"/>
    <col min="4" max="5" width="12.375" style="37" customWidth="1"/>
    <col min="6" max="6" width="15.75390625" style="37" customWidth="1"/>
    <col min="7" max="7" width="13.375" style="37" customWidth="1"/>
    <col min="8" max="8" width="12.75390625" style="37" customWidth="1"/>
    <col min="9" max="9" width="13.125" style="37" customWidth="1"/>
    <col min="10" max="10" width="11.875" style="37" customWidth="1"/>
    <col min="11" max="11" width="13.25390625" style="37" customWidth="1"/>
    <col min="12" max="12" width="11.125" style="37" customWidth="1"/>
    <col min="13" max="13" width="10.375" style="37" customWidth="1"/>
    <col min="14" max="22" width="13.875" style="37" customWidth="1"/>
    <col min="23" max="23" width="14.00390625" style="37" customWidth="1"/>
    <col min="24" max="24" width="13.875" style="37" customWidth="1"/>
    <col min="25" max="25" width="9.75390625" style="37" bestFit="1" customWidth="1"/>
    <col min="26" max="26" width="13.00390625" style="37" bestFit="1" customWidth="1"/>
    <col min="27" max="16384" width="9.125" style="37" customWidth="1"/>
  </cols>
  <sheetData>
    <row r="1" ht="18.75">
      <c r="B1" s="278" t="s">
        <v>192</v>
      </c>
    </row>
    <row r="2" spans="1:24" ht="21" customHeight="1" thickBot="1">
      <c r="A2" s="279"/>
      <c r="B2" s="279" t="s">
        <v>560</v>
      </c>
      <c r="X2" s="280" t="s">
        <v>602</v>
      </c>
    </row>
    <row r="3" spans="1:24" s="8" customFormat="1" ht="18.75" customHeight="1">
      <c r="A3" s="124"/>
      <c r="B3" s="281"/>
      <c r="C3" s="310" t="s">
        <v>528</v>
      </c>
      <c r="D3" s="311"/>
      <c r="E3" s="311"/>
      <c r="F3" s="311"/>
      <c r="G3" s="311"/>
      <c r="H3" s="311"/>
      <c r="I3" s="311"/>
      <c r="J3" s="311"/>
      <c r="K3" s="311"/>
      <c r="L3" s="311"/>
      <c r="M3" s="312"/>
      <c r="N3" s="356" t="s">
        <v>529</v>
      </c>
      <c r="O3" s="357"/>
      <c r="P3" s="357"/>
      <c r="Q3" s="357"/>
      <c r="R3" s="357"/>
      <c r="S3" s="357"/>
      <c r="T3" s="357"/>
      <c r="U3" s="357"/>
      <c r="V3" s="357"/>
      <c r="W3" s="357"/>
      <c r="X3" s="358"/>
    </row>
    <row r="4" spans="1:24" s="8" customFormat="1" ht="30" customHeight="1">
      <c r="A4" s="9" t="s">
        <v>103</v>
      </c>
      <c r="B4" s="175" t="s">
        <v>530</v>
      </c>
      <c r="C4" s="359" t="s">
        <v>531</v>
      </c>
      <c r="D4" s="360"/>
      <c r="E4" s="360"/>
      <c r="F4" s="282" t="s">
        <v>561</v>
      </c>
      <c r="G4" s="173" t="s">
        <v>532</v>
      </c>
      <c r="H4" s="283" t="s">
        <v>562</v>
      </c>
      <c r="I4" s="173" t="s">
        <v>533</v>
      </c>
      <c r="J4" s="173" t="s">
        <v>534</v>
      </c>
      <c r="K4" s="283" t="s">
        <v>535</v>
      </c>
      <c r="L4" s="284" t="s">
        <v>536</v>
      </c>
      <c r="M4" s="173" t="s">
        <v>537</v>
      </c>
      <c r="N4" s="285" t="s">
        <v>538</v>
      </c>
      <c r="O4" s="285" t="s">
        <v>539</v>
      </c>
      <c r="P4" s="285" t="s">
        <v>540</v>
      </c>
      <c r="Q4" s="285" t="s">
        <v>541</v>
      </c>
      <c r="R4" s="285" t="s">
        <v>542</v>
      </c>
      <c r="S4" s="285" t="s">
        <v>543</v>
      </c>
      <c r="T4" s="285" t="s">
        <v>544</v>
      </c>
      <c r="U4" s="285" t="s">
        <v>545</v>
      </c>
      <c r="V4" s="191" t="s">
        <v>546</v>
      </c>
      <c r="W4" s="191" t="s">
        <v>547</v>
      </c>
      <c r="X4" s="286" t="s">
        <v>548</v>
      </c>
    </row>
    <row r="5" spans="1:24" s="8" customFormat="1" ht="15.75" customHeight="1">
      <c r="A5" s="64"/>
      <c r="B5" s="287"/>
      <c r="C5" s="210" t="s">
        <v>549</v>
      </c>
      <c r="D5" s="210" t="s">
        <v>550</v>
      </c>
      <c r="E5" s="211" t="s">
        <v>551</v>
      </c>
      <c r="F5" s="288" t="s">
        <v>563</v>
      </c>
      <c r="G5" s="207" t="s">
        <v>552</v>
      </c>
      <c r="H5" s="289" t="s">
        <v>553</v>
      </c>
      <c r="I5" s="207" t="s">
        <v>554</v>
      </c>
      <c r="J5" s="207" t="s">
        <v>555</v>
      </c>
      <c r="K5" s="290" t="s">
        <v>556</v>
      </c>
      <c r="L5" s="207" t="s">
        <v>557</v>
      </c>
      <c r="M5" s="210" t="s">
        <v>33</v>
      </c>
      <c r="N5" s="210"/>
      <c r="O5" s="287"/>
      <c r="P5" s="291" t="s">
        <v>564</v>
      </c>
      <c r="Q5" s="291" t="s">
        <v>565</v>
      </c>
      <c r="R5" s="291" t="s">
        <v>566</v>
      </c>
      <c r="S5" s="291" t="s">
        <v>567</v>
      </c>
      <c r="T5" s="291" t="s">
        <v>568</v>
      </c>
      <c r="U5" s="291" t="s">
        <v>569</v>
      </c>
      <c r="V5" s="208" t="s">
        <v>558</v>
      </c>
      <c r="W5" s="208" t="s">
        <v>559</v>
      </c>
      <c r="X5" s="292"/>
    </row>
    <row r="6" spans="1:24" s="293" customFormat="1" ht="23.25" customHeight="1" hidden="1">
      <c r="A6" s="53"/>
      <c r="B6" s="54" t="s">
        <v>570</v>
      </c>
      <c r="C6" s="54" t="s">
        <v>571</v>
      </c>
      <c r="D6" s="54" t="s">
        <v>572</v>
      </c>
      <c r="E6" s="54" t="s">
        <v>573</v>
      </c>
      <c r="F6" s="54" t="s">
        <v>574</v>
      </c>
      <c r="G6" s="54" t="s">
        <v>575</v>
      </c>
      <c r="H6" s="54" t="s">
        <v>576</v>
      </c>
      <c r="I6" s="54" t="s">
        <v>577</v>
      </c>
      <c r="J6" s="54" t="s">
        <v>578</v>
      </c>
      <c r="K6" s="54" t="s">
        <v>579</v>
      </c>
      <c r="L6" s="54" t="s">
        <v>580</v>
      </c>
      <c r="M6" s="54" t="s">
        <v>581</v>
      </c>
      <c r="N6" s="54" t="s">
        <v>582</v>
      </c>
      <c r="O6" s="54" t="s">
        <v>583</v>
      </c>
      <c r="P6" s="54" t="s">
        <v>584</v>
      </c>
      <c r="Q6" s="54" t="s">
        <v>585</v>
      </c>
      <c r="R6" s="54" t="s">
        <v>586</v>
      </c>
      <c r="S6" s="54" t="s">
        <v>587</v>
      </c>
      <c r="T6" s="54" t="s">
        <v>588</v>
      </c>
      <c r="U6" s="54" t="s">
        <v>589</v>
      </c>
      <c r="V6" s="54" t="s">
        <v>590</v>
      </c>
      <c r="W6" s="54" t="s">
        <v>591</v>
      </c>
      <c r="X6" s="108" t="s">
        <v>592</v>
      </c>
    </row>
    <row r="7" spans="1:24" s="8" customFormat="1" ht="27.75" customHeight="1">
      <c r="A7" s="9" t="s">
        <v>32</v>
      </c>
      <c r="B7" s="294">
        <v>0</v>
      </c>
      <c r="C7" s="294">
        <v>0</v>
      </c>
      <c r="D7" s="294">
        <v>0</v>
      </c>
      <c r="E7" s="294">
        <v>0</v>
      </c>
      <c r="F7" s="294">
        <v>0</v>
      </c>
      <c r="G7" s="294">
        <v>0</v>
      </c>
      <c r="H7" s="294">
        <v>0</v>
      </c>
      <c r="I7" s="294">
        <v>0</v>
      </c>
      <c r="J7" s="294">
        <v>0</v>
      </c>
      <c r="K7" s="294">
        <v>0</v>
      </c>
      <c r="L7" s="294">
        <v>0</v>
      </c>
      <c r="M7" s="294">
        <v>0</v>
      </c>
      <c r="N7" s="294">
        <v>0</v>
      </c>
      <c r="O7" s="294">
        <v>0</v>
      </c>
      <c r="P7" s="294">
        <v>0</v>
      </c>
      <c r="Q7" s="294">
        <v>0</v>
      </c>
      <c r="R7" s="294">
        <v>0</v>
      </c>
      <c r="S7" s="294">
        <v>0</v>
      </c>
      <c r="T7" s="294">
        <v>0</v>
      </c>
      <c r="U7" s="294">
        <v>0</v>
      </c>
      <c r="V7" s="294">
        <v>0</v>
      </c>
      <c r="W7" s="294">
        <v>0</v>
      </c>
      <c r="X7" s="295">
        <v>0</v>
      </c>
    </row>
    <row r="8" spans="1:24" s="8" customFormat="1" ht="27.75" customHeight="1">
      <c r="A8" s="9" t="s">
        <v>35</v>
      </c>
      <c r="B8" s="296">
        <v>0</v>
      </c>
      <c r="C8" s="296">
        <v>0</v>
      </c>
      <c r="D8" s="296">
        <v>0</v>
      </c>
      <c r="E8" s="296">
        <v>0</v>
      </c>
      <c r="F8" s="296">
        <v>0</v>
      </c>
      <c r="G8" s="296">
        <v>0</v>
      </c>
      <c r="H8" s="296">
        <v>0</v>
      </c>
      <c r="I8" s="296">
        <v>0</v>
      </c>
      <c r="J8" s="296">
        <v>0</v>
      </c>
      <c r="K8" s="296">
        <v>0</v>
      </c>
      <c r="L8" s="296">
        <v>0</v>
      </c>
      <c r="M8" s="296">
        <v>0</v>
      </c>
      <c r="N8" s="296">
        <v>0</v>
      </c>
      <c r="O8" s="296">
        <v>0</v>
      </c>
      <c r="P8" s="296">
        <v>0</v>
      </c>
      <c r="Q8" s="296">
        <v>0</v>
      </c>
      <c r="R8" s="296">
        <v>0</v>
      </c>
      <c r="S8" s="296">
        <v>0</v>
      </c>
      <c r="T8" s="296">
        <v>0</v>
      </c>
      <c r="U8" s="296">
        <v>0</v>
      </c>
      <c r="V8" s="296">
        <v>0</v>
      </c>
      <c r="W8" s="296">
        <v>0</v>
      </c>
      <c r="X8" s="297">
        <v>0</v>
      </c>
    </row>
    <row r="9" spans="1:24" s="8" customFormat="1" ht="27.75" customHeight="1">
      <c r="A9" s="9" t="s">
        <v>37</v>
      </c>
      <c r="B9" s="296">
        <v>0</v>
      </c>
      <c r="C9" s="296">
        <v>0</v>
      </c>
      <c r="D9" s="296">
        <v>0</v>
      </c>
      <c r="E9" s="296">
        <v>0</v>
      </c>
      <c r="F9" s="296">
        <v>0</v>
      </c>
      <c r="G9" s="296">
        <v>0</v>
      </c>
      <c r="H9" s="296">
        <v>0</v>
      </c>
      <c r="I9" s="296">
        <v>0</v>
      </c>
      <c r="J9" s="296">
        <v>0</v>
      </c>
      <c r="K9" s="296">
        <v>0</v>
      </c>
      <c r="L9" s="296">
        <v>0</v>
      </c>
      <c r="M9" s="296">
        <v>0</v>
      </c>
      <c r="N9" s="296">
        <v>0</v>
      </c>
      <c r="O9" s="296">
        <v>0</v>
      </c>
      <c r="P9" s="296">
        <v>0</v>
      </c>
      <c r="Q9" s="296">
        <v>0</v>
      </c>
      <c r="R9" s="296">
        <v>0</v>
      </c>
      <c r="S9" s="296">
        <v>0</v>
      </c>
      <c r="T9" s="296">
        <v>0</v>
      </c>
      <c r="U9" s="296">
        <v>0</v>
      </c>
      <c r="V9" s="296">
        <v>0</v>
      </c>
      <c r="W9" s="296">
        <v>0</v>
      </c>
      <c r="X9" s="297">
        <v>0</v>
      </c>
    </row>
    <row r="10" spans="1:24" s="8" customFormat="1" ht="27.75" customHeight="1">
      <c r="A10" s="9" t="s">
        <v>39</v>
      </c>
      <c r="B10" s="296">
        <v>90241</v>
      </c>
      <c r="C10" s="296">
        <v>36193</v>
      </c>
      <c r="D10" s="296">
        <v>0</v>
      </c>
      <c r="E10" s="296">
        <v>0</v>
      </c>
      <c r="F10" s="296">
        <v>54048</v>
      </c>
      <c r="G10" s="296">
        <v>0</v>
      </c>
      <c r="H10" s="296">
        <v>0</v>
      </c>
      <c r="I10" s="296">
        <v>0</v>
      </c>
      <c r="J10" s="296">
        <v>0</v>
      </c>
      <c r="K10" s="296">
        <v>0</v>
      </c>
      <c r="L10" s="296">
        <v>0</v>
      </c>
      <c r="M10" s="296">
        <v>0</v>
      </c>
      <c r="N10" s="296">
        <v>0</v>
      </c>
      <c r="O10" s="296">
        <v>0</v>
      </c>
      <c r="P10" s="296">
        <v>90241</v>
      </c>
      <c r="Q10" s="296">
        <v>0</v>
      </c>
      <c r="R10" s="296">
        <v>0</v>
      </c>
      <c r="S10" s="296">
        <v>0</v>
      </c>
      <c r="T10" s="296">
        <v>0</v>
      </c>
      <c r="U10" s="296">
        <v>0</v>
      </c>
      <c r="V10" s="296">
        <v>0</v>
      </c>
      <c r="W10" s="296">
        <v>0</v>
      </c>
      <c r="X10" s="297">
        <v>0</v>
      </c>
    </row>
    <row r="11" spans="1:24" s="8" customFormat="1" ht="27.75" customHeight="1">
      <c r="A11" s="64" t="s">
        <v>47</v>
      </c>
      <c r="B11" s="298">
        <v>290743</v>
      </c>
      <c r="C11" s="298">
        <v>134395</v>
      </c>
      <c r="D11" s="298">
        <v>0</v>
      </c>
      <c r="E11" s="298">
        <v>0</v>
      </c>
      <c r="F11" s="298">
        <v>156348</v>
      </c>
      <c r="G11" s="298">
        <v>0</v>
      </c>
      <c r="H11" s="298">
        <v>0</v>
      </c>
      <c r="I11" s="298">
        <v>0</v>
      </c>
      <c r="J11" s="298">
        <v>0</v>
      </c>
      <c r="K11" s="298">
        <v>0</v>
      </c>
      <c r="L11" s="298">
        <v>0</v>
      </c>
      <c r="M11" s="298">
        <v>0</v>
      </c>
      <c r="N11" s="298">
        <v>0</v>
      </c>
      <c r="O11" s="298">
        <v>0</v>
      </c>
      <c r="P11" s="298">
        <v>58453</v>
      </c>
      <c r="Q11" s="298">
        <v>232290</v>
      </c>
      <c r="R11" s="298">
        <v>0</v>
      </c>
      <c r="S11" s="298">
        <v>0</v>
      </c>
      <c r="T11" s="298">
        <v>0</v>
      </c>
      <c r="U11" s="298">
        <v>0</v>
      </c>
      <c r="V11" s="298">
        <v>0</v>
      </c>
      <c r="W11" s="298">
        <v>0</v>
      </c>
      <c r="X11" s="299">
        <v>0</v>
      </c>
    </row>
    <row r="12" spans="1:24" s="8" customFormat="1" ht="27.75" customHeight="1" thickBot="1">
      <c r="A12" s="32" t="s">
        <v>30</v>
      </c>
      <c r="B12" s="300">
        <f aca="true" t="shared" si="0" ref="B12:X12">SUM(B7:B11)</f>
        <v>380984</v>
      </c>
      <c r="C12" s="300">
        <f t="shared" si="0"/>
        <v>170588</v>
      </c>
      <c r="D12" s="300">
        <f t="shared" si="0"/>
        <v>0</v>
      </c>
      <c r="E12" s="300">
        <f t="shared" si="0"/>
        <v>0</v>
      </c>
      <c r="F12" s="300">
        <f t="shared" si="0"/>
        <v>210396</v>
      </c>
      <c r="G12" s="300">
        <f t="shared" si="0"/>
        <v>0</v>
      </c>
      <c r="H12" s="300">
        <f t="shared" si="0"/>
        <v>0</v>
      </c>
      <c r="I12" s="300">
        <f t="shared" si="0"/>
        <v>0</v>
      </c>
      <c r="J12" s="300">
        <f t="shared" si="0"/>
        <v>0</v>
      </c>
      <c r="K12" s="300">
        <f t="shared" si="0"/>
        <v>0</v>
      </c>
      <c r="L12" s="300">
        <f t="shared" si="0"/>
        <v>0</v>
      </c>
      <c r="M12" s="300">
        <f t="shared" si="0"/>
        <v>0</v>
      </c>
      <c r="N12" s="301">
        <f t="shared" si="0"/>
        <v>0</v>
      </c>
      <c r="O12" s="300">
        <f t="shared" si="0"/>
        <v>0</v>
      </c>
      <c r="P12" s="300">
        <f t="shared" si="0"/>
        <v>148694</v>
      </c>
      <c r="Q12" s="300">
        <f t="shared" si="0"/>
        <v>232290</v>
      </c>
      <c r="R12" s="300">
        <f t="shared" si="0"/>
        <v>0</v>
      </c>
      <c r="S12" s="300">
        <f t="shared" si="0"/>
        <v>0</v>
      </c>
      <c r="T12" s="300">
        <f t="shared" si="0"/>
        <v>0</v>
      </c>
      <c r="U12" s="300">
        <f t="shared" si="0"/>
        <v>0</v>
      </c>
      <c r="V12" s="300">
        <f t="shared" si="0"/>
        <v>0</v>
      </c>
      <c r="W12" s="300">
        <f t="shared" si="0"/>
        <v>0</v>
      </c>
      <c r="X12" s="302">
        <f t="shared" si="0"/>
        <v>0</v>
      </c>
    </row>
    <row r="13" ht="15" customHeight="1"/>
    <row r="14" spans="2:24" s="309" customFormat="1" ht="22.5" customHeight="1">
      <c r="B14" s="309" t="s">
        <v>600</v>
      </c>
      <c r="C14" s="309" t="s">
        <v>600</v>
      </c>
      <c r="D14" s="309" t="s">
        <v>600</v>
      </c>
      <c r="E14" s="309" t="s">
        <v>600</v>
      </c>
      <c r="F14" s="309" t="s">
        <v>600</v>
      </c>
      <c r="G14" s="309" t="s">
        <v>600</v>
      </c>
      <c r="H14" s="309" t="s">
        <v>600</v>
      </c>
      <c r="I14" s="309" t="s">
        <v>600</v>
      </c>
      <c r="J14" s="309" t="s">
        <v>600</v>
      </c>
      <c r="K14" s="309" t="s">
        <v>600</v>
      </c>
      <c r="L14" s="309" t="s">
        <v>600</v>
      </c>
      <c r="M14" s="309" t="s">
        <v>600</v>
      </c>
      <c r="N14" s="309" t="s">
        <v>600</v>
      </c>
      <c r="O14" s="309" t="s">
        <v>600</v>
      </c>
      <c r="P14" s="309" t="s">
        <v>600</v>
      </c>
      <c r="Q14" s="309" t="s">
        <v>600</v>
      </c>
      <c r="R14" s="309" t="s">
        <v>600</v>
      </c>
      <c r="S14" s="309" t="s">
        <v>600</v>
      </c>
      <c r="T14" s="309" t="s">
        <v>600</v>
      </c>
      <c r="U14" s="309" t="s">
        <v>600</v>
      </c>
      <c r="V14" s="309" t="s">
        <v>600</v>
      </c>
      <c r="W14" s="309" t="s">
        <v>600</v>
      </c>
      <c r="X14" s="309" t="s">
        <v>600</v>
      </c>
    </row>
  </sheetData>
  <sheetProtection/>
  <mergeCells count="3">
    <mergeCell ref="C3:M3"/>
    <mergeCell ref="N3:X3"/>
    <mergeCell ref="C4:E4"/>
  </mergeCells>
  <printOptions/>
  <pageMargins left="0.7874015748031497" right="0.58" top="1.19" bottom="0.7874015748031497" header="0.5118110236220472" footer="0.5118110236220472"/>
  <pageSetup fitToWidth="2" horizontalDpi="300" verticalDpi="300" orientation="landscape" paperSize="9" scale="80" r:id="rId1"/>
  <colBreaks count="1" manualBreakCount="1">
    <brk id="13" max="1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山口県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三隅　栄治</cp:lastModifiedBy>
  <cp:lastPrinted>2012-11-06T06:37:51Z</cp:lastPrinted>
  <dcterms:created xsi:type="dcterms:W3CDTF">2003-01-31T04:48:46Z</dcterms:created>
  <dcterms:modified xsi:type="dcterms:W3CDTF">2014-03-12T07:13:43Z</dcterms:modified>
  <cp:category/>
  <cp:version/>
  <cp:contentType/>
  <cp:contentStatus/>
</cp:coreProperties>
</file>