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760" activeTab="0"/>
  </bookViews>
  <sheets>
    <sheet name="財政状況" sheetId="1" r:id="rId1"/>
  </sheets>
  <definedNames>
    <definedName name="_xlnm.Print_Area" localSheetId="0">'財政状況'!$A$1:$Z$35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<sst xmlns="http://schemas.openxmlformats.org/spreadsheetml/2006/main" count="84" uniqueCount="82">
  <si>
    <t>田布施町</t>
  </si>
  <si>
    <t>区　　分</t>
  </si>
  <si>
    <t>証書借入分</t>
  </si>
  <si>
    <t>証券発行分</t>
  </si>
  <si>
    <t>　 政府関係機関</t>
  </si>
  <si>
    <t xml:space="preserve">   貸　　　　付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</si>
  <si>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</si>
  <si>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</si>
  <si>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</si>
  <si>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</si>
  <si>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</si>
  <si>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</si>
  <si>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</si>
  <si>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</si>
  <si>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</si>
  <si>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</si>
  <si>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</si>
  <si>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</si>
  <si>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</si>
  <si>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</si>
  <si>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</si>
  <si>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</si>
  <si>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</si>
  <si>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</si>
  <si>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</si>
  <si>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</si>
  <si>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うち旧還元
融資資金</t>
  </si>
  <si>
    <t>町　    　計</t>
  </si>
  <si>
    <t xml:space="preserve"> 市町名</t>
  </si>
  <si>
    <t>うち旧資金運用部資金</t>
  </si>
  <si>
    <t>合計</t>
  </si>
  <si>
    <t>発行形式の内訳</t>
  </si>
  <si>
    <t>34-02-04</t>
  </si>
  <si>
    <t>34-03-04</t>
  </si>
  <si>
    <t>34-04-04</t>
  </si>
  <si>
    <t>34-05-04</t>
  </si>
  <si>
    <t>34-06-04</t>
  </si>
  <si>
    <t>34-07-04</t>
  </si>
  <si>
    <t>34-08-04</t>
  </si>
  <si>
    <t>34-09-04</t>
  </si>
  <si>
    <t>34-10-04</t>
  </si>
  <si>
    <t>34-11-04</t>
  </si>
  <si>
    <t>34-12-04</t>
  </si>
  <si>
    <t>34-13-04</t>
  </si>
  <si>
    <t>34-14-04</t>
  </si>
  <si>
    <t>34-15-04</t>
  </si>
  <si>
    <t>34-16-04</t>
  </si>
  <si>
    <t>34-17-04</t>
  </si>
  <si>
    <t>34-28-04</t>
  </si>
  <si>
    <t>34-29-04</t>
  </si>
  <si>
    <t>34-30-04</t>
  </si>
  <si>
    <t>34-31-04</t>
  </si>
  <si>
    <t>34-32-04</t>
  </si>
  <si>
    <t>34-33-04</t>
  </si>
  <si>
    <t xml:space="preserve">   金融機関</t>
  </si>
  <si>
    <t>第２－２６表　地方債借入先別現在高の状況（34表関係）</t>
  </si>
  <si>
    <t>（単位 千円）</t>
  </si>
  <si>
    <t>うち旧公営企業金融公庫資金</t>
  </si>
  <si>
    <t>表</t>
  </si>
  <si>
    <t>行</t>
  </si>
  <si>
    <t>列</t>
  </si>
  <si>
    <t>22年度</t>
  </si>
  <si>
    <t>(2)旧簡易
　生命保険
　資金</t>
  </si>
  <si>
    <t>(1)旧郵便
　貯金資金</t>
  </si>
  <si>
    <t>1 財政融資資金</t>
  </si>
  <si>
    <t>2 旧郵政公社資金</t>
  </si>
  <si>
    <t>3 地方公共団体金融機構資金</t>
  </si>
  <si>
    <t>4  国の予算貸付</t>
  </si>
  <si>
    <t>5 ゆうちょ銀行</t>
  </si>
  <si>
    <t>6 市中銀行</t>
  </si>
  <si>
    <t>7 その他の</t>
  </si>
  <si>
    <t>8 かんぽ生命保険</t>
  </si>
  <si>
    <t>9 保険会社等</t>
  </si>
  <si>
    <t>10 交付公債</t>
  </si>
  <si>
    <t>11 市場公募債</t>
  </si>
  <si>
    <t>12 共済等</t>
  </si>
  <si>
    <t>13 政府保証</t>
  </si>
  <si>
    <t>14 その他</t>
  </si>
  <si>
    <t xml:space="preserve">平 成 2 3 年 度 末 現 在 高 借 入 先 別 内 訳 </t>
  </si>
  <si>
    <t>（つづき）</t>
  </si>
  <si>
    <t>　 付外債</t>
  </si>
  <si>
    <t>（1～14）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</si>
</sst>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0" fontId="7" fillId="0" borderId="25" xfId="0" applyFont="1" applyBorder="1" applyAlignment="1">
      <alignment horizontal="distributed" vertical="center" indent="13" shrinkToFit="1"/>
    </xf>
    <xf numFmtId="0" fontId="7" fillId="0" borderId="26" xfId="0" applyFont="1" applyBorder="1" applyAlignment="1">
      <alignment horizontal="distributed" vertical="center" indent="13" shrinkToFit="1"/>
    </xf>
    <xf numFmtId="0" fontId="7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9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3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distributed" vertical="center" indent="1" shrinkToFit="1"/>
    </xf>
    <xf numFmtId="0" fontId="7" fillId="0" borderId="36" xfId="0" applyFont="1" applyBorder="1" applyAlignment="1">
      <alignment horizontal="distributed" vertical="center" indent="1" shrinkToFit="1"/>
    </xf>
    <xf numFmtId="0" fontId="7" fillId="0" borderId="15" xfId="0" applyFont="1" applyBorder="1" applyAlignment="1">
      <alignment vertical="center" wrapText="1" shrinkToFit="1"/>
    </xf>
    <xf numFmtId="0" fontId="7" fillId="0" borderId="20" xfId="0" applyFont="1" applyBorder="1" applyAlignment="1">
      <alignment vertical="center" shrinkToFit="1"/>
    </xf>
    <xf numFmtId="0" fontId="7" fillId="0" borderId="3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7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4763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796875" defaultRowHeight="15" customHeight="1"/>
  <cols>
    <col min="1" max="1" width="2.69921875" style="2" customWidth="1"/>
    <col min="2" max="2" width="0.8984375" style="2" customWidth="1"/>
    <col min="3" max="3" width="11.09765625" style="2" customWidth="1"/>
    <col min="4" max="4" width="0.8984375" style="2" customWidth="1"/>
    <col min="5" max="26" width="10.69921875" style="53" customWidth="1"/>
    <col min="27" max="16384" width="9" style="53" customWidth="1"/>
  </cols>
  <sheetData>
    <row r="1" spans="1:5" s="1" customFormat="1" ht="15" customHeight="1">
      <c r="A1" s="28"/>
      <c r="B1" s="28"/>
      <c r="C1" s="28"/>
      <c r="E1" s="29" t="s">
        <v>55</v>
      </c>
    </row>
    <row r="2" spans="1:26" s="1" customFormat="1" ht="22.5" customHeight="1" thickBot="1">
      <c r="A2" s="28"/>
      <c r="B2" s="28"/>
      <c r="C2" s="28"/>
      <c r="Z2" s="30" t="s">
        <v>56</v>
      </c>
    </row>
    <row r="3" spans="1:26" s="3" customFormat="1" ht="15" customHeight="1">
      <c r="A3" s="31"/>
      <c r="B3" s="32"/>
      <c r="C3" s="33"/>
      <c r="D3" s="6"/>
      <c r="E3" s="54" t="s">
        <v>78</v>
      </c>
      <c r="F3" s="55"/>
      <c r="G3" s="55"/>
      <c r="H3" s="55"/>
      <c r="I3" s="55"/>
      <c r="J3" s="55"/>
      <c r="K3" s="27" t="s">
        <v>79</v>
      </c>
      <c r="L3" s="25"/>
      <c r="M3" s="25"/>
      <c r="N3" s="25"/>
      <c r="O3" s="25"/>
      <c r="P3" s="25"/>
      <c r="Q3" s="27" t="s">
        <v>79</v>
      </c>
      <c r="R3" s="25"/>
      <c r="S3" s="25"/>
      <c r="T3" s="25"/>
      <c r="U3" s="25"/>
      <c r="V3" s="25"/>
      <c r="W3" s="27" t="s">
        <v>79</v>
      </c>
      <c r="X3" s="26"/>
      <c r="Y3" s="56" t="s">
        <v>31</v>
      </c>
      <c r="Z3" s="57"/>
    </row>
    <row r="4" spans="1:26" s="3" customFormat="1" ht="15" customHeight="1">
      <c r="A4" s="34"/>
      <c r="B4" s="35"/>
      <c r="C4" s="36" t="s">
        <v>1</v>
      </c>
      <c r="D4" s="7"/>
      <c r="E4" s="65" t="s">
        <v>64</v>
      </c>
      <c r="F4" s="66"/>
      <c r="G4" s="8"/>
      <c r="H4" s="65" t="s">
        <v>65</v>
      </c>
      <c r="I4" s="66"/>
      <c r="J4" s="9"/>
      <c r="K4" s="65" t="s">
        <v>66</v>
      </c>
      <c r="L4" s="67"/>
      <c r="M4" s="10"/>
      <c r="N4" s="10"/>
      <c r="O4" s="11"/>
      <c r="P4" s="12"/>
      <c r="Q4" s="12"/>
      <c r="R4" s="11"/>
      <c r="S4" s="12"/>
      <c r="T4" s="11"/>
      <c r="U4" s="12"/>
      <c r="V4" s="11"/>
      <c r="W4" s="12"/>
      <c r="X4" s="12"/>
      <c r="Y4" s="12"/>
      <c r="Z4" s="13"/>
    </row>
    <row r="5" spans="1:26" s="3" customFormat="1" ht="15" customHeight="1">
      <c r="A5" s="34"/>
      <c r="B5" s="35"/>
      <c r="C5" s="35"/>
      <c r="D5" s="7"/>
      <c r="E5" s="10"/>
      <c r="F5" s="60" t="s">
        <v>29</v>
      </c>
      <c r="G5" s="14"/>
      <c r="H5" s="10"/>
      <c r="I5" s="58" t="s">
        <v>63</v>
      </c>
      <c r="J5" s="58" t="s">
        <v>62</v>
      </c>
      <c r="K5" s="12"/>
      <c r="L5" s="58" t="s">
        <v>57</v>
      </c>
      <c r="M5" s="12" t="s">
        <v>67</v>
      </c>
      <c r="N5" s="12" t="s">
        <v>68</v>
      </c>
      <c r="O5" s="12" t="s">
        <v>69</v>
      </c>
      <c r="P5" s="12" t="s">
        <v>70</v>
      </c>
      <c r="Q5" s="12" t="s">
        <v>71</v>
      </c>
      <c r="R5" s="12" t="s">
        <v>72</v>
      </c>
      <c r="S5" s="12" t="s">
        <v>73</v>
      </c>
      <c r="T5" s="12" t="s">
        <v>74</v>
      </c>
      <c r="U5" s="12" t="s">
        <v>75</v>
      </c>
      <c r="V5" s="12" t="s">
        <v>76</v>
      </c>
      <c r="W5" s="12" t="s">
        <v>77</v>
      </c>
      <c r="X5" s="12" t="s">
        <v>30</v>
      </c>
      <c r="Y5" s="12" t="s">
        <v>2</v>
      </c>
      <c r="Z5" s="13" t="s">
        <v>3</v>
      </c>
    </row>
    <row r="6" spans="1:26" s="3" customFormat="1" ht="15" customHeight="1">
      <c r="A6" s="37" t="s">
        <v>28</v>
      </c>
      <c r="B6" s="35"/>
      <c r="C6" s="35"/>
      <c r="D6" s="7"/>
      <c r="E6" s="10"/>
      <c r="F6" s="61"/>
      <c r="G6" s="58" t="s">
        <v>26</v>
      </c>
      <c r="H6" s="10"/>
      <c r="I6" s="63"/>
      <c r="J6" s="63"/>
      <c r="K6" s="12"/>
      <c r="L6" s="63"/>
      <c r="M6" s="12" t="s">
        <v>4</v>
      </c>
      <c r="N6" s="12"/>
      <c r="O6" s="12"/>
      <c r="P6" s="12" t="s">
        <v>54</v>
      </c>
      <c r="Q6" s="12"/>
      <c r="R6" s="12"/>
      <c r="S6" s="12"/>
      <c r="T6" s="12"/>
      <c r="U6" s="12"/>
      <c r="V6" s="12" t="s">
        <v>80</v>
      </c>
      <c r="W6" s="10"/>
      <c r="X6" s="12" t="s">
        <v>81</v>
      </c>
      <c r="Y6" s="12"/>
      <c r="Z6" s="13"/>
    </row>
    <row r="7" spans="1:26" s="3" customFormat="1" ht="15" customHeight="1">
      <c r="A7" s="38"/>
      <c r="B7" s="39"/>
      <c r="C7" s="40"/>
      <c r="D7" s="15"/>
      <c r="E7" s="16"/>
      <c r="F7" s="62"/>
      <c r="G7" s="59"/>
      <c r="H7" s="16"/>
      <c r="I7" s="64"/>
      <c r="J7" s="64"/>
      <c r="K7" s="17"/>
      <c r="L7" s="64"/>
      <c r="M7" s="17" t="s">
        <v>5</v>
      </c>
      <c r="N7" s="17"/>
      <c r="O7" s="17"/>
      <c r="P7" s="17"/>
      <c r="Q7" s="17"/>
      <c r="R7" s="17"/>
      <c r="S7" s="17"/>
      <c r="T7" s="17"/>
      <c r="U7" s="17"/>
      <c r="V7" s="17"/>
      <c r="W7" s="16"/>
      <c r="X7" s="17"/>
      <c r="Y7" s="17"/>
      <c r="Z7" s="18"/>
    </row>
    <row r="8" spans="1:26" s="46" customFormat="1" ht="15" customHeight="1">
      <c r="A8" s="41"/>
      <c r="B8" s="42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</row>
    <row r="9" spans="1:26" s="4" customFormat="1" ht="15" customHeight="1">
      <c r="A9" s="47" t="s">
        <v>6</v>
      </c>
      <c r="B9" s="48"/>
      <c r="C9" s="48"/>
      <c r="D9" s="19"/>
      <c r="E9" s="21">
        <f aca="true" t="shared" si="0" ref="E9:Z9">E25+E34</f>
        <v>324973182</v>
      </c>
      <c r="F9" s="21">
        <f t="shared" si="0"/>
        <v>47405348</v>
      </c>
      <c r="G9" s="21">
        <f t="shared" si="0"/>
        <v>6114812</v>
      </c>
      <c r="H9" s="21">
        <f t="shared" si="0"/>
        <v>62475384</v>
      </c>
      <c r="I9" s="21">
        <f t="shared" si="0"/>
        <v>13639683</v>
      </c>
      <c r="J9" s="21">
        <f t="shared" si="0"/>
        <v>48835701</v>
      </c>
      <c r="K9" s="21">
        <f t="shared" si="0"/>
        <v>127589901</v>
      </c>
      <c r="L9" s="21">
        <f t="shared" si="0"/>
        <v>47655021</v>
      </c>
      <c r="M9" s="21">
        <f t="shared" si="0"/>
        <v>5402162</v>
      </c>
      <c r="N9" s="21">
        <f t="shared" si="0"/>
        <v>0</v>
      </c>
      <c r="O9" s="21">
        <f t="shared" si="0"/>
        <v>118174297</v>
      </c>
      <c r="P9" s="21">
        <f t="shared" si="0"/>
        <v>24429958</v>
      </c>
      <c r="Q9" s="21">
        <f t="shared" si="0"/>
        <v>0</v>
      </c>
      <c r="R9" s="21">
        <f t="shared" si="0"/>
        <v>24464</v>
      </c>
      <c r="S9" s="21">
        <f t="shared" si="0"/>
        <v>0</v>
      </c>
      <c r="T9" s="21">
        <f t="shared" si="0"/>
        <v>20000</v>
      </c>
      <c r="U9" s="21">
        <f t="shared" si="0"/>
        <v>18961195</v>
      </c>
      <c r="V9" s="21">
        <f t="shared" si="0"/>
        <v>0</v>
      </c>
      <c r="W9" s="21">
        <f t="shared" si="0"/>
        <v>10539296</v>
      </c>
      <c r="X9" s="21">
        <f t="shared" si="0"/>
        <v>692589839</v>
      </c>
      <c r="Y9" s="21">
        <f t="shared" si="0"/>
        <v>690420073</v>
      </c>
      <c r="Z9" s="22">
        <f t="shared" si="0"/>
        <v>2169766</v>
      </c>
    </row>
    <row r="10" spans="1:26" s="4" customFormat="1" ht="15" customHeight="1">
      <c r="A10" s="34"/>
      <c r="B10" s="35"/>
      <c r="C10" s="35"/>
      <c r="D10" s="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1:26" s="4" customFormat="1" ht="26.25" customHeight="1">
      <c r="A11" s="34">
        <v>1</v>
      </c>
      <c r="B11" s="35"/>
      <c r="C11" s="49" t="s">
        <v>8</v>
      </c>
      <c r="D11" s="7"/>
      <c r="E11" s="21">
        <v>70727442</v>
      </c>
      <c r="F11" s="21">
        <v>10369190</v>
      </c>
      <c r="G11" s="21">
        <v>1010495</v>
      </c>
      <c r="H11" s="21">
        <v>12589983</v>
      </c>
      <c r="I11" s="21">
        <v>3516362</v>
      </c>
      <c r="J11" s="21">
        <v>9073621</v>
      </c>
      <c r="K11" s="21">
        <v>19137778</v>
      </c>
      <c r="L11" s="21">
        <v>4623112</v>
      </c>
      <c r="M11" s="21">
        <v>1370211</v>
      </c>
      <c r="N11" s="21">
        <v>0</v>
      </c>
      <c r="O11" s="21">
        <v>28055201</v>
      </c>
      <c r="P11" s="21">
        <v>5836085</v>
      </c>
      <c r="Q11" s="21">
        <v>0</v>
      </c>
      <c r="R11" s="21">
        <v>24464</v>
      </c>
      <c r="S11" s="21">
        <v>0</v>
      </c>
      <c r="T11" s="21">
        <v>0</v>
      </c>
      <c r="U11" s="21">
        <v>6534703</v>
      </c>
      <c r="V11" s="21">
        <v>0</v>
      </c>
      <c r="W11" s="21">
        <v>2103090</v>
      </c>
      <c r="X11" s="21">
        <v>146378957</v>
      </c>
      <c r="Y11" s="21">
        <v>146378957</v>
      </c>
      <c r="Z11" s="22">
        <v>0</v>
      </c>
    </row>
    <row r="12" spans="1:26" s="4" customFormat="1" ht="26.25" customHeight="1">
      <c r="A12" s="34">
        <v>2</v>
      </c>
      <c r="B12" s="35"/>
      <c r="C12" s="49" t="s">
        <v>9</v>
      </c>
      <c r="D12" s="7"/>
      <c r="E12" s="21">
        <v>27699729</v>
      </c>
      <c r="F12" s="21">
        <v>4591328</v>
      </c>
      <c r="G12" s="21">
        <v>144032</v>
      </c>
      <c r="H12" s="21">
        <v>7887131</v>
      </c>
      <c r="I12" s="21">
        <v>2971401</v>
      </c>
      <c r="J12" s="21">
        <v>4915730</v>
      </c>
      <c r="K12" s="21">
        <v>22614064</v>
      </c>
      <c r="L12" s="21">
        <v>8989309</v>
      </c>
      <c r="M12" s="21">
        <v>4369</v>
      </c>
      <c r="N12" s="21">
        <v>0</v>
      </c>
      <c r="O12" s="21">
        <v>7966151</v>
      </c>
      <c r="P12" s="21">
        <v>1303250</v>
      </c>
      <c r="Q12" s="21">
        <v>0</v>
      </c>
      <c r="R12" s="21">
        <v>0</v>
      </c>
      <c r="S12" s="21">
        <v>0</v>
      </c>
      <c r="T12" s="21">
        <v>20000</v>
      </c>
      <c r="U12" s="21">
        <v>1656012</v>
      </c>
      <c r="V12" s="21">
        <v>0</v>
      </c>
      <c r="W12" s="21">
        <v>925750</v>
      </c>
      <c r="X12" s="21">
        <v>70076456</v>
      </c>
      <c r="Y12" s="21">
        <v>69715356</v>
      </c>
      <c r="Z12" s="22">
        <v>361100</v>
      </c>
    </row>
    <row r="13" spans="1:26" s="4" customFormat="1" ht="26.25" customHeight="1">
      <c r="A13" s="34">
        <v>3</v>
      </c>
      <c r="B13" s="35"/>
      <c r="C13" s="49" t="s">
        <v>10</v>
      </c>
      <c r="D13" s="7"/>
      <c r="E13" s="21">
        <v>40541991</v>
      </c>
      <c r="F13" s="21">
        <v>4934506</v>
      </c>
      <c r="G13" s="21">
        <v>143634</v>
      </c>
      <c r="H13" s="21">
        <v>7440061</v>
      </c>
      <c r="I13" s="21">
        <v>2463644</v>
      </c>
      <c r="J13" s="21">
        <v>4976417</v>
      </c>
      <c r="K13" s="21">
        <v>20570982</v>
      </c>
      <c r="L13" s="21">
        <v>5313362</v>
      </c>
      <c r="M13" s="21">
        <v>774672</v>
      </c>
      <c r="N13" s="21">
        <v>0</v>
      </c>
      <c r="O13" s="21">
        <v>18459602</v>
      </c>
      <c r="P13" s="21">
        <v>16099</v>
      </c>
      <c r="Q13" s="21">
        <v>0</v>
      </c>
      <c r="R13" s="21">
        <v>0</v>
      </c>
      <c r="S13" s="21">
        <v>0</v>
      </c>
      <c r="T13" s="21">
        <v>0</v>
      </c>
      <c r="U13" s="21">
        <v>2234696</v>
      </c>
      <c r="V13" s="21">
        <v>0</v>
      </c>
      <c r="W13" s="21">
        <v>441330</v>
      </c>
      <c r="X13" s="21">
        <v>90479433</v>
      </c>
      <c r="Y13" s="21">
        <v>89875733</v>
      </c>
      <c r="Z13" s="22">
        <v>603700</v>
      </c>
    </row>
    <row r="14" spans="1:26" s="4" customFormat="1" ht="26.25" customHeight="1">
      <c r="A14" s="34">
        <v>4</v>
      </c>
      <c r="B14" s="35"/>
      <c r="C14" s="49" t="s">
        <v>11</v>
      </c>
      <c r="D14" s="7"/>
      <c r="E14" s="21">
        <v>17169680</v>
      </c>
      <c r="F14" s="21">
        <v>3067537</v>
      </c>
      <c r="G14" s="21">
        <v>1315917</v>
      </c>
      <c r="H14" s="21">
        <v>4475695</v>
      </c>
      <c r="I14" s="21">
        <v>229081</v>
      </c>
      <c r="J14" s="21">
        <v>4246614</v>
      </c>
      <c r="K14" s="21">
        <v>3408143</v>
      </c>
      <c r="L14" s="21">
        <v>2265699</v>
      </c>
      <c r="M14" s="21">
        <v>846089</v>
      </c>
      <c r="N14" s="21">
        <v>0</v>
      </c>
      <c r="O14" s="21">
        <v>3233165</v>
      </c>
      <c r="P14" s="21">
        <v>3646038</v>
      </c>
      <c r="Q14" s="21">
        <v>0</v>
      </c>
      <c r="R14" s="21">
        <v>0</v>
      </c>
      <c r="S14" s="21">
        <v>0</v>
      </c>
      <c r="T14" s="21">
        <v>0</v>
      </c>
      <c r="U14" s="21">
        <v>668262</v>
      </c>
      <c r="V14" s="21">
        <v>0</v>
      </c>
      <c r="W14" s="21">
        <v>272980</v>
      </c>
      <c r="X14" s="21">
        <v>33720052</v>
      </c>
      <c r="Y14" s="21">
        <v>33715252</v>
      </c>
      <c r="Z14" s="22">
        <v>4800</v>
      </c>
    </row>
    <row r="15" spans="1:26" s="4" customFormat="1" ht="26.25" customHeight="1">
      <c r="A15" s="34">
        <v>5</v>
      </c>
      <c r="B15" s="35"/>
      <c r="C15" s="49" t="s">
        <v>12</v>
      </c>
      <c r="D15" s="7"/>
      <c r="E15" s="21">
        <v>24172914</v>
      </c>
      <c r="F15" s="21">
        <v>1996310</v>
      </c>
      <c r="G15" s="21">
        <v>4403</v>
      </c>
      <c r="H15" s="21">
        <v>3839346</v>
      </c>
      <c r="I15" s="21">
        <v>549346</v>
      </c>
      <c r="J15" s="21">
        <v>3290000</v>
      </c>
      <c r="K15" s="21">
        <v>5861837</v>
      </c>
      <c r="L15" s="21">
        <v>3158007</v>
      </c>
      <c r="M15" s="21">
        <v>85262</v>
      </c>
      <c r="N15" s="21">
        <v>0</v>
      </c>
      <c r="O15" s="21">
        <v>2046783</v>
      </c>
      <c r="P15" s="21">
        <v>424490</v>
      </c>
      <c r="Q15" s="21">
        <v>0</v>
      </c>
      <c r="R15" s="21">
        <v>0</v>
      </c>
      <c r="S15" s="21">
        <v>0</v>
      </c>
      <c r="T15" s="21">
        <v>0</v>
      </c>
      <c r="U15" s="21">
        <v>1400486</v>
      </c>
      <c r="V15" s="21">
        <v>0</v>
      </c>
      <c r="W15" s="21">
        <v>374380</v>
      </c>
      <c r="X15" s="21">
        <v>38205498</v>
      </c>
      <c r="Y15" s="21">
        <v>38205498</v>
      </c>
      <c r="Z15" s="22">
        <v>0</v>
      </c>
    </row>
    <row r="16" spans="1:26" s="4" customFormat="1" ht="26.25" customHeight="1">
      <c r="A16" s="34">
        <v>6</v>
      </c>
      <c r="B16" s="35"/>
      <c r="C16" s="49" t="s">
        <v>13</v>
      </c>
      <c r="D16" s="7"/>
      <c r="E16" s="21">
        <v>10517527</v>
      </c>
      <c r="F16" s="21">
        <v>1298035</v>
      </c>
      <c r="G16" s="21">
        <v>60095</v>
      </c>
      <c r="H16" s="21">
        <v>1179659</v>
      </c>
      <c r="I16" s="21">
        <v>245642</v>
      </c>
      <c r="J16" s="21">
        <v>934017</v>
      </c>
      <c r="K16" s="21">
        <v>1919675</v>
      </c>
      <c r="L16" s="21">
        <v>903175</v>
      </c>
      <c r="M16" s="21">
        <v>131813</v>
      </c>
      <c r="N16" s="21">
        <v>0</v>
      </c>
      <c r="O16" s="21">
        <v>1180245</v>
      </c>
      <c r="P16" s="21">
        <v>379994</v>
      </c>
      <c r="Q16" s="21">
        <v>0</v>
      </c>
      <c r="R16" s="21">
        <v>0</v>
      </c>
      <c r="S16" s="21">
        <v>0</v>
      </c>
      <c r="T16" s="21">
        <v>0</v>
      </c>
      <c r="U16" s="21">
        <v>991951</v>
      </c>
      <c r="V16" s="21">
        <v>0</v>
      </c>
      <c r="W16" s="21">
        <v>400180</v>
      </c>
      <c r="X16" s="21">
        <v>16701044</v>
      </c>
      <c r="Y16" s="21">
        <v>16701044</v>
      </c>
      <c r="Z16" s="22">
        <v>0</v>
      </c>
    </row>
    <row r="17" spans="1:26" s="4" customFormat="1" ht="26.25" customHeight="1">
      <c r="A17" s="34">
        <v>7</v>
      </c>
      <c r="B17" s="35"/>
      <c r="C17" s="49" t="s">
        <v>14</v>
      </c>
      <c r="D17" s="7"/>
      <c r="E17" s="21">
        <v>32697907</v>
      </c>
      <c r="F17" s="21">
        <v>3794205</v>
      </c>
      <c r="G17" s="21">
        <v>594676</v>
      </c>
      <c r="H17" s="21">
        <v>6194752</v>
      </c>
      <c r="I17" s="21">
        <v>983121</v>
      </c>
      <c r="J17" s="21">
        <v>5211631</v>
      </c>
      <c r="K17" s="21">
        <v>8867470</v>
      </c>
      <c r="L17" s="21">
        <v>6214870</v>
      </c>
      <c r="M17" s="21">
        <v>570499</v>
      </c>
      <c r="N17" s="21">
        <v>0</v>
      </c>
      <c r="O17" s="21">
        <v>7525944</v>
      </c>
      <c r="P17" s="21">
        <v>829370</v>
      </c>
      <c r="Q17" s="21">
        <v>0</v>
      </c>
      <c r="R17" s="21">
        <v>0</v>
      </c>
      <c r="S17" s="21">
        <v>0</v>
      </c>
      <c r="T17" s="21">
        <v>0</v>
      </c>
      <c r="U17" s="21">
        <v>551490</v>
      </c>
      <c r="V17" s="21">
        <v>0</v>
      </c>
      <c r="W17" s="21">
        <v>4173628</v>
      </c>
      <c r="X17" s="21">
        <v>61411060</v>
      </c>
      <c r="Y17" s="21">
        <v>61385694</v>
      </c>
      <c r="Z17" s="22">
        <v>25366</v>
      </c>
    </row>
    <row r="18" spans="1:26" s="4" customFormat="1" ht="26.25" customHeight="1">
      <c r="A18" s="34">
        <v>8</v>
      </c>
      <c r="B18" s="35"/>
      <c r="C18" s="49" t="s">
        <v>15</v>
      </c>
      <c r="D18" s="7"/>
      <c r="E18" s="21">
        <v>8933883</v>
      </c>
      <c r="F18" s="21">
        <v>896681</v>
      </c>
      <c r="G18" s="21">
        <v>138099</v>
      </c>
      <c r="H18" s="21">
        <v>2026401</v>
      </c>
      <c r="I18" s="21">
        <v>511095</v>
      </c>
      <c r="J18" s="21">
        <v>1515306</v>
      </c>
      <c r="K18" s="21">
        <v>6244811</v>
      </c>
      <c r="L18" s="21">
        <v>1302234</v>
      </c>
      <c r="M18" s="21">
        <v>124191</v>
      </c>
      <c r="N18" s="21">
        <v>0</v>
      </c>
      <c r="O18" s="21">
        <v>2538223</v>
      </c>
      <c r="P18" s="21">
        <v>271114</v>
      </c>
      <c r="Q18" s="21">
        <v>0</v>
      </c>
      <c r="R18" s="21">
        <v>0</v>
      </c>
      <c r="S18" s="21">
        <v>0</v>
      </c>
      <c r="T18" s="21">
        <v>0</v>
      </c>
      <c r="U18" s="21">
        <v>257108</v>
      </c>
      <c r="V18" s="21">
        <v>0</v>
      </c>
      <c r="W18" s="21">
        <v>39640</v>
      </c>
      <c r="X18" s="21">
        <v>20435371</v>
      </c>
      <c r="Y18" s="21">
        <v>20435371</v>
      </c>
      <c r="Z18" s="22">
        <v>0</v>
      </c>
    </row>
    <row r="19" spans="1:26" s="4" customFormat="1" ht="26.25" customHeight="1">
      <c r="A19" s="34">
        <v>9</v>
      </c>
      <c r="B19" s="35"/>
      <c r="C19" s="49" t="s">
        <v>16</v>
      </c>
      <c r="D19" s="7"/>
      <c r="E19" s="21">
        <v>11935184</v>
      </c>
      <c r="F19" s="21">
        <v>1236538</v>
      </c>
      <c r="G19" s="21">
        <v>825</v>
      </c>
      <c r="H19" s="21">
        <v>2487305</v>
      </c>
      <c r="I19" s="21">
        <v>175026</v>
      </c>
      <c r="J19" s="21">
        <v>2312279</v>
      </c>
      <c r="K19" s="21">
        <v>5737465</v>
      </c>
      <c r="L19" s="21">
        <v>804260</v>
      </c>
      <c r="M19" s="21">
        <v>825181</v>
      </c>
      <c r="N19" s="21">
        <v>0</v>
      </c>
      <c r="O19" s="21">
        <v>3092801</v>
      </c>
      <c r="P19" s="21">
        <v>1249194</v>
      </c>
      <c r="Q19" s="21">
        <v>0</v>
      </c>
      <c r="R19" s="21">
        <v>0</v>
      </c>
      <c r="S19" s="21">
        <v>0</v>
      </c>
      <c r="T19" s="21">
        <v>0</v>
      </c>
      <c r="U19" s="21">
        <v>207505</v>
      </c>
      <c r="V19" s="21">
        <v>0</v>
      </c>
      <c r="W19" s="21">
        <v>1500</v>
      </c>
      <c r="X19" s="21">
        <v>25536135</v>
      </c>
      <c r="Y19" s="21">
        <v>25536135</v>
      </c>
      <c r="Z19" s="22">
        <v>0</v>
      </c>
    </row>
    <row r="20" spans="1:26" s="4" customFormat="1" ht="26.25" customHeight="1">
      <c r="A20" s="34">
        <v>10</v>
      </c>
      <c r="B20" s="35"/>
      <c r="C20" s="49" t="s">
        <v>17</v>
      </c>
      <c r="D20" s="7"/>
      <c r="E20" s="21">
        <v>8749896</v>
      </c>
      <c r="F20" s="21">
        <v>2956767</v>
      </c>
      <c r="G20" s="21">
        <v>0</v>
      </c>
      <c r="H20" s="21">
        <v>1892044</v>
      </c>
      <c r="I20" s="21">
        <v>161326</v>
      </c>
      <c r="J20" s="21">
        <v>1730718</v>
      </c>
      <c r="K20" s="21">
        <v>5877773</v>
      </c>
      <c r="L20" s="21">
        <v>3302113</v>
      </c>
      <c r="M20" s="21">
        <v>0</v>
      </c>
      <c r="N20" s="21">
        <v>0</v>
      </c>
      <c r="O20" s="21">
        <v>1208885</v>
      </c>
      <c r="P20" s="21">
        <v>317333</v>
      </c>
      <c r="Q20" s="21">
        <v>0</v>
      </c>
      <c r="R20" s="21">
        <v>0</v>
      </c>
      <c r="S20" s="21">
        <v>0</v>
      </c>
      <c r="T20" s="21">
        <v>0</v>
      </c>
      <c r="U20" s="21">
        <v>253253</v>
      </c>
      <c r="V20" s="21">
        <v>0</v>
      </c>
      <c r="W20" s="21">
        <v>280230</v>
      </c>
      <c r="X20" s="21">
        <v>18579414</v>
      </c>
      <c r="Y20" s="21">
        <v>18579414</v>
      </c>
      <c r="Z20" s="22">
        <v>0</v>
      </c>
    </row>
    <row r="21" spans="1:26" s="4" customFormat="1" ht="26.25" customHeight="1">
      <c r="A21" s="34">
        <v>11</v>
      </c>
      <c r="B21" s="35"/>
      <c r="C21" s="49" t="s">
        <v>18</v>
      </c>
      <c r="D21" s="7"/>
      <c r="E21" s="21">
        <v>9833643</v>
      </c>
      <c r="F21" s="21">
        <v>809227</v>
      </c>
      <c r="G21" s="21">
        <v>84272</v>
      </c>
      <c r="H21" s="21">
        <v>1642773</v>
      </c>
      <c r="I21" s="21">
        <v>97694</v>
      </c>
      <c r="J21" s="21">
        <v>1545079</v>
      </c>
      <c r="K21" s="21">
        <v>1024072</v>
      </c>
      <c r="L21" s="21">
        <v>489532</v>
      </c>
      <c r="M21" s="21">
        <v>156882</v>
      </c>
      <c r="N21" s="21">
        <v>0</v>
      </c>
      <c r="O21" s="21">
        <v>332734</v>
      </c>
      <c r="P21" s="21">
        <v>6206812</v>
      </c>
      <c r="Q21" s="21">
        <v>0</v>
      </c>
      <c r="R21" s="21">
        <v>0</v>
      </c>
      <c r="S21" s="21">
        <v>0</v>
      </c>
      <c r="T21" s="21">
        <v>0</v>
      </c>
      <c r="U21" s="21">
        <v>209179</v>
      </c>
      <c r="V21" s="21">
        <v>0</v>
      </c>
      <c r="W21" s="21">
        <v>382170</v>
      </c>
      <c r="X21" s="21">
        <v>19788265</v>
      </c>
      <c r="Y21" s="21">
        <v>19788265</v>
      </c>
      <c r="Z21" s="22">
        <v>0</v>
      </c>
    </row>
    <row r="22" spans="1:26" s="4" customFormat="1" ht="26.25" customHeight="1">
      <c r="A22" s="34">
        <v>12</v>
      </c>
      <c r="B22" s="35"/>
      <c r="C22" s="49" t="s">
        <v>19</v>
      </c>
      <c r="D22" s="7"/>
      <c r="E22" s="21">
        <v>28548293</v>
      </c>
      <c r="F22" s="21">
        <v>3580653</v>
      </c>
      <c r="G22" s="21">
        <v>461992</v>
      </c>
      <c r="H22" s="21">
        <v>3600930</v>
      </c>
      <c r="I22" s="21">
        <v>857216</v>
      </c>
      <c r="J22" s="21">
        <v>2743714</v>
      </c>
      <c r="K22" s="21">
        <v>13490759</v>
      </c>
      <c r="L22" s="21">
        <v>3839713</v>
      </c>
      <c r="M22" s="21">
        <v>252958</v>
      </c>
      <c r="N22" s="21">
        <v>0</v>
      </c>
      <c r="O22" s="21">
        <v>28102450</v>
      </c>
      <c r="P22" s="21">
        <v>1576620</v>
      </c>
      <c r="Q22" s="21">
        <v>0</v>
      </c>
      <c r="R22" s="21">
        <v>0</v>
      </c>
      <c r="S22" s="21">
        <v>0</v>
      </c>
      <c r="T22" s="21">
        <v>0</v>
      </c>
      <c r="U22" s="21">
        <v>2956300</v>
      </c>
      <c r="V22" s="21">
        <v>0</v>
      </c>
      <c r="W22" s="21">
        <v>678110</v>
      </c>
      <c r="X22" s="21">
        <v>79206420</v>
      </c>
      <c r="Y22" s="21">
        <v>78207520</v>
      </c>
      <c r="Z22" s="22">
        <v>998900</v>
      </c>
    </row>
    <row r="23" spans="1:26" s="4" customFormat="1" ht="26.25" customHeight="1">
      <c r="A23" s="34">
        <v>13</v>
      </c>
      <c r="B23" s="35"/>
      <c r="C23" s="49" t="s">
        <v>20</v>
      </c>
      <c r="D23" s="7"/>
      <c r="E23" s="21">
        <v>11072063</v>
      </c>
      <c r="F23" s="21">
        <v>2168922</v>
      </c>
      <c r="G23" s="21">
        <v>2111875</v>
      </c>
      <c r="H23" s="21">
        <v>2229454</v>
      </c>
      <c r="I23" s="21">
        <v>321709</v>
      </c>
      <c r="J23" s="21">
        <v>1907745</v>
      </c>
      <c r="K23" s="21">
        <v>5229560</v>
      </c>
      <c r="L23" s="21">
        <v>1980963</v>
      </c>
      <c r="M23" s="21">
        <v>106622</v>
      </c>
      <c r="N23" s="21">
        <v>0</v>
      </c>
      <c r="O23" s="21">
        <v>8417090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245627</v>
      </c>
      <c r="V23" s="21">
        <v>0</v>
      </c>
      <c r="W23" s="21">
        <v>247708</v>
      </c>
      <c r="X23" s="21">
        <v>27548124</v>
      </c>
      <c r="Y23" s="21">
        <v>27372224</v>
      </c>
      <c r="Z23" s="22">
        <v>175900</v>
      </c>
    </row>
    <row r="24" spans="1:26" s="4" customFormat="1" ht="15" customHeight="1">
      <c r="A24" s="34"/>
      <c r="B24" s="35"/>
      <c r="C24" s="49"/>
      <c r="D24" s="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</row>
    <row r="25" spans="1:26" s="4" customFormat="1" ht="15" customHeight="1">
      <c r="A25" s="47" t="s">
        <v>7</v>
      </c>
      <c r="B25" s="48"/>
      <c r="C25" s="48"/>
      <c r="D25" s="19"/>
      <c r="E25" s="21">
        <f aca="true" t="shared" si="1" ref="E25:Z25">SUM(E11:E23)</f>
        <v>302600152</v>
      </c>
      <c r="F25" s="21">
        <f t="shared" si="1"/>
        <v>41699899</v>
      </c>
      <c r="G25" s="21">
        <f t="shared" si="1"/>
        <v>6070315</v>
      </c>
      <c r="H25" s="21">
        <f t="shared" si="1"/>
        <v>57485534</v>
      </c>
      <c r="I25" s="21">
        <f t="shared" si="1"/>
        <v>13082663</v>
      </c>
      <c r="J25" s="21">
        <f t="shared" si="1"/>
        <v>44402871</v>
      </c>
      <c r="K25" s="21">
        <f t="shared" si="1"/>
        <v>119984389</v>
      </c>
      <c r="L25" s="21">
        <f>SUM(L11:L23)</f>
        <v>43186349</v>
      </c>
      <c r="M25" s="21">
        <f t="shared" si="1"/>
        <v>5248749</v>
      </c>
      <c r="N25" s="21">
        <f>SUM(N11:N23)</f>
        <v>0</v>
      </c>
      <c r="O25" s="21">
        <f t="shared" si="1"/>
        <v>112159274</v>
      </c>
      <c r="P25" s="21">
        <f t="shared" si="1"/>
        <v>22056399</v>
      </c>
      <c r="Q25" s="21">
        <f>SUM(Q11:Q23)</f>
        <v>0</v>
      </c>
      <c r="R25" s="21">
        <f t="shared" si="1"/>
        <v>24464</v>
      </c>
      <c r="S25" s="21">
        <f t="shared" si="1"/>
        <v>0</v>
      </c>
      <c r="T25" s="21">
        <f t="shared" si="1"/>
        <v>20000</v>
      </c>
      <c r="U25" s="21">
        <f t="shared" si="1"/>
        <v>18166572</v>
      </c>
      <c r="V25" s="21">
        <f t="shared" si="1"/>
        <v>0</v>
      </c>
      <c r="W25" s="21">
        <f t="shared" si="1"/>
        <v>10320696</v>
      </c>
      <c r="X25" s="21">
        <f t="shared" si="1"/>
        <v>648066229</v>
      </c>
      <c r="Y25" s="21">
        <f t="shared" si="1"/>
        <v>645896463</v>
      </c>
      <c r="Z25" s="22">
        <f t="shared" si="1"/>
        <v>2169766</v>
      </c>
    </row>
    <row r="26" spans="1:26" s="4" customFormat="1" ht="15" customHeight="1">
      <c r="A26" s="47"/>
      <c r="B26" s="48"/>
      <c r="C26" s="48"/>
      <c r="D26" s="1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1:26" s="4" customFormat="1" ht="26.25" customHeight="1">
      <c r="A27" s="34">
        <v>1</v>
      </c>
      <c r="B27" s="35"/>
      <c r="C27" s="49" t="s">
        <v>21</v>
      </c>
      <c r="D27" s="7"/>
      <c r="E27" s="21">
        <v>10333677</v>
      </c>
      <c r="F27" s="21">
        <v>3081304</v>
      </c>
      <c r="G27" s="21">
        <v>8727</v>
      </c>
      <c r="H27" s="21">
        <v>1995617</v>
      </c>
      <c r="I27" s="21">
        <v>270460</v>
      </c>
      <c r="J27" s="21">
        <v>1725157</v>
      </c>
      <c r="K27" s="21">
        <v>3933343</v>
      </c>
      <c r="L27" s="21">
        <v>1812104</v>
      </c>
      <c r="M27" s="21">
        <v>574</v>
      </c>
      <c r="N27" s="21">
        <v>0</v>
      </c>
      <c r="O27" s="21">
        <v>4052078</v>
      </c>
      <c r="P27" s="21">
        <v>221643</v>
      </c>
      <c r="Q27" s="21">
        <v>0</v>
      </c>
      <c r="R27" s="21">
        <v>0</v>
      </c>
      <c r="S27" s="21">
        <v>0</v>
      </c>
      <c r="T27" s="21">
        <v>0</v>
      </c>
      <c r="U27" s="21">
        <v>263581</v>
      </c>
      <c r="V27" s="21">
        <v>0</v>
      </c>
      <c r="W27" s="21">
        <v>0</v>
      </c>
      <c r="X27" s="21">
        <v>20800513</v>
      </c>
      <c r="Y27" s="21">
        <v>20800513</v>
      </c>
      <c r="Z27" s="22">
        <v>0</v>
      </c>
    </row>
    <row r="28" spans="1:26" s="4" customFormat="1" ht="26.25" customHeight="1">
      <c r="A28" s="34">
        <v>2</v>
      </c>
      <c r="B28" s="35"/>
      <c r="C28" s="49" t="s">
        <v>22</v>
      </c>
      <c r="D28" s="7"/>
      <c r="E28" s="21">
        <v>2722342</v>
      </c>
      <c r="F28" s="21">
        <v>74996</v>
      </c>
      <c r="G28" s="21">
        <v>0</v>
      </c>
      <c r="H28" s="21">
        <v>619297</v>
      </c>
      <c r="I28" s="21">
        <v>58952</v>
      </c>
      <c r="J28" s="21">
        <v>560345</v>
      </c>
      <c r="K28" s="21">
        <v>503982</v>
      </c>
      <c r="L28" s="21">
        <v>309782</v>
      </c>
      <c r="M28" s="21">
        <v>0</v>
      </c>
      <c r="N28" s="21">
        <v>0</v>
      </c>
      <c r="O28" s="21">
        <v>0</v>
      </c>
      <c r="P28" s="21">
        <v>307523</v>
      </c>
      <c r="Q28" s="21">
        <v>0</v>
      </c>
      <c r="R28" s="21">
        <v>0</v>
      </c>
      <c r="S28" s="21">
        <v>0</v>
      </c>
      <c r="T28" s="21">
        <v>0</v>
      </c>
      <c r="U28" s="21">
        <v>322814</v>
      </c>
      <c r="V28" s="21">
        <v>0</v>
      </c>
      <c r="W28" s="21">
        <v>0</v>
      </c>
      <c r="X28" s="21">
        <v>4475958</v>
      </c>
      <c r="Y28" s="21">
        <v>4475958</v>
      </c>
      <c r="Z28" s="22">
        <v>0</v>
      </c>
    </row>
    <row r="29" spans="1:31" s="4" customFormat="1" ht="26.25" customHeight="1">
      <c r="A29" s="34">
        <v>3</v>
      </c>
      <c r="B29" s="35"/>
      <c r="C29" s="49" t="s">
        <v>23</v>
      </c>
      <c r="D29" s="7"/>
      <c r="E29" s="21">
        <v>2804022</v>
      </c>
      <c r="F29" s="21">
        <v>750315</v>
      </c>
      <c r="G29" s="21">
        <v>0</v>
      </c>
      <c r="H29" s="21">
        <v>610460</v>
      </c>
      <c r="I29" s="21">
        <v>43563</v>
      </c>
      <c r="J29" s="21">
        <v>566897</v>
      </c>
      <c r="K29" s="21">
        <v>458255</v>
      </c>
      <c r="L29" s="21">
        <v>405055</v>
      </c>
      <c r="M29" s="21">
        <v>0</v>
      </c>
      <c r="N29" s="21">
        <v>0</v>
      </c>
      <c r="O29" s="21">
        <v>7380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9520</v>
      </c>
      <c r="V29" s="21">
        <v>0</v>
      </c>
      <c r="W29" s="21">
        <v>0</v>
      </c>
      <c r="X29" s="21">
        <v>3889637</v>
      </c>
      <c r="Y29" s="21">
        <v>3889637</v>
      </c>
      <c r="Z29" s="22">
        <v>0</v>
      </c>
      <c r="AE29" s="5"/>
    </row>
    <row r="30" spans="1:26" s="4" customFormat="1" ht="26.25" customHeight="1">
      <c r="A30" s="34">
        <v>4</v>
      </c>
      <c r="B30" s="35"/>
      <c r="C30" s="49" t="s">
        <v>0</v>
      </c>
      <c r="D30" s="7"/>
      <c r="E30" s="21">
        <v>2060490</v>
      </c>
      <c r="F30" s="21">
        <v>770195</v>
      </c>
      <c r="G30" s="21">
        <v>0</v>
      </c>
      <c r="H30" s="21">
        <v>769526</v>
      </c>
      <c r="I30" s="21">
        <v>104421</v>
      </c>
      <c r="J30" s="21">
        <v>665105</v>
      </c>
      <c r="K30" s="21">
        <v>1098993</v>
      </c>
      <c r="L30" s="21">
        <v>940671</v>
      </c>
      <c r="M30" s="21">
        <v>133827</v>
      </c>
      <c r="N30" s="21">
        <v>0</v>
      </c>
      <c r="O30" s="21">
        <v>955152</v>
      </c>
      <c r="P30" s="21">
        <v>1844393</v>
      </c>
      <c r="Q30" s="21">
        <v>0</v>
      </c>
      <c r="R30" s="21">
        <v>0</v>
      </c>
      <c r="S30" s="21">
        <v>0</v>
      </c>
      <c r="T30" s="21">
        <v>0</v>
      </c>
      <c r="U30" s="21">
        <v>69589</v>
      </c>
      <c r="V30" s="21">
        <v>0</v>
      </c>
      <c r="W30" s="21">
        <v>186930</v>
      </c>
      <c r="X30" s="21">
        <v>7118900</v>
      </c>
      <c r="Y30" s="21">
        <v>7118900</v>
      </c>
      <c r="Z30" s="22">
        <v>0</v>
      </c>
    </row>
    <row r="31" spans="1:26" s="4" customFormat="1" ht="26.25" customHeight="1">
      <c r="A31" s="34">
        <v>5</v>
      </c>
      <c r="B31" s="35"/>
      <c r="C31" s="49" t="s">
        <v>24</v>
      </c>
      <c r="D31" s="7"/>
      <c r="E31" s="21">
        <v>3053286</v>
      </c>
      <c r="F31" s="21">
        <v>782731</v>
      </c>
      <c r="G31" s="21">
        <v>35770</v>
      </c>
      <c r="H31" s="21">
        <v>626020</v>
      </c>
      <c r="I31" s="21">
        <v>79624</v>
      </c>
      <c r="J31" s="21">
        <v>546396</v>
      </c>
      <c r="K31" s="21">
        <v>1602939</v>
      </c>
      <c r="L31" s="21">
        <v>993060</v>
      </c>
      <c r="M31" s="21">
        <v>0</v>
      </c>
      <c r="N31" s="21">
        <v>0</v>
      </c>
      <c r="O31" s="21">
        <v>394721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120579</v>
      </c>
      <c r="V31" s="21">
        <v>0</v>
      </c>
      <c r="W31" s="21">
        <v>31670</v>
      </c>
      <c r="X31" s="21">
        <v>5829215</v>
      </c>
      <c r="Y31" s="21">
        <v>5829215</v>
      </c>
      <c r="Z31" s="22">
        <v>0</v>
      </c>
    </row>
    <row r="32" spans="1:26" s="4" customFormat="1" ht="26.25" customHeight="1">
      <c r="A32" s="34">
        <v>6</v>
      </c>
      <c r="B32" s="35"/>
      <c r="C32" s="49" t="s">
        <v>25</v>
      </c>
      <c r="D32" s="7"/>
      <c r="E32" s="21">
        <v>1399213</v>
      </c>
      <c r="F32" s="21">
        <v>245908</v>
      </c>
      <c r="G32" s="21">
        <v>0</v>
      </c>
      <c r="H32" s="21">
        <v>368930</v>
      </c>
      <c r="I32" s="21">
        <v>0</v>
      </c>
      <c r="J32" s="21">
        <v>368930</v>
      </c>
      <c r="K32" s="21">
        <v>8000</v>
      </c>
      <c r="L32" s="21">
        <v>8000</v>
      </c>
      <c r="M32" s="21">
        <v>19012</v>
      </c>
      <c r="N32" s="21">
        <v>0</v>
      </c>
      <c r="O32" s="21">
        <v>605692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8540</v>
      </c>
      <c r="V32" s="21">
        <v>0</v>
      </c>
      <c r="W32" s="21">
        <v>0</v>
      </c>
      <c r="X32" s="21">
        <v>2409387</v>
      </c>
      <c r="Y32" s="21">
        <v>2409387</v>
      </c>
      <c r="Z32" s="22">
        <v>0</v>
      </c>
    </row>
    <row r="33" spans="1:26" s="5" customFormat="1" ht="15" customHeight="1">
      <c r="A33" s="34"/>
      <c r="B33" s="35"/>
      <c r="C33" s="49"/>
      <c r="D33" s="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s="4" customFormat="1" ht="15" customHeight="1">
      <c r="A34" s="47" t="s">
        <v>27</v>
      </c>
      <c r="B34" s="48"/>
      <c r="C34" s="48"/>
      <c r="D34" s="19"/>
      <c r="E34" s="21">
        <f aca="true" t="shared" si="2" ref="E34:Z34">SUM(E27:E32)</f>
        <v>22373030</v>
      </c>
      <c r="F34" s="21">
        <f t="shared" si="2"/>
        <v>5705449</v>
      </c>
      <c r="G34" s="21">
        <f t="shared" si="2"/>
        <v>44497</v>
      </c>
      <c r="H34" s="21">
        <f t="shared" si="2"/>
        <v>4989850</v>
      </c>
      <c r="I34" s="21">
        <f t="shared" si="2"/>
        <v>557020</v>
      </c>
      <c r="J34" s="21">
        <f t="shared" si="2"/>
        <v>4432830</v>
      </c>
      <c r="K34" s="21">
        <f t="shared" si="2"/>
        <v>7605512</v>
      </c>
      <c r="L34" s="21">
        <f t="shared" si="2"/>
        <v>4468672</v>
      </c>
      <c r="M34" s="21">
        <f t="shared" si="2"/>
        <v>153413</v>
      </c>
      <c r="N34" s="21">
        <f t="shared" si="2"/>
        <v>0</v>
      </c>
      <c r="O34" s="21">
        <f t="shared" si="2"/>
        <v>6015023</v>
      </c>
      <c r="P34" s="21">
        <f t="shared" si="2"/>
        <v>2373559</v>
      </c>
      <c r="Q34" s="21">
        <f t="shared" si="2"/>
        <v>0</v>
      </c>
      <c r="R34" s="21">
        <f t="shared" si="2"/>
        <v>0</v>
      </c>
      <c r="S34" s="21">
        <f t="shared" si="2"/>
        <v>0</v>
      </c>
      <c r="T34" s="21">
        <f t="shared" si="2"/>
        <v>0</v>
      </c>
      <c r="U34" s="21">
        <f t="shared" si="2"/>
        <v>794623</v>
      </c>
      <c r="V34" s="21">
        <f t="shared" si="2"/>
        <v>0</v>
      </c>
      <c r="W34" s="21">
        <f t="shared" si="2"/>
        <v>218600</v>
      </c>
      <c r="X34" s="21">
        <f t="shared" si="2"/>
        <v>44523610</v>
      </c>
      <c r="Y34" s="21">
        <f t="shared" si="2"/>
        <v>44523610</v>
      </c>
      <c r="Z34" s="22">
        <f t="shared" si="2"/>
        <v>0</v>
      </c>
    </row>
    <row r="35" spans="1:26" s="4" customFormat="1" ht="15" customHeight="1" thickBot="1">
      <c r="A35" s="50"/>
      <c r="B35" s="51"/>
      <c r="C35" s="51"/>
      <c r="D35" s="2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</row>
    <row r="36" spans="3:26" s="52" customFormat="1" ht="15" customHeight="1" hidden="1">
      <c r="C36" s="52" t="s">
        <v>58</v>
      </c>
      <c r="E36" s="52">
        <v>34</v>
      </c>
      <c r="F36" s="52">
        <v>34</v>
      </c>
      <c r="G36" s="52">
        <v>34</v>
      </c>
      <c r="H36" s="52">
        <v>34</v>
      </c>
      <c r="I36" s="52">
        <v>34</v>
      </c>
      <c r="J36" s="52">
        <v>34</v>
      </c>
      <c r="K36" s="52">
        <v>34</v>
      </c>
      <c r="L36" s="52">
        <v>34</v>
      </c>
      <c r="M36" s="52">
        <v>34</v>
      </c>
      <c r="N36" s="52">
        <v>34</v>
      </c>
      <c r="O36" s="52">
        <v>34</v>
      </c>
      <c r="P36" s="52">
        <v>34</v>
      </c>
      <c r="Q36" s="52">
        <v>34</v>
      </c>
      <c r="R36" s="52">
        <v>34</v>
      </c>
      <c r="S36" s="52">
        <v>34</v>
      </c>
      <c r="T36" s="52">
        <v>34</v>
      </c>
      <c r="U36" s="52">
        <v>34</v>
      </c>
      <c r="V36" s="52">
        <v>34</v>
      </c>
      <c r="W36" s="52">
        <v>34</v>
      </c>
      <c r="X36" s="52">
        <v>34</v>
      </c>
      <c r="Y36" s="52">
        <v>34</v>
      </c>
      <c r="Z36" s="52">
        <v>34</v>
      </c>
    </row>
    <row r="37" spans="3:26" s="52" customFormat="1" ht="15" customHeight="1" hidden="1">
      <c r="C37" s="52" t="s">
        <v>59</v>
      </c>
      <c r="E37" s="52">
        <v>2</v>
      </c>
      <c r="F37" s="52">
        <v>3</v>
      </c>
      <c r="G37" s="52">
        <v>4</v>
      </c>
      <c r="H37" s="52">
        <v>5</v>
      </c>
      <c r="I37" s="52">
        <v>6</v>
      </c>
      <c r="J37" s="52">
        <v>7</v>
      </c>
      <c r="K37" s="52">
        <v>8</v>
      </c>
      <c r="L37" s="52">
        <v>9</v>
      </c>
      <c r="M37" s="52">
        <v>10</v>
      </c>
      <c r="N37" s="52">
        <v>11</v>
      </c>
      <c r="O37" s="52">
        <v>12</v>
      </c>
      <c r="P37" s="52">
        <v>13</v>
      </c>
      <c r="Q37" s="52">
        <v>14</v>
      </c>
      <c r="R37" s="52">
        <v>15</v>
      </c>
      <c r="S37" s="52">
        <v>16</v>
      </c>
      <c r="T37" s="52">
        <v>17</v>
      </c>
      <c r="U37" s="52">
        <v>28</v>
      </c>
      <c r="V37" s="52">
        <v>29</v>
      </c>
      <c r="W37" s="52">
        <v>30</v>
      </c>
      <c r="X37" s="52">
        <v>31</v>
      </c>
      <c r="Y37" s="52">
        <v>32</v>
      </c>
      <c r="Z37" s="52">
        <v>33</v>
      </c>
    </row>
    <row r="38" spans="3:26" s="52" customFormat="1" ht="15" customHeight="1" hidden="1">
      <c r="C38" s="52" t="s">
        <v>60</v>
      </c>
      <c r="E38" s="52">
        <v>4</v>
      </c>
      <c r="F38" s="52">
        <v>4</v>
      </c>
      <c r="G38" s="52">
        <v>4</v>
      </c>
      <c r="H38" s="52">
        <v>4</v>
      </c>
      <c r="I38" s="52">
        <v>4</v>
      </c>
      <c r="J38" s="52">
        <v>4</v>
      </c>
      <c r="K38" s="52">
        <v>4</v>
      </c>
      <c r="L38" s="52">
        <v>4</v>
      </c>
      <c r="M38" s="52">
        <v>4</v>
      </c>
      <c r="N38" s="52">
        <v>4</v>
      </c>
      <c r="O38" s="52">
        <v>4</v>
      </c>
      <c r="P38" s="52">
        <v>4</v>
      </c>
      <c r="Q38" s="52">
        <v>4</v>
      </c>
      <c r="R38" s="52">
        <v>4</v>
      </c>
      <c r="S38" s="52">
        <v>4</v>
      </c>
      <c r="T38" s="52">
        <v>4</v>
      </c>
      <c r="U38" s="52">
        <v>4</v>
      </c>
      <c r="V38" s="52">
        <v>4</v>
      </c>
      <c r="W38" s="52">
        <v>4</v>
      </c>
      <c r="X38" s="52">
        <v>4</v>
      </c>
      <c r="Y38" s="52">
        <v>4</v>
      </c>
      <c r="Z38" s="52">
        <v>4</v>
      </c>
    </row>
    <row r="39" spans="3:26" ht="15" customHeight="1" hidden="1">
      <c r="C39" s="2" t="s">
        <v>61</v>
      </c>
      <c r="E39" s="53" t="s">
        <v>32</v>
      </c>
      <c r="F39" s="53" t="s">
        <v>33</v>
      </c>
      <c r="G39" s="53" t="s">
        <v>34</v>
      </c>
      <c r="H39" s="53" t="s">
        <v>35</v>
      </c>
      <c r="I39" s="53" t="s">
        <v>36</v>
      </c>
      <c r="J39" s="53" t="s">
        <v>37</v>
      </c>
      <c r="K39" s="53" t="s">
        <v>38</v>
      </c>
      <c r="L39" s="53" t="s">
        <v>39</v>
      </c>
      <c r="M39" s="53" t="s">
        <v>40</v>
      </c>
      <c r="N39" s="53" t="s">
        <v>41</v>
      </c>
      <c r="O39" s="53" t="s">
        <v>42</v>
      </c>
      <c r="P39" s="53" t="s">
        <v>43</v>
      </c>
      <c r="Q39" s="53" t="s">
        <v>44</v>
      </c>
      <c r="R39" s="53" t="s">
        <v>45</v>
      </c>
      <c r="S39" s="53" t="s">
        <v>46</v>
      </c>
      <c r="T39" s="53" t="s">
        <v>47</v>
      </c>
      <c r="U39" s="53" t="s">
        <v>48</v>
      </c>
      <c r="V39" s="53" t="s">
        <v>49</v>
      </c>
      <c r="W39" s="53" t="s">
        <v>50</v>
      </c>
      <c r="X39" s="53" t="s">
        <v>51</v>
      </c>
      <c r="Y39" s="53" t="s">
        <v>52</v>
      </c>
      <c r="Z39" s="53" t="s">
        <v>53</v>
      </c>
    </row>
  </sheetData>
  <sheetProtection/>
  <mergeCells count="10">
    <mergeCell ref="E3:J3"/>
    <mergeCell ref="Y3:Z3"/>
    <mergeCell ref="G6:G7"/>
    <mergeCell ref="F5:F7"/>
    <mergeCell ref="I5:I7"/>
    <mergeCell ref="J5:J7"/>
    <mergeCell ref="E4:F4"/>
    <mergeCell ref="H4:I4"/>
    <mergeCell ref="K4:L4"/>
    <mergeCell ref="L5:L7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1" manualBreakCount="1">
    <brk id="1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酒井　友加</cp:lastModifiedBy>
  <cp:lastPrinted>2013-03-27T13:15:15Z</cp:lastPrinted>
  <dcterms:created xsi:type="dcterms:W3CDTF">2003-12-19T05:51:26Z</dcterms:created>
  <dcterms:modified xsi:type="dcterms:W3CDTF">2014-03-28T12:02:35Z</dcterms:modified>
  <cp:category/>
  <cp:version/>
  <cp:contentType/>
  <cp:contentStatus/>
</cp:coreProperties>
</file>