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３(６)ア 事業勘定" sheetId="1" r:id="rId1"/>
    <sheet name="３（６）イ 介護サービス事業勘定" sheetId="2" r:id="rId2"/>
  </sheets>
  <definedNames>
    <definedName name="_xlnm.Print_Area" localSheetId="0">'３(６)ア 事業勘定'!$A$1:$O$11</definedName>
    <definedName name="_xlnm.Print_Area" localSheetId="1">'３（６）イ 介護サービス事業勘定'!$A$1:$K$9</definedName>
  </definedNames>
  <calcPr fullCalcOnLoad="1"/>
</workbook>
</file>

<file path=xl/sharedStrings.xml><?xml version="1.0" encoding="utf-8"?>
<sst xmlns="http://schemas.openxmlformats.org/spreadsheetml/2006/main" count="64" uniqueCount="56">
  <si>
    <t>歳入総額</t>
  </si>
  <si>
    <t>歳出総額</t>
  </si>
  <si>
    <t>計</t>
  </si>
  <si>
    <t>実質収支</t>
  </si>
  <si>
    <t>黒字</t>
  </si>
  <si>
    <t>赤字</t>
  </si>
  <si>
    <t>繰越又は支払繰延等</t>
  </si>
  <si>
    <t>精算交付額</t>
  </si>
  <si>
    <t>精算還付額</t>
  </si>
  <si>
    <t>支払基金交付金精算額</t>
  </si>
  <si>
    <t>（注）　黒字、赤字の別は「Ｍ」欄についていう。</t>
  </si>
  <si>
    <t>（単位　千円）</t>
  </si>
  <si>
    <t>（単位　千円）</t>
  </si>
  <si>
    <t>繰越又は　　　　支払繰延等</t>
  </si>
  <si>
    <t>Ｄのうち未収入特定財源</t>
  </si>
  <si>
    <t>他会計繰入金</t>
  </si>
  <si>
    <t>（注）　黒字、赤字の別は「Ｆ」欄についていう。</t>
  </si>
  <si>
    <t>　　　ア　事業勘定決算の状況</t>
  </si>
  <si>
    <t>市町数</t>
  </si>
  <si>
    <t>区分</t>
  </si>
  <si>
    <t>介護給付費負担金、事務費及び地域支援事業交付金精算額</t>
  </si>
  <si>
    <t>市町数</t>
  </si>
  <si>
    <t>　（６）　介護保険事業会計決算の状況</t>
  </si>
  <si>
    <t>うち介護
諸費等</t>
  </si>
  <si>
    <t>Ｄに対する支
払基金交付金</t>
  </si>
  <si>
    <t>Ｄに対する
介護給付費
負担金等</t>
  </si>
  <si>
    <t>　　イ　 介護サービス事業勘定決算の状況</t>
  </si>
  <si>
    <t>実質収支
Ｃ－Ｄ＋Ｅ　　　　　</t>
  </si>
  <si>
    <t>再差引収支
Ｆ－Ｇ＋Ｈ　　　　　　　　　　　</t>
  </si>
  <si>
    <t xml:space="preserve">歳入歳出
差 引 額　　
Ａ－Ｂ    </t>
  </si>
  <si>
    <t>Ｍ＋Ｇ－Ｈ＋Ｊ－Ｋ</t>
  </si>
  <si>
    <t>Ｃ－Ｅ＋Ｆ＋Ｉ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</si>
  <si>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</si>
  <si>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</si>
  <si>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</si>
  <si>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</si>
  <si>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</si>
  <si>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</si>
  <si>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</si>
  <si>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</si>
  <si>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</si>
  <si>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</si>
  <si>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</si>
  <si>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</si>
  <si>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</si>
  <si>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歳入歳出
差 引 額　
Ａ－Ｂ　        </t>
  </si>
  <si>
    <t>他会計繰出金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</si>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</sst>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distributed" vertical="center"/>
    </xf>
    <xf numFmtId="199" fontId="5" fillId="0" borderId="10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right" vertical="center"/>
    </xf>
    <xf numFmtId="199" fontId="5" fillId="0" borderId="12" xfId="0" applyNumberFormat="1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center" vertical="center"/>
    </xf>
    <xf numFmtId="199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199" fontId="5" fillId="0" borderId="15" xfId="0" applyNumberFormat="1" applyFont="1" applyBorder="1" applyAlignment="1">
      <alignment vertical="center"/>
    </xf>
    <xf numFmtId="199" fontId="5" fillId="0" borderId="17" xfId="0" applyNumberFormat="1" applyFont="1" applyBorder="1" applyAlignment="1">
      <alignment horizontal="center" vertical="center"/>
    </xf>
    <xf numFmtId="199" fontId="5" fillId="0" borderId="17" xfId="0" applyNumberFormat="1" applyFont="1" applyBorder="1" applyAlignment="1">
      <alignment vertical="center"/>
    </xf>
    <xf numFmtId="199" fontId="5" fillId="0" borderId="18" xfId="0" applyNumberFormat="1" applyFont="1" applyBorder="1" applyAlignment="1">
      <alignment horizontal="center" vertical="center"/>
    </xf>
    <xf numFmtId="199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12" xfId="0" applyNumberFormat="1" applyFont="1" applyFill="1" applyBorder="1" applyAlignment="1">
      <alignment horizontal="right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99" fontId="5" fillId="0" borderId="15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23" xfId="0" applyNumberFormat="1" applyFont="1" applyFill="1" applyBorder="1" applyAlignment="1">
      <alignment vertical="center"/>
    </xf>
    <xf numFmtId="199" fontId="5" fillId="0" borderId="15" xfId="0" applyNumberFormat="1" applyFont="1" applyFill="1" applyBorder="1" applyAlignment="1">
      <alignment horizontal="center" vertical="center"/>
    </xf>
    <xf numFmtId="199" fontId="5" fillId="0" borderId="20" xfId="0" applyNumberFormat="1" applyFont="1" applyFill="1" applyBorder="1" applyAlignment="1">
      <alignment horizontal="center" vertical="center"/>
    </xf>
    <xf numFmtId="199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view="pageBreakPreview" zoomScale="85" zoomScaleSheetLayoutView="85" zoomScalePageLayoutView="0" workbookViewId="0" topLeftCell="A1">
      <selection activeCell="D1" sqref="D1"/>
    </sheetView>
  </sheetViews>
  <sheetFormatPr defaultColWidth="9.00390625" defaultRowHeight="13.5"/>
  <cols>
    <col min="1" max="1" width="11.625" style="0" customWidth="1"/>
    <col min="2" max="2" width="11.375" style="0" customWidth="1"/>
    <col min="3" max="4" width="13.875" style="0" customWidth="1"/>
    <col min="5" max="5" width="11.50390625" style="0" customWidth="1"/>
    <col min="6" max="7" width="11.375" style="0" customWidth="1"/>
    <col min="8" max="11" width="11.50390625" style="0" customWidth="1"/>
    <col min="12" max="15" width="11.375" style="0" customWidth="1"/>
  </cols>
  <sheetData>
    <row r="1" spans="1:15" s="6" customFormat="1" ht="23.25" customHeight="1">
      <c r="A1" s="6" t="s">
        <v>22</v>
      </c>
      <c r="E1" s="7"/>
      <c r="O1" s="7"/>
    </row>
    <row r="2" spans="1:15" s="6" customFormat="1" ht="20.25" customHeight="1">
      <c r="A2" s="6" t="s">
        <v>17</v>
      </c>
      <c r="G2" s="52"/>
      <c r="H2" s="52"/>
      <c r="N2" s="7"/>
      <c r="O2" s="8" t="s">
        <v>11</v>
      </c>
    </row>
    <row r="3" spans="1:15" ht="38.25" customHeight="1">
      <c r="A3" s="59" t="s">
        <v>19</v>
      </c>
      <c r="B3" s="59" t="s">
        <v>18</v>
      </c>
      <c r="C3" s="55" t="s">
        <v>0</v>
      </c>
      <c r="D3" s="55" t="s">
        <v>1</v>
      </c>
      <c r="E3" s="53" t="s">
        <v>29</v>
      </c>
      <c r="F3" s="55" t="s">
        <v>6</v>
      </c>
      <c r="G3" s="56"/>
      <c r="H3" s="57" t="s">
        <v>25</v>
      </c>
      <c r="I3" s="65" t="s">
        <v>20</v>
      </c>
      <c r="J3" s="66"/>
      <c r="K3" s="57" t="s">
        <v>24</v>
      </c>
      <c r="L3" s="55" t="s">
        <v>9</v>
      </c>
      <c r="M3" s="56"/>
      <c r="N3" s="63" t="s">
        <v>3</v>
      </c>
      <c r="O3" s="64"/>
    </row>
    <row r="4" spans="1:15" ht="38.25" customHeight="1">
      <c r="A4" s="60"/>
      <c r="B4" s="60"/>
      <c r="C4" s="62"/>
      <c r="D4" s="62"/>
      <c r="E4" s="54"/>
      <c r="F4" s="2" t="s">
        <v>23</v>
      </c>
      <c r="G4" s="3"/>
      <c r="H4" s="58"/>
      <c r="I4" s="9" t="s">
        <v>7</v>
      </c>
      <c r="J4" s="9" t="s">
        <v>8</v>
      </c>
      <c r="K4" s="58"/>
      <c r="L4" s="9" t="s">
        <v>7</v>
      </c>
      <c r="M4" s="9" t="s">
        <v>8</v>
      </c>
      <c r="N4" s="10" t="s">
        <v>30</v>
      </c>
      <c r="O4" s="11" t="s">
        <v>31</v>
      </c>
    </row>
    <row r="5" spans="1:15" ht="38.25" customHeight="1">
      <c r="A5" s="61"/>
      <c r="B5" s="12"/>
      <c r="C5" s="13" t="s">
        <v>32</v>
      </c>
      <c r="D5" s="13" t="s">
        <v>33</v>
      </c>
      <c r="E5" s="13" t="s">
        <v>34</v>
      </c>
      <c r="F5" s="14" t="s">
        <v>35</v>
      </c>
      <c r="G5" s="13" t="s">
        <v>36</v>
      </c>
      <c r="H5" s="13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3" t="s">
        <v>43</v>
      </c>
      <c r="O5" s="14" t="s">
        <v>44</v>
      </c>
    </row>
    <row r="6" spans="1:15" s="4" customFormat="1" ht="105" customHeight="1">
      <c r="A6" s="15" t="s">
        <v>4</v>
      </c>
      <c r="B6" s="16">
        <v>19</v>
      </c>
      <c r="C6" s="16">
        <v>117153855</v>
      </c>
      <c r="D6" s="16">
        <v>115927774</v>
      </c>
      <c r="E6" s="17">
        <f>C6-D6</f>
        <v>1226081</v>
      </c>
      <c r="F6" s="18">
        <v>0</v>
      </c>
      <c r="G6" s="19">
        <v>45086</v>
      </c>
      <c r="H6" s="19">
        <v>0</v>
      </c>
      <c r="I6" s="17">
        <v>178087</v>
      </c>
      <c r="J6" s="17">
        <v>696587</v>
      </c>
      <c r="K6" s="20">
        <v>0</v>
      </c>
      <c r="L6" s="20">
        <v>67530</v>
      </c>
      <c r="M6" s="21">
        <v>219853</v>
      </c>
      <c r="N6" s="17">
        <f>O6+I6-J6+L6-M6</f>
        <v>510172</v>
      </c>
      <c r="O6" s="20">
        <f>E6-G6+H6+K6</f>
        <v>1180995</v>
      </c>
    </row>
    <row r="7" spans="1:15" s="4" customFormat="1" ht="105" customHeight="1">
      <c r="A7" s="22" t="s">
        <v>5</v>
      </c>
      <c r="B7" s="23">
        <v>0</v>
      </c>
      <c r="C7" s="23">
        <v>0</v>
      </c>
      <c r="D7" s="23">
        <v>0</v>
      </c>
      <c r="E7" s="23">
        <f>C7-D7</f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f>O7+I7-J7+L7-M7</f>
        <v>0</v>
      </c>
      <c r="O7" s="23">
        <f>E7-G7+H7+K7</f>
        <v>0</v>
      </c>
    </row>
    <row r="8" spans="1:15" s="4" customFormat="1" ht="105" customHeight="1">
      <c r="A8" s="24" t="s">
        <v>2</v>
      </c>
      <c r="B8" s="25">
        <f>SUM(B6:B7)</f>
        <v>19</v>
      </c>
      <c r="C8" s="25">
        <f aca="true" t="shared" si="0" ref="C8:O8">SUM(C6:C7)</f>
        <v>117153855</v>
      </c>
      <c r="D8" s="25">
        <f t="shared" si="0"/>
        <v>115927774</v>
      </c>
      <c r="E8" s="25">
        <f t="shared" si="0"/>
        <v>1226081</v>
      </c>
      <c r="F8" s="25">
        <f t="shared" si="0"/>
        <v>0</v>
      </c>
      <c r="G8" s="25">
        <f t="shared" si="0"/>
        <v>45086</v>
      </c>
      <c r="H8" s="25">
        <f t="shared" si="0"/>
        <v>0</v>
      </c>
      <c r="I8" s="26">
        <f t="shared" si="0"/>
        <v>178087</v>
      </c>
      <c r="J8" s="26">
        <f t="shared" si="0"/>
        <v>696587</v>
      </c>
      <c r="K8" s="24">
        <f t="shared" si="0"/>
        <v>0</v>
      </c>
      <c r="L8" s="24">
        <f t="shared" si="0"/>
        <v>67530</v>
      </c>
      <c r="M8" s="27">
        <f t="shared" si="0"/>
        <v>219853</v>
      </c>
      <c r="N8" s="26">
        <f t="shared" si="0"/>
        <v>510172</v>
      </c>
      <c r="O8" s="24">
        <f t="shared" si="0"/>
        <v>1180995</v>
      </c>
    </row>
    <row r="9" spans="1:15" ht="14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4" spans="3:15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8" spans="14:15" ht="13.5">
      <c r="N18" s="4"/>
      <c r="O18" s="4"/>
    </row>
    <row r="19" spans="14:15" ht="13.5">
      <c r="N19" s="4"/>
      <c r="O19" s="4"/>
    </row>
    <row r="20" spans="14:15" ht="13.5">
      <c r="N20" s="4"/>
      <c r="O20" s="4"/>
    </row>
  </sheetData>
  <sheetProtection/>
  <mergeCells count="12">
    <mergeCell ref="N3:O3"/>
    <mergeCell ref="I3:J3"/>
    <mergeCell ref="K3:K4"/>
    <mergeCell ref="L3:M3"/>
    <mergeCell ref="A3:A5"/>
    <mergeCell ref="B3:B4"/>
    <mergeCell ref="C3:C4"/>
    <mergeCell ref="D3:D4"/>
    <mergeCell ref="G2:H2"/>
    <mergeCell ref="E3:E4"/>
    <mergeCell ref="F3:G3"/>
    <mergeCell ref="H3:H4"/>
  </mergeCells>
  <printOptions/>
  <pageMargins left="0.7874015748031497" right="0.6299212598425197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5.75390625" style="28" customWidth="1"/>
    <col min="2" max="11" width="13.625" style="28" customWidth="1"/>
    <col min="12" max="16384" width="9.00390625" style="28" customWidth="1"/>
  </cols>
  <sheetData>
    <row r="1" spans="1:11" s="34" customFormat="1" ht="20.25" customHeight="1">
      <c r="A1" s="34" t="s">
        <v>26</v>
      </c>
      <c r="G1" s="35"/>
      <c r="K1" s="35" t="s">
        <v>12</v>
      </c>
    </row>
    <row r="2" spans="1:11" ht="39" customHeight="1">
      <c r="A2" s="73" t="s">
        <v>19</v>
      </c>
      <c r="B2" s="73" t="s">
        <v>21</v>
      </c>
      <c r="C2" s="76" t="s">
        <v>0</v>
      </c>
      <c r="D2" s="76" t="s">
        <v>1</v>
      </c>
      <c r="E2" s="67" t="s">
        <v>45</v>
      </c>
      <c r="F2" s="67" t="s">
        <v>13</v>
      </c>
      <c r="G2" s="67" t="s">
        <v>14</v>
      </c>
      <c r="H2" s="67" t="s">
        <v>27</v>
      </c>
      <c r="I2" s="71" t="s">
        <v>15</v>
      </c>
      <c r="J2" s="67" t="s">
        <v>46</v>
      </c>
      <c r="K2" s="69" t="s">
        <v>28</v>
      </c>
    </row>
    <row r="3" spans="1:11" ht="39" customHeight="1">
      <c r="A3" s="74"/>
      <c r="B3" s="74"/>
      <c r="C3" s="77"/>
      <c r="D3" s="77"/>
      <c r="E3" s="68"/>
      <c r="F3" s="68"/>
      <c r="G3" s="68"/>
      <c r="H3" s="68"/>
      <c r="I3" s="72"/>
      <c r="J3" s="68"/>
      <c r="K3" s="70"/>
    </row>
    <row r="4" spans="1:11" ht="39" customHeight="1">
      <c r="A4" s="75"/>
      <c r="B4" s="78"/>
      <c r="C4" s="29" t="s">
        <v>47</v>
      </c>
      <c r="D4" s="29" t="s">
        <v>48</v>
      </c>
      <c r="E4" s="29" t="s">
        <v>49</v>
      </c>
      <c r="F4" s="30" t="s">
        <v>50</v>
      </c>
      <c r="G4" s="29" t="s">
        <v>51</v>
      </c>
      <c r="H4" s="30" t="s">
        <v>52</v>
      </c>
      <c r="I4" s="31" t="s">
        <v>53</v>
      </c>
      <c r="J4" s="30" t="s">
        <v>54</v>
      </c>
      <c r="K4" s="32" t="s">
        <v>55</v>
      </c>
    </row>
    <row r="5" spans="1:11" ht="105.75" customHeight="1">
      <c r="A5" s="36" t="s">
        <v>4</v>
      </c>
      <c r="B5" s="37">
        <v>11</v>
      </c>
      <c r="C5" s="37">
        <v>280681</v>
      </c>
      <c r="D5" s="37">
        <v>245707</v>
      </c>
      <c r="E5" s="37">
        <f>C5-D5</f>
        <v>34974</v>
      </c>
      <c r="F5" s="38">
        <v>308</v>
      </c>
      <c r="G5" s="39">
        <v>0</v>
      </c>
      <c r="H5" s="40">
        <f>E5-F5+G5</f>
        <v>34666</v>
      </c>
      <c r="I5" s="41">
        <v>6395</v>
      </c>
      <c r="J5" s="40">
        <v>42136</v>
      </c>
      <c r="K5" s="42">
        <f>H5-I5+J5</f>
        <v>70407</v>
      </c>
    </row>
    <row r="6" spans="1:11" ht="105.75" customHeight="1">
      <c r="A6" s="43" t="s">
        <v>5</v>
      </c>
      <c r="B6" s="44">
        <v>0</v>
      </c>
      <c r="C6" s="44">
        <v>0</v>
      </c>
      <c r="D6" s="44">
        <v>0</v>
      </c>
      <c r="E6" s="45">
        <f>C6-D6</f>
        <v>0</v>
      </c>
      <c r="F6" s="44">
        <v>0</v>
      </c>
      <c r="G6" s="46">
        <v>0</v>
      </c>
      <c r="H6" s="47">
        <f>E6-F6+G6</f>
        <v>0</v>
      </c>
      <c r="I6" s="48">
        <v>0</v>
      </c>
      <c r="J6" s="47">
        <v>0</v>
      </c>
      <c r="K6" s="49">
        <f>H6-I6+J6</f>
        <v>0</v>
      </c>
    </row>
    <row r="7" spans="1:11" ht="105.75" customHeight="1">
      <c r="A7" s="50" t="s">
        <v>2</v>
      </c>
      <c r="B7" s="51">
        <f>SUM(B5:B6)</f>
        <v>11</v>
      </c>
      <c r="C7" s="51">
        <f aca="true" t="shared" si="0" ref="C7:K7">SUM(C5:C6)</f>
        <v>280681</v>
      </c>
      <c r="D7" s="51">
        <f t="shared" si="0"/>
        <v>245707</v>
      </c>
      <c r="E7" s="51">
        <f t="shared" si="0"/>
        <v>34974</v>
      </c>
      <c r="F7" s="51">
        <f t="shared" si="0"/>
        <v>308</v>
      </c>
      <c r="G7" s="51">
        <f t="shared" si="0"/>
        <v>0</v>
      </c>
      <c r="H7" s="51">
        <f t="shared" si="0"/>
        <v>34666</v>
      </c>
      <c r="I7" s="51">
        <f t="shared" si="0"/>
        <v>6395</v>
      </c>
      <c r="J7" s="51">
        <f t="shared" si="0"/>
        <v>42136</v>
      </c>
      <c r="K7" s="51">
        <f t="shared" si="0"/>
        <v>70407</v>
      </c>
    </row>
    <row r="8" spans="1:11" ht="14.25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3" ht="13.5">
      <c r="K13" s="33"/>
    </row>
  </sheetData>
  <sheetProtection/>
  <mergeCells count="11">
    <mergeCell ref="A2:A4"/>
    <mergeCell ref="C2:C3"/>
    <mergeCell ref="D2:D3"/>
    <mergeCell ref="B2:B4"/>
    <mergeCell ref="J2:J3"/>
    <mergeCell ref="K2:K3"/>
    <mergeCell ref="I2:I3"/>
    <mergeCell ref="E2:E3"/>
    <mergeCell ref="G2:G3"/>
    <mergeCell ref="F2:F3"/>
    <mergeCell ref="H2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2013-03-19T14:19:58Z</cp:lastPrinted>
  <dcterms:created xsi:type="dcterms:W3CDTF">1997-01-08T22:48:59Z</dcterms:created>
  <dcterms:modified xsi:type="dcterms:W3CDTF">2013-03-31T06:35:55Z</dcterms:modified>
  <cp:category/>
  <cp:version/>
  <cp:contentType/>
  <cp:contentStatus/>
</cp:coreProperties>
</file>