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245" windowWidth="19170" windowHeight="7260" tabRatio="787" activeTab="0"/>
  </bookViews>
  <sheets>
    <sheet name="２(5)ア 地方債の状況" sheetId="1" r:id="rId1"/>
    <sheet name="２（５）イ 地方債現在高の状況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ALC_">#REF!</definedName>
    <definedName name="_FCANA1_K140_">#REF!</definedName>
    <definedName name="_FCANA1_K62_">#REF!</definedName>
    <definedName name="_FCANA1_N58_">#N/A</definedName>
    <definedName name="_GOTO_E7_">#REF!</definedName>
    <definedName name="_GOTO_F7_">#REF!</definedName>
    <definedName name="_HOME_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E6_K62_">#REF!</definedName>
    <definedName name="_REE6_K71_">#REF!</definedName>
    <definedName name="_REE80_K140_">#REF!</definedName>
    <definedName name="_REF13_G18_">#REF!</definedName>
    <definedName name="_REF20_G30_">#REF!</definedName>
    <definedName name="_REF32_G47_">#REF!</definedName>
    <definedName name="_REF49_G58_">#REF!</definedName>
    <definedName name="_REF8_G12_">#REF!</definedName>
    <definedName name="_REJ7_N58_">#REF!</definedName>
    <definedName name="_Sort" hidden="1">#REF!</definedName>
    <definedName name="_WTB">#REF!</definedName>
    <definedName name="_WTC">#REF!</definedName>
    <definedName name="\a">#REF!</definedName>
    <definedName name="\c">#REF!</definedName>
    <definedName name="\h">#REF!</definedName>
    <definedName name="\r">#REF!</definedName>
    <definedName name="\t">#REF!</definedName>
    <definedName name="_xlnm.Print_Area" localSheetId="0">'２(5)ア 地方債の状況'!$A$1:$I$8</definedName>
    <definedName name="_xlnm.Print_Area" localSheetId="1">'２（５）イ 地方債現在高の状況'!$A$1:$G$66</definedName>
    <definedName name="X01Y01_28">'[5]本28'!$W$14</definedName>
    <definedName name="X01Y01_35">#REF!</definedName>
    <definedName name="X01Y02_28">'[5]本28'!$X$14</definedName>
    <definedName name="X01Y02_35">#REF!</definedName>
    <definedName name="X01Y03_28">'[5]本28'!$Y$14</definedName>
    <definedName name="X01Y03_35">#REF!</definedName>
    <definedName name="X01Y04_28">'[5]本28'!$Z$14</definedName>
    <definedName name="X01Y04_35">#REF!</definedName>
    <definedName name="X01Y05_35">#REF!</definedName>
    <definedName name="X01Y06_35">#REF!</definedName>
    <definedName name="X01Y07_35">#REF!</definedName>
    <definedName name="X01Y08_35">#REF!</definedName>
    <definedName name="X01Y09_35">#REF!</definedName>
    <definedName name="X01Y10_35">#REF!</definedName>
    <definedName name="X01Y11_35">#REF!</definedName>
    <definedName name="X01Y12_35">#REF!</definedName>
    <definedName name="X01Y13_35">#REF!</definedName>
    <definedName name="X01Y14_35">#REF!</definedName>
    <definedName name="X01Y15_35">#REF!</definedName>
    <definedName name="X01Y16_35">#REF!</definedName>
    <definedName name="X01Y17_35">#REF!</definedName>
    <definedName name="X01Y18_35">#REF!</definedName>
    <definedName name="X01Y19_35">#REF!</definedName>
    <definedName name="X01Y20_35">#REF!</definedName>
    <definedName name="X01Y21_35">#REF!</definedName>
    <definedName name="X01Y22_35">#REF!</definedName>
    <definedName name="X01Y23_35">#REF!</definedName>
    <definedName name="X01Y24_35">#REF!</definedName>
    <definedName name="X01Y25_35">#REF!</definedName>
    <definedName name="X01Y26_35">#REF!</definedName>
    <definedName name="X01Y27_35">#REF!</definedName>
    <definedName name="X01Y28_35">#REF!</definedName>
    <definedName name="X01Y29_35">#REF!</definedName>
    <definedName name="X01Y30_35">#REF!</definedName>
    <definedName name="X01Y31_35">#REF!</definedName>
    <definedName name="X01Y32_35">#REF!</definedName>
    <definedName name="X01Y33_35">#REF!</definedName>
    <definedName name="X01Y34_35">#REF!</definedName>
    <definedName name="X01Y35_35">#REF!</definedName>
    <definedName name="X01Y36_35">#REF!</definedName>
    <definedName name="X01Y37_35">#REF!</definedName>
    <definedName name="X01Y38_35">#REF!</definedName>
    <definedName name="X01Y39_35">#REF!</definedName>
    <definedName name="X01Y40_35">#REF!</definedName>
    <definedName name="X01Y41_35">#REF!</definedName>
    <definedName name="X02Y01_35">#REF!</definedName>
    <definedName name="X02Y02_35">#REF!</definedName>
    <definedName name="X02Y03_35">#REF!</definedName>
    <definedName name="X02Y04_35">#REF!</definedName>
    <definedName name="X02Y05_35">#REF!</definedName>
    <definedName name="X02Y06_35">#REF!</definedName>
    <definedName name="X02Y07_27">'[4]本27'!$AE$16</definedName>
    <definedName name="X02Y07_35">#REF!</definedName>
    <definedName name="X02Y08_35">#REF!</definedName>
    <definedName name="X02Y09_35">#REF!</definedName>
    <definedName name="X02Y10_35">#REF!</definedName>
    <definedName name="X02Y11_35">#REF!</definedName>
    <definedName name="X02Y12_35">#REF!</definedName>
    <definedName name="X02Y13_35">#REF!</definedName>
    <definedName name="X02Y14_35">#REF!</definedName>
    <definedName name="X02Y15_35">#REF!</definedName>
    <definedName name="X02Y16_35">#REF!</definedName>
    <definedName name="X02Y17_35">#REF!</definedName>
    <definedName name="X02Y18_35">#REF!</definedName>
    <definedName name="X02Y19_35">#REF!</definedName>
    <definedName name="X02Y20_35">#REF!</definedName>
    <definedName name="X02Y21_35">#REF!</definedName>
    <definedName name="X02Y22_35">#REF!</definedName>
    <definedName name="X02Y23_35">#REF!</definedName>
    <definedName name="X02Y24_35">#REF!</definedName>
    <definedName name="X02Y25_35">#REF!</definedName>
    <definedName name="X02Y26_35">#REF!</definedName>
    <definedName name="X02Y27_35">#REF!</definedName>
    <definedName name="X02Y28_35">#REF!</definedName>
    <definedName name="X02Y29_35">#REF!</definedName>
    <definedName name="X02Y30_35">#REF!</definedName>
    <definedName name="X02Y31_35">#REF!</definedName>
    <definedName name="X02Y32_35">#REF!</definedName>
    <definedName name="X02Y33_35">#REF!</definedName>
    <definedName name="X03Y01_35">#REF!</definedName>
    <definedName name="X03Y02_35">#REF!</definedName>
    <definedName name="X03Y03_35">#REF!</definedName>
    <definedName name="X03Y04_35">#REF!</definedName>
    <definedName name="X03Y05_35">#REF!</definedName>
    <definedName name="X03Y06_35">#REF!</definedName>
    <definedName name="X03Y07_35">#REF!</definedName>
    <definedName name="X03Y08_35">#REF!</definedName>
    <definedName name="X03Y09_35">#REF!</definedName>
    <definedName name="X03Y10_35">#REF!</definedName>
    <definedName name="X03Y11_35">#REF!</definedName>
    <definedName name="X03Y12_35">#REF!</definedName>
    <definedName name="X03Y13_35">#REF!</definedName>
    <definedName name="X03Y14_35">#REF!</definedName>
    <definedName name="X03Y15_35">#REF!</definedName>
    <definedName name="X03Y16_35">#REF!</definedName>
    <definedName name="X03Y17_35">#REF!</definedName>
    <definedName name="X03Y18_35">#REF!</definedName>
    <definedName name="X03Y19_35">#REF!</definedName>
    <definedName name="X03Y20_35">#REF!</definedName>
    <definedName name="X03Y21_35">#REF!</definedName>
    <definedName name="X03Y22_35">#REF!</definedName>
    <definedName name="X03Y23_35">#REF!</definedName>
    <definedName name="X03Y24_35">#REF!</definedName>
    <definedName name="X03Y25_35">#REF!</definedName>
    <definedName name="X03Y26_35">#REF!</definedName>
    <definedName name="X03Y27_35">#REF!</definedName>
    <definedName name="X03Y28_35">#REF!</definedName>
    <definedName name="X03Y29_35">#REF!</definedName>
    <definedName name="X03Y30_35">#REF!</definedName>
    <definedName name="X03Y31_35">#REF!</definedName>
    <definedName name="X03Y32_35">#REF!</definedName>
    <definedName name="X03Y33_35">#REF!</definedName>
    <definedName name="X04Y01_35">#REF!</definedName>
    <definedName name="X04Y02_35">#REF!</definedName>
    <definedName name="X04Y03_35">#REF!</definedName>
    <definedName name="X04Y04_35">#REF!</definedName>
    <definedName name="X04Y05_35">#REF!</definedName>
    <definedName name="X04Y06_35">#REF!</definedName>
    <definedName name="X04Y07_27">'[4]本27'!$AE$18</definedName>
    <definedName name="X04Y07_35">#REF!</definedName>
    <definedName name="X04Y08_35">#REF!</definedName>
    <definedName name="X04Y09_35">#REF!</definedName>
    <definedName name="X04Y10_35">#REF!</definedName>
    <definedName name="X04Y11_35">#REF!</definedName>
    <definedName name="X05Y01_35">#REF!</definedName>
    <definedName name="X05Y02_35">#REF!</definedName>
    <definedName name="X05Y03_35">#REF!</definedName>
    <definedName name="X05Y04_35">#REF!</definedName>
    <definedName name="X05Y05_35">#REF!</definedName>
    <definedName name="X05Y06_35">#REF!</definedName>
    <definedName name="X05Y07_27">'[4]本27'!$AE$19</definedName>
    <definedName name="X05Y07_35">#REF!</definedName>
    <definedName name="X05Y08_35">#REF!</definedName>
    <definedName name="X05Y09_35">#REF!</definedName>
    <definedName name="X05Y10_35">#REF!</definedName>
    <definedName name="X05Y11_35">#REF!</definedName>
    <definedName name="X06Y07_27">'[4]本27'!$AE$20</definedName>
    <definedName name="X07Y07_27">'[4]本27'!$AE$21</definedName>
    <definedName name="X08Y01_28">'[4]本28'!$W$21</definedName>
    <definedName name="X08Y02_28">'[4]本28'!$X$21</definedName>
    <definedName name="X09Y01_51">'[6]51'!$G$27</definedName>
    <definedName name="X16Y01_28">'[5]本28'!$W$29</definedName>
    <definedName name="X16Y02_28">'[5]本28'!$X$29</definedName>
    <definedName name="X16Y04_28">'[5]本28'!$Z$29</definedName>
    <definedName name="コードマスター">'[3]#REF'!$A$1:$D$1870</definedName>
    <definedName name="印刷1">#REF!</definedName>
    <definedName name="印刷2">#REF!</definedName>
    <definedName name="寄附金計">#REF!</definedName>
    <definedName name="繰越金計">#REF!</definedName>
    <definedName name="繰入金計">#REF!</definedName>
    <definedName name="検15\単独\A_">#N/A</definedName>
    <definedName name="検15\単独\B_">#N/A</definedName>
    <definedName name="検15\単独\C_">#N/A</definedName>
    <definedName name="検15\単独\D_">#N/A</definedName>
    <definedName name="検15\単独\E_">#N/A</definedName>
    <definedName name="検15\単独\F_">#N/A</definedName>
    <definedName name="検15\単独\G_">#N/A</definedName>
    <definedName name="検15\補助\A_">#N/A</definedName>
    <definedName name="検15\補助\B_">#N/A</definedName>
    <definedName name="検15\補助\C_">#N/A</definedName>
    <definedName name="検15\補助\D_">#N/A</definedName>
    <definedName name="検15\補助\E_">#N/A</definedName>
    <definedName name="検15\補助\F_">#N/A</definedName>
    <definedName name="検8_1\A_">#REF!</definedName>
    <definedName name="検8_1\B_">#REF!</definedName>
    <definedName name="検8_1\C_">#REF!</definedName>
    <definedName name="検8_1\D_">#REF!</definedName>
    <definedName name="検8_1\E_">#REF!</definedName>
    <definedName name="検8_1\F_">#REF!</definedName>
    <definedName name="検8_1\G_">#REF!</definedName>
    <definedName name="県支出金Ｋ計">#REF!</definedName>
    <definedName name="県支出金Ｒ計">#REF!</definedName>
    <definedName name="国庫支出金Ｋ計">#REF!</definedName>
    <definedName name="国庫支出金Ｒ計">#REF!</definedName>
    <definedName name="歳出">#REF!</definedName>
    <definedName name="歳出・目的別">'[1]10リスト'!#REF!</definedName>
    <definedName name="歳出・目的別１">'[2]データ'!#REF!</definedName>
    <definedName name="財産収入Ｋ計">#REF!</definedName>
    <definedName name="財産収入Ｒ計">#REF!</definedName>
    <definedName name="使用料Ｋ計">#REF!</definedName>
    <definedName name="使用料Ｒ計">#REF!</definedName>
    <definedName name="手数料Ｋ計">#REF!</definedName>
    <definedName name="手数料Ｒ計">#REF!</definedName>
    <definedName name="諸収入Ｋ計">#REF!</definedName>
    <definedName name="諸収入Ｒ計">#REF!</definedName>
    <definedName name="税等Ｋ計">#REF!</definedName>
    <definedName name="税等Ｒ計">#REF!</definedName>
    <definedName name="総合計">#REF!</definedName>
    <definedName name="地方債計">#REF!</definedName>
    <definedName name="分担金Ｋ計">#REF!</definedName>
    <definedName name="分担金Ｒ計">#REF!</definedName>
  </definedNames>
  <calcPr fullCalcOnLoad="1"/>
</workbook>
</file>

<file path=xl/sharedStrings.xml><?xml version="1.0" encoding="utf-8"?>
<sst xmlns="http://schemas.openxmlformats.org/spreadsheetml/2006/main" count="125" uniqueCount="111">
  <si>
    <t>区分</t>
  </si>
  <si>
    <t>（単位　千円、％）</t>
  </si>
  <si>
    <t>増減額</t>
  </si>
  <si>
    <t>増減率</t>
  </si>
  <si>
    <t>対前年度比較</t>
  </si>
  <si>
    <t>（５）　　地方債の状況</t>
  </si>
  <si>
    <t>　ア　地方債の状況</t>
  </si>
  <si>
    <t>歳出総額に対する割合</t>
  </si>
  <si>
    <t>現在高</t>
  </si>
  <si>
    <t>発行額</t>
  </si>
  <si>
    <t>元金償還額</t>
  </si>
  <si>
    <t>歳出総額</t>
  </si>
  <si>
    <t>平成20年度</t>
  </si>
  <si>
    <t>20年度</t>
  </si>
  <si>
    <t>平成21年度</t>
  </si>
  <si>
    <t>21年度</t>
  </si>
  <si>
    <t>元金償還額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</si>
  <si>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</si>
  <si>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</si>
  <si>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</si>
  <si>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</si>
  <si>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</si>
  <si>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</si>
  <si>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</si>
  <si>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</si>
  <si>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</si>
  <si>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</si>
  <si>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　</t>
  </si>
  <si>
    <t>33表1列</t>
  </si>
  <si>
    <t>33表2列</t>
  </si>
  <si>
    <t>33表4列</t>
  </si>
  <si>
    <t>33表9列</t>
  </si>
  <si>
    <t>一般公共事業債</t>
  </si>
  <si>
    <t>うち財源対策債等</t>
  </si>
  <si>
    <t>公営住宅建設事業債</t>
  </si>
  <si>
    <t>災害復旧事業債</t>
  </si>
  <si>
    <t>(1) 単独災害復旧事業債</t>
  </si>
  <si>
    <t>(2) 補助災害復旧事業債</t>
  </si>
  <si>
    <t>教育・福祉施設等整備事業費</t>
  </si>
  <si>
    <t>(1) 学校教育施設等整備事業債</t>
  </si>
  <si>
    <t>(2) 社会福祉施設整備事業債</t>
  </si>
  <si>
    <t>(3) 一般廃棄物処理事業債</t>
  </si>
  <si>
    <t>(4) 一般補助施設整備等事業債</t>
  </si>
  <si>
    <t>うち転貸債</t>
  </si>
  <si>
    <t>一般単独事業債</t>
  </si>
  <si>
    <t>うち地域総合整備事業債</t>
  </si>
  <si>
    <t>うち地域活性化事業債</t>
  </si>
  <si>
    <t>うち防災対策事業債</t>
  </si>
  <si>
    <t>うち地方道路等整備事業債</t>
  </si>
  <si>
    <t>うち一般事業債（臨時高等学校改築等分）</t>
  </si>
  <si>
    <t>うち地域再生事業債</t>
  </si>
  <si>
    <t>うち日本新生緊急基盤整備事業債</t>
  </si>
  <si>
    <t>うち臨時経済対策事業債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</si>
  <si>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</si>
  <si>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</si>
  <si>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</si>
  <si>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</si>
  <si>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</si>
  <si>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地域財政特例対策債</t>
  </si>
  <si>
    <t>退職手当債（～平成17年度分）</t>
  </si>
  <si>
    <t>国の予算貸付・政府関係機関貸付債</t>
  </si>
  <si>
    <t>うち転貸によるもの</t>
  </si>
  <si>
    <t>うち地方道路整備臨時貸付金</t>
  </si>
  <si>
    <t>地域改善対策特定事業債</t>
  </si>
  <si>
    <t>うち法第５条によるもの</t>
  </si>
  <si>
    <t>財政対策債</t>
  </si>
  <si>
    <t>財源対策債</t>
  </si>
  <si>
    <t>臨時財政特例債</t>
  </si>
  <si>
    <t>公共事業等臨時特例債</t>
  </si>
  <si>
    <t>臨時財政対策債</t>
  </si>
  <si>
    <t>調整債（昭和60・61・62・63年度分）</t>
  </si>
  <si>
    <t>都道府県貸付金</t>
  </si>
  <si>
    <t>うち予算貸付によるもの</t>
  </si>
  <si>
    <t>その他</t>
  </si>
  <si>
    <t>うち旧合併特例事業債</t>
  </si>
  <si>
    <t xml:space="preserve">   (1)　旧市町村合併特例事業債</t>
  </si>
  <si>
    <t xml:space="preserve">   (2)　旧市町村合併推進事業債</t>
  </si>
  <si>
    <t>うち一般事業債（河川等分）</t>
  </si>
  <si>
    <t>退職手当債（平成18年度～）</t>
  </si>
  <si>
    <t>緊急防災・減災事業債</t>
  </si>
  <si>
    <t>(1) 補助・直轄</t>
  </si>
  <si>
    <t>(3) 継ぎ足し単独事業</t>
  </si>
  <si>
    <r>
      <t>伸</t>
    </r>
    <r>
      <rPr>
        <sz val="11"/>
        <rFont val="ＭＳ Ｐゴシック"/>
        <family val="3"/>
      </rPr>
      <t>　率</t>
    </r>
  </si>
  <si>
    <r>
      <t xml:space="preserve">(5) </t>
    </r>
    <r>
      <rPr>
        <sz val="9"/>
        <rFont val="ＭＳ Ｐゴシック"/>
        <family val="3"/>
      </rPr>
      <t>施設整備事業債（一般財源化分）</t>
    </r>
  </si>
  <si>
    <r>
      <t>うち</t>
    </r>
    <r>
      <rPr>
        <sz val="9"/>
        <rFont val="ＭＳ Ｐゴシック"/>
        <family val="3"/>
      </rPr>
      <t>旧地域総合整備事業債（継続事業分）</t>
    </r>
  </si>
  <si>
    <t>皆増</t>
  </si>
  <si>
    <t>　　　ア　地方債の状況</t>
  </si>
  <si>
    <t>　（５）　地方債の状況</t>
  </si>
  <si>
    <t>比    較</t>
  </si>
  <si>
    <t>　　  イ　地方債現在高の状況</t>
  </si>
  <si>
    <r>
      <t xml:space="preserve">区 </t>
    </r>
    <r>
      <rPr>
        <sz val="11"/>
        <rFont val="ＭＳ Ｐゴシック"/>
        <family val="3"/>
      </rPr>
      <t xml:space="preserve">     分</t>
    </r>
  </si>
  <si>
    <r>
      <t>平成</t>
    </r>
    <r>
      <rPr>
        <sz val="11"/>
        <rFont val="ＭＳ Ｐゴシック"/>
        <family val="3"/>
      </rPr>
      <t>22年度末</t>
    </r>
  </si>
  <si>
    <r>
      <t>平成</t>
    </r>
    <r>
      <rPr>
        <sz val="11"/>
        <rFont val="ＭＳ Ｐゴシック"/>
        <family val="3"/>
      </rPr>
      <t>23年度</t>
    </r>
  </si>
  <si>
    <r>
      <t>平成</t>
    </r>
    <r>
      <rPr>
        <sz val="11"/>
        <rFont val="ＭＳ Ｐゴシック"/>
        <family val="3"/>
      </rPr>
      <t>23年度</t>
    </r>
  </si>
  <si>
    <r>
      <t>平成</t>
    </r>
    <r>
      <rPr>
        <sz val="11"/>
        <rFont val="ＭＳ Ｐゴシック"/>
        <family val="3"/>
      </rPr>
      <t>23年度末</t>
    </r>
  </si>
  <si>
    <t>Ａ</t>
  </si>
  <si>
    <t>Ｂ</t>
  </si>
  <si>
    <t>（Ｂ-Ａ）/Ａ</t>
  </si>
  <si>
    <t>減収補塡債（昭和57・61,平成5～7・9～23年度分）</t>
  </si>
  <si>
    <r>
      <t>減税補</t>
    </r>
    <r>
      <rPr>
        <sz val="11"/>
        <rFont val="ＭＳ Ｐゴシック"/>
        <family val="3"/>
      </rPr>
      <t>塡債</t>
    </r>
  </si>
  <si>
    <r>
      <t>臨時税収補</t>
    </r>
    <r>
      <rPr>
        <sz val="11"/>
        <rFont val="ＭＳ Ｐゴシック"/>
        <family val="3"/>
      </rPr>
      <t>塡債</t>
    </r>
  </si>
  <si>
    <t>減収補塡債特例分(S50,H14,19～23年度分)</t>
  </si>
  <si>
    <r>
      <t>合計（１～</t>
    </r>
    <r>
      <rPr>
        <sz val="11"/>
        <rFont val="ＭＳ Ｐゴシック"/>
        <family val="3"/>
      </rPr>
      <t>28）</t>
    </r>
  </si>
  <si>
    <r>
      <t>うち減収補</t>
    </r>
    <r>
      <rPr>
        <sz val="11"/>
        <rFont val="ＭＳ Ｐゴシック"/>
        <family val="3"/>
      </rPr>
      <t>塡債</t>
    </r>
  </si>
  <si>
    <r>
      <t>（注）　減収補</t>
    </r>
    <r>
      <rPr>
        <sz val="11"/>
        <rFont val="ＭＳ Ｐゴシック"/>
        <family val="3"/>
      </rPr>
      <t>塡債（昭和57・61年度、平成５～７・９～23年度分を除く）については、各事業債に含む。</t>
    </r>
  </si>
  <si>
    <t>(2) 緊急防災・減災事業計画に基づく単独事業</t>
  </si>
  <si>
    <t>平成23年度</t>
  </si>
  <si>
    <t>平成22年度</t>
  </si>
  <si>
    <t>伸　率</t>
  </si>
  <si>
    <t>23年度</t>
  </si>
  <si>
    <t>22年度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</si>
</sst>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 * #,##0.000_ ;_ * \-#,##0.000_ ;_ * &quot;-&quot;??_ ;_ @_ "/>
    <numFmt numFmtId="208" formatCode="_ * #,##0.0_ ;_ * \-#,##0.0_ ;_ * &quot;-&quot;??_ ;_ @_ "/>
    <numFmt numFmtId="209" formatCode="_(* #,##0.0_);_(* &quot;▲&quot;#,##0.0\ ;_(* &quot;-&quot;_);_(@_)"/>
    <numFmt numFmtId="210" formatCode="#,##0;&quot;▲ &quot;#,##0"/>
    <numFmt numFmtId="211" formatCode="#,##0;[Red]&quot;△&quot;#,##0"/>
    <numFmt numFmtId="212" formatCode="#,##0;[Red]&quot;▲&quot;#,##0"/>
    <numFmt numFmtId="213" formatCode="#,##0.0;[Red]&quot;▲&quot;#,##0.0"/>
    <numFmt numFmtId="214" formatCode="#,##0.0;[Red]&quot;△&quot;#,##0.0"/>
    <numFmt numFmtId="215" formatCode="#,##0.0"/>
    <numFmt numFmtId="216" formatCode="#,##0.0;&quot;△&quot;#,##0.0"/>
    <numFmt numFmtId="217" formatCode="#,##0;[Red]&quot;▲ &quot;#,##0"/>
    <numFmt numFmtId="218" formatCode="#,##0.0;[Red]&quot;▲ &quot;#,##0.0"/>
    <numFmt numFmtId="219" formatCode="#,##0.0;[Red]&quot;△ &quot;#,##0.0"/>
    <numFmt numFmtId="220" formatCode="#,##0;[Red]&quot;△ &quot;#,##0"/>
    <numFmt numFmtId="221" formatCode="0.0;&quot;▲ &quot;0.0"/>
    <numFmt numFmtId="222" formatCode="#,##0.0_ "/>
    <numFmt numFmtId="223" formatCode="0.0_ "/>
    <numFmt numFmtId="224" formatCode="#,##0.0000000"/>
    <numFmt numFmtId="225" formatCode="0.0_ ;[Red]\-0.0\ "/>
    <numFmt numFmtId="226" formatCode="\(#,##0\);[Red]&quot;（▲&quot;#,##0\)"/>
    <numFmt numFmtId="227" formatCode="#,##0.0_ ;[Red]\-#,##0.0\ "/>
    <numFmt numFmtId="228" formatCode="#,##0.0;&quot;▲ &quot;#,##0.0"/>
    <numFmt numFmtId="229" formatCode="\(#,##0\)"/>
    <numFmt numFmtId="230" formatCode="\(#,##0.0\);[Red]&quot;(▲&quot;#,##0.0\)"/>
    <numFmt numFmtId="231" formatCode="0_);[Red]\(0\)"/>
    <numFmt numFmtId="23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37" fontId="22" fillId="0" borderId="1" applyFont="0" applyBorder="0" applyProtection="0">
      <alignment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3" applyNumberFormat="0" applyFont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3" borderId="5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5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99" fontId="4" fillId="0" borderId="11" xfId="0" applyNumberFormat="1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99" fontId="4" fillId="0" borderId="14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199" fontId="4" fillId="0" borderId="16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25" fillId="0" borderId="18" xfId="62" applyFont="1" applyFill="1" applyBorder="1" applyAlignment="1">
      <alignment horizontal="distributed" vertical="center" shrinkToFit="1"/>
      <protection/>
    </xf>
    <xf numFmtId="0" fontId="26" fillId="0" borderId="18" xfId="62" applyFont="1" applyFill="1" applyBorder="1" applyAlignment="1">
      <alignment horizontal="distributed" vertical="center" shrinkToFit="1"/>
      <protection/>
    </xf>
    <xf numFmtId="0" fontId="27" fillId="0" borderId="18" xfId="62" applyFont="1" applyFill="1" applyBorder="1" applyAlignment="1">
      <alignment horizontal="distributed" vertical="center" shrinkToFit="1"/>
      <protection/>
    </xf>
    <xf numFmtId="0" fontId="28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>
      <alignment/>
      <protection/>
    </xf>
    <xf numFmtId="0" fontId="0" fillId="0" borderId="19" xfId="64" applyFont="1" applyFill="1" applyBorder="1" applyAlignment="1">
      <alignment horizontal="distributed" wrapText="1"/>
      <protection/>
    </xf>
    <xf numFmtId="38" fontId="0" fillId="0" borderId="0" xfId="50" applyFont="1" applyFill="1" applyAlignment="1">
      <alignment/>
    </xf>
    <xf numFmtId="0" fontId="0" fillId="0" borderId="20" xfId="64" applyFont="1" applyFill="1" applyBorder="1" applyAlignment="1">
      <alignment horizontal="distributed" vertical="center" wrapText="1"/>
      <protection/>
    </xf>
    <xf numFmtId="0" fontId="0" fillId="0" borderId="21" xfId="64" applyFont="1" applyFill="1" applyBorder="1" applyAlignment="1">
      <alignment horizontal="right" vertical="center" wrapText="1"/>
      <protection/>
    </xf>
    <xf numFmtId="0" fontId="0" fillId="0" borderId="22" xfId="62" applyFont="1" applyFill="1" applyBorder="1" applyAlignment="1" quotePrefix="1">
      <alignment horizontal="center" vertical="center"/>
      <protection/>
    </xf>
    <xf numFmtId="0" fontId="0" fillId="0" borderId="23" xfId="62" applyFont="1" applyFill="1" applyBorder="1" applyAlignment="1">
      <alignment horizontal="distributed" vertical="center" shrinkToFit="1"/>
      <protection/>
    </xf>
    <xf numFmtId="199" fontId="0" fillId="0" borderId="24" xfId="64" applyNumberFormat="1" applyFont="1" applyFill="1" applyBorder="1" applyAlignment="1">
      <alignment vertical="center"/>
      <protection/>
    </xf>
    <xf numFmtId="200" fontId="0" fillId="0" borderId="25" xfId="64" applyNumberFormat="1" applyFont="1" applyFill="1" applyBorder="1" applyAlignment="1">
      <alignment horizontal="right" vertical="center"/>
      <protection/>
    </xf>
    <xf numFmtId="38" fontId="0" fillId="0" borderId="0" xfId="50" applyFont="1" applyFill="1" applyAlignment="1">
      <alignment vertical="center"/>
    </xf>
    <xf numFmtId="0" fontId="0" fillId="0" borderId="0" xfId="64" applyFont="1" applyFill="1" applyAlignment="1">
      <alignment vertical="center"/>
      <protection/>
    </xf>
    <xf numFmtId="0" fontId="0" fillId="0" borderId="26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199" fontId="0" fillId="0" borderId="20" xfId="64" applyNumberFormat="1" applyFont="1" applyFill="1" applyBorder="1" applyAlignment="1">
      <alignment vertical="center"/>
      <protection/>
    </xf>
    <xf numFmtId="200" fontId="0" fillId="0" borderId="27" xfId="64" applyNumberFormat="1" applyFont="1" applyFill="1" applyBorder="1" applyAlignment="1">
      <alignment horizontal="right" vertical="center"/>
      <protection/>
    </xf>
    <xf numFmtId="0" fontId="0" fillId="0" borderId="28" xfId="62" applyFont="1" applyFill="1" applyBorder="1" applyAlignment="1" quotePrefix="1">
      <alignment horizontal="center" vertical="center"/>
      <protection/>
    </xf>
    <xf numFmtId="0" fontId="0" fillId="0" borderId="29" xfId="62" applyFont="1" applyFill="1" applyBorder="1" applyAlignment="1">
      <alignment horizontal="distributed" vertical="center" shrinkToFit="1"/>
      <protection/>
    </xf>
    <xf numFmtId="199" fontId="0" fillId="0" borderId="21" xfId="64" applyNumberFormat="1" applyFont="1" applyFill="1" applyBorder="1" applyAlignment="1">
      <alignment vertical="center"/>
      <protection/>
    </xf>
    <xf numFmtId="200" fontId="0" fillId="0" borderId="30" xfId="64" applyNumberFormat="1" applyFont="1" applyFill="1" applyBorder="1" applyAlignment="1">
      <alignment horizontal="right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199" fontId="0" fillId="0" borderId="11" xfId="64" applyNumberFormat="1" applyFont="1" applyFill="1" applyBorder="1" applyAlignment="1">
      <alignment vertical="center"/>
      <protection/>
    </xf>
    <xf numFmtId="200" fontId="0" fillId="0" borderId="12" xfId="64" applyNumberFormat="1" applyFont="1" applyFill="1" applyBorder="1" applyAlignment="1">
      <alignment horizontal="right" vertical="center"/>
      <protection/>
    </xf>
    <xf numFmtId="0" fontId="0" fillId="0" borderId="28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distributed" vertical="center" shrinkToFit="1"/>
      <protection/>
    </xf>
    <xf numFmtId="198" fontId="0" fillId="0" borderId="13" xfId="63" applyNumberFormat="1" applyFont="1" applyFill="1" applyBorder="1" applyAlignment="1">
      <alignment vertical="center"/>
      <protection/>
    </xf>
    <xf numFmtId="200" fontId="0" fillId="0" borderId="31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horizontal="left" shrinkToFit="1"/>
      <protection/>
    </xf>
    <xf numFmtId="0" fontId="0" fillId="0" borderId="0" xfId="64" applyFont="1" applyFill="1" applyAlignment="1">
      <alignment horizontal="center"/>
      <protection/>
    </xf>
    <xf numFmtId="38" fontId="0" fillId="0" borderId="0" xfId="64" applyNumberFormat="1" applyFont="1" applyFill="1" applyAlignment="1">
      <alignment vertical="center"/>
      <protection/>
    </xf>
    <xf numFmtId="199" fontId="0" fillId="0" borderId="0" xfId="62" applyNumberFormat="1" applyFont="1" applyFill="1" applyAlignment="1">
      <alignment vertical="center"/>
      <protection/>
    </xf>
    <xf numFmtId="0" fontId="0" fillId="0" borderId="30" xfId="64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29" fillId="0" borderId="0" xfId="62" applyFont="1" applyFill="1">
      <alignment/>
      <protection/>
    </xf>
    <xf numFmtId="0" fontId="29" fillId="0" borderId="0" xfId="64" applyFont="1" applyFill="1">
      <alignment/>
      <protection/>
    </xf>
    <xf numFmtId="0" fontId="30" fillId="0" borderId="0" xfId="65" applyFont="1" applyAlignment="1">
      <alignment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39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43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29" fillId="0" borderId="0" xfId="63" applyFont="1" applyFill="1" applyBorder="1" applyAlignment="1">
      <alignment horizontal="right"/>
      <protection/>
    </xf>
    <xf numFmtId="0" fontId="0" fillId="0" borderId="38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0" xfId="62" applyFont="1" applyFill="1" applyBorder="1" applyAlignment="1">
      <alignment horizontal="left" shrinkToFit="1"/>
      <protection/>
    </xf>
    <xf numFmtId="0" fontId="0" fillId="0" borderId="44" xfId="64" applyFont="1" applyFill="1" applyBorder="1" applyAlignment="1">
      <alignment horizontal="center" vertical="center" wrapText="1"/>
      <protection/>
    </xf>
    <xf numFmtId="0" fontId="0" fillId="0" borderId="27" xfId="64" applyFont="1" applyFill="1" applyBorder="1" applyAlignment="1">
      <alignment horizontal="center" vertical="center" wrapText="1"/>
      <protection/>
    </xf>
    <xf numFmtId="0" fontId="0" fillId="0" borderId="45" xfId="64" applyFont="1" applyFill="1" applyBorder="1" applyAlignment="1">
      <alignment horizontal="center" vertical="center" wrapText="1"/>
      <protection/>
    </xf>
    <xf numFmtId="0" fontId="0" fillId="0" borderId="46" xfId="64" applyFont="1" applyFill="1" applyBorder="1" applyAlignment="1">
      <alignment horizontal="center" vertical="center" wrapText="1"/>
      <protection/>
    </xf>
    <xf numFmtId="0" fontId="0" fillId="0" borderId="47" xfId="64" applyFont="1" applyFill="1" applyBorder="1" applyAlignment="1">
      <alignment horizontal="center" vertical="center" wrapText="1"/>
      <protection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0" fillId="0" borderId="50" xfId="64" applyFont="1" applyFill="1" applyBorder="1" applyAlignment="1">
      <alignment horizontal="center" vertical="center" wrapText="1"/>
      <protection/>
    </xf>
    <xf numFmtId="0" fontId="29" fillId="0" borderId="51" xfId="63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38" fontId="4" fillId="0" borderId="0" xfId="50" applyFont="1" applyFill="1" applyAlignment="1">
      <alignment/>
    </xf>
    <xf numFmtId="0" fontId="0" fillId="0" borderId="0" xfId="0" applyFont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Ior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③H19決統の記者発表手持資料" xfId="62"/>
    <cellStyle name="標準_⑯01020205b" xfId="63"/>
    <cellStyle name="標準_⑯01020205b_③H19決統の記者発表手持資料" xfId="64"/>
    <cellStyle name="標準_報告団体の変遷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typc67\&#26893;&#26408;\15&#27770;&#31639;&#32113;&#35336;\H15%20&#21508;&#25285;&#24403;&#12363;&#12425;&#12398;&#38598;&#35336;&#29992;&#65288;&#26222;&#36890;&#20250;&#35336;&#65289;\&#26908;&#21454;&#35519;&#26360;\&#65332;&#65299;&#65302;&#12288;&#38463;&#26481;&#30010;\H15&#26908;&#21454;&#35519;&#26360;&#65288;&#23665;&#21475;&#30476;&#38463;&#26481;&#3001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36001;&#21209;&#20418;\&#24179;&#25104;&#65297;&#65300;&#24180;&#24230;\&#27770;&#31639;&#32113;&#35336;\&#27770;&#31639;&#32113;&#35336;&#12539;&#26908;&#21454;&#35519;&#26360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066;&#30010;&#26449;&#35506;(H17)\01&#12288;&#9328;H16&#27770;&#31639;&#32113;&#35336;\&#9314;&#30476;&#26908;&#21454;&#38306;&#20418;\04&#12288;&#25552;&#20986;&#65306;&#22243;&#20307;&#21029;\&#26908;&#21454;&#35519;&#26360;\353051&#12288;&#21608;&#38450;&#22823;&#23798;&#30010;\JISSEK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&#36039;&#260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H17\&#27770;&#31639;\&#27770;&#31639;&#12481;&#12540;&#12501;&#23455;&#21209;\&#27827;&#26449;&#24773;&#22577;\TK61_Excel&#20986;&#21147;&#32080;&#26524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5変更点 （ページ別）"/>
      <sheetName val="目次"/>
      <sheetName val="1"/>
      <sheetName val="2"/>
      <sheetName val="3(４)"/>
      <sheetName val="4-1(６)"/>
      <sheetName val="4-2(６)"/>
      <sheetName val="4-3(６)"/>
      <sheetName val="5(７)"/>
      <sheetName val="6-1(８－１)"/>
      <sheetName val="6-1-1"/>
      <sheetName val="6-1-2"/>
      <sheetName val="6-1-3"/>
      <sheetName val="6-2(８－２)"/>
      <sheetName val="7(９)"/>
      <sheetName val="8(１０)"/>
      <sheetName val="9(１２)"/>
      <sheetName val="10(１９)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0-11"/>
      <sheetName val="10リスト"/>
      <sheetName val="11(１３)"/>
      <sheetName val="12(２０)"/>
      <sheetName val="13(２２)"/>
      <sheetName val="14(１１)"/>
      <sheetName val="15-1"/>
      <sheetName val="15-2"/>
      <sheetName val="16(別紙５・２)"/>
      <sheetName val="17（別紙5-1)"/>
      <sheetName val="18(別紙３)"/>
      <sheetName val="19(２３)"/>
      <sheetName val="20(１５－１)"/>
      <sheetName val="21-1(１５－２)"/>
      <sheetName val="21-2(１５－３)"/>
      <sheetName val="21-3(１５－４)"/>
      <sheetName val="22(１６)"/>
      <sheetName val="23-1(別紙６その１)"/>
      <sheetName val="23-2(別紙６その２)"/>
      <sheetName val="24(１７)"/>
      <sheetName val="25(１８)"/>
      <sheetName val="26(地域福祉)"/>
      <sheetName val="27(３)"/>
      <sheetName val="28(別紙７)"/>
      <sheetName val="29(５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検収調書1"/>
      <sheetName val="検収調書2"/>
      <sheetName val="検収調書3"/>
      <sheetName val="検収調書4"/>
      <sheetName val="検収調書5"/>
      <sheetName val="検収調書6-1"/>
      <sheetName val="検収調書6-2"/>
      <sheetName val="検収調書6-3"/>
      <sheetName val="検収調書7"/>
      <sheetName val="検収調書8-1"/>
      <sheetName val="検収調書8-2"/>
      <sheetName val="検収調書9-1"/>
      <sheetName val="検収調書9-2"/>
      <sheetName val="検収調書10"/>
      <sheetName val="検収調書11"/>
      <sheetName val="検収調書12"/>
      <sheetName val="検収調書13"/>
      <sheetName val="検収調書14-1"/>
      <sheetName val="検収調書14-2"/>
      <sheetName val="検収調書15-1"/>
      <sheetName val="検収調書15-2"/>
      <sheetName val="検収調書15-3"/>
      <sheetName val="検収調書16"/>
      <sheetName val="検収調書17"/>
      <sheetName val="検収調書18"/>
      <sheetName val="検収調書19"/>
      <sheetName val="検収調書19-1"/>
      <sheetName val="検収調書19-2"/>
      <sheetName val="検収調書19-3"/>
      <sheetName val="検収調書19-4"/>
      <sheetName val="検収調書19-5"/>
      <sheetName val="検収調書19-6"/>
      <sheetName val="検収調書19-7"/>
      <sheetName val="検収調書19-8"/>
      <sheetName val="検収調書19-9"/>
      <sheetName val="検収調書19-10"/>
      <sheetName val="検収調書19-11"/>
      <sheetName val="附表3-1"/>
      <sheetName val="附表3-2"/>
      <sheetName val="検収調書20"/>
      <sheetName val="検収調書21"/>
      <sheetName val="検収調書22"/>
      <sheetName val="検収調書23"/>
      <sheetName val="別紙1-54表"/>
      <sheetName val="別紙1-55表"/>
      <sheetName val="別紙2"/>
      <sheetName val="別紙3"/>
      <sheetName val="別紙4-1"/>
      <sheetName val="別紙4-2"/>
      <sheetName val="別紙5-1"/>
      <sheetName val="別紙5-2"/>
      <sheetName val="別紙6-1"/>
      <sheetName val="別紙6-2"/>
      <sheetName val="別紙7"/>
      <sheetName val="検収調書8-1別紙1"/>
      <sheetName val="検収調書8-1別紙2"/>
      <sheetName val="検収調書8-1別紙3"/>
      <sheetName val="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SSEKI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 "/>
      <sheetName val="本27"/>
      <sheetName val="16"/>
      <sheetName val="本2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  <sheetName val="本27"/>
      <sheetName val="16"/>
      <sheetName val="本2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5表"/>
      <sheetName val="45"/>
      <sheetName val="46-1表"/>
      <sheetName val="46-1"/>
      <sheetName val="46-2表"/>
      <sheetName val="46-2"/>
      <sheetName val="47表"/>
      <sheetName val="47"/>
      <sheetName val="48"/>
      <sheetName val="50表"/>
      <sheetName val="50"/>
      <sheetName val="51表"/>
      <sheetName val="51"/>
      <sheetName val="52表"/>
      <sheetName val="52"/>
      <sheetName val="53表"/>
      <sheetName val="53"/>
      <sheetName val="54表"/>
      <sheetName val="54"/>
      <sheetName val="55表"/>
      <sheetName val="55"/>
      <sheetName val="56"/>
      <sheetName val="57"/>
      <sheetName val="59表"/>
      <sheetName val="59"/>
      <sheetName val="60表"/>
      <sheetName val="60"/>
      <sheetName val="61表"/>
      <sheetName val="61"/>
      <sheetName val="63表"/>
      <sheetName val="63"/>
      <sheetName val="64表"/>
      <sheetName val="64"/>
      <sheetName val="70表"/>
      <sheetName val="70"/>
      <sheetName val="71表"/>
      <sheetName val="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4" sqref="F14"/>
    </sheetView>
  </sheetViews>
  <sheetFormatPr defaultColWidth="9.00390625" defaultRowHeight="13.5"/>
  <cols>
    <col min="1" max="1" width="3.75390625" style="1" customWidth="1"/>
    <col min="2" max="2" width="3.625" style="1" customWidth="1"/>
    <col min="3" max="3" width="9.625" style="1" customWidth="1"/>
    <col min="4" max="9" width="18.875" style="1" customWidth="1"/>
    <col min="10" max="10" width="9.00390625" style="1" customWidth="1"/>
    <col min="11" max="11" width="3.75390625" style="1" hidden="1" customWidth="1"/>
    <col min="12" max="12" width="3.625" style="1" hidden="1" customWidth="1"/>
    <col min="13" max="13" width="12.75390625" style="1" hidden="1" customWidth="1"/>
    <col min="14" max="16" width="15.125" style="1" hidden="1" customWidth="1"/>
    <col min="17" max="19" width="10.625" style="1" hidden="1" customWidth="1"/>
    <col min="20" max="16384" width="9.00390625" style="1" customWidth="1"/>
  </cols>
  <sheetData>
    <row r="1" spans="1:11" ht="23.25" customHeight="1">
      <c r="A1" s="1" t="s">
        <v>87</v>
      </c>
      <c r="K1" s="1" t="s">
        <v>5</v>
      </c>
    </row>
    <row r="2" spans="1:19" ht="23.25" customHeight="1" thickBot="1">
      <c r="A2" s="1" t="s">
        <v>86</v>
      </c>
      <c r="I2" s="16" t="s">
        <v>1</v>
      </c>
      <c r="K2" s="1" t="s">
        <v>6</v>
      </c>
      <c r="S2" s="1" t="s">
        <v>1</v>
      </c>
    </row>
    <row r="3" spans="1:19" s="10" customFormat="1" ht="37.5" customHeight="1">
      <c r="A3" s="66" t="s">
        <v>0</v>
      </c>
      <c r="B3" s="67"/>
      <c r="C3" s="68"/>
      <c r="D3" s="72" t="s">
        <v>106</v>
      </c>
      <c r="E3" s="72" t="s">
        <v>107</v>
      </c>
      <c r="F3" s="59" t="s">
        <v>88</v>
      </c>
      <c r="G3" s="59"/>
      <c r="H3" s="57" t="s">
        <v>7</v>
      </c>
      <c r="I3" s="58"/>
      <c r="K3" s="80" t="s">
        <v>0</v>
      </c>
      <c r="L3" s="81"/>
      <c r="M3" s="81"/>
      <c r="N3" s="72" t="s">
        <v>14</v>
      </c>
      <c r="O3" s="72" t="s">
        <v>12</v>
      </c>
      <c r="P3" s="59" t="s">
        <v>4</v>
      </c>
      <c r="Q3" s="59"/>
      <c r="R3" s="57" t="s">
        <v>7</v>
      </c>
      <c r="S3" s="58"/>
    </row>
    <row r="4" spans="1:19" s="11" customFormat="1" ht="37.5" customHeight="1">
      <c r="A4" s="69"/>
      <c r="B4" s="70"/>
      <c r="C4" s="71"/>
      <c r="D4" s="73"/>
      <c r="E4" s="73"/>
      <c r="F4" s="2" t="s">
        <v>2</v>
      </c>
      <c r="G4" s="2" t="s">
        <v>108</v>
      </c>
      <c r="H4" s="2" t="s">
        <v>109</v>
      </c>
      <c r="I4" s="3" t="s">
        <v>110</v>
      </c>
      <c r="K4" s="82"/>
      <c r="L4" s="83"/>
      <c r="M4" s="83"/>
      <c r="N4" s="73"/>
      <c r="O4" s="73"/>
      <c r="P4" s="2" t="s">
        <v>2</v>
      </c>
      <c r="Q4" s="2" t="s">
        <v>3</v>
      </c>
      <c r="R4" s="2" t="s">
        <v>15</v>
      </c>
      <c r="S4" s="3" t="s">
        <v>13</v>
      </c>
    </row>
    <row r="5" spans="1:19" s="11" customFormat="1" ht="75" customHeight="1">
      <c r="A5" s="60" t="s">
        <v>8</v>
      </c>
      <c r="B5" s="61"/>
      <c r="C5" s="62"/>
      <c r="D5" s="5">
        <v>688246116</v>
      </c>
      <c r="E5" s="5">
        <v>692761647</v>
      </c>
      <c r="F5" s="5">
        <f>D5-E5</f>
        <v>-4515531</v>
      </c>
      <c r="G5" s="6">
        <f>ROUND(F5/E5*100,1)</f>
        <v>-0.7</v>
      </c>
      <c r="H5" s="6">
        <f>ROUND(D5/D9*100,1)</f>
        <v>111.5</v>
      </c>
      <c r="I5" s="7">
        <f>ROUND(E5/E9*100,1)</f>
        <v>111.3</v>
      </c>
      <c r="K5" s="74" t="s">
        <v>8</v>
      </c>
      <c r="L5" s="75"/>
      <c r="M5" s="76"/>
      <c r="N5" s="5">
        <v>695212942</v>
      </c>
      <c r="O5" s="5">
        <v>700702322</v>
      </c>
      <c r="P5" s="5">
        <v>-5489380</v>
      </c>
      <c r="Q5" s="6">
        <v>-0.8</v>
      </c>
      <c r="R5" s="6">
        <v>107.4</v>
      </c>
      <c r="S5" s="7">
        <v>123.8</v>
      </c>
    </row>
    <row r="6" spans="1:19" s="11" customFormat="1" ht="75" customHeight="1">
      <c r="A6" s="60" t="s">
        <v>9</v>
      </c>
      <c r="B6" s="61"/>
      <c r="C6" s="62"/>
      <c r="D6" s="5">
        <v>64734496</v>
      </c>
      <c r="E6" s="5">
        <v>66905922</v>
      </c>
      <c r="F6" s="5">
        <f>D6-E6</f>
        <v>-2171426</v>
      </c>
      <c r="G6" s="6">
        <f>ROUND(F6/E6*100,1)</f>
        <v>-3.2</v>
      </c>
      <c r="H6" s="12"/>
      <c r="I6" s="13"/>
      <c r="K6" s="74" t="s">
        <v>9</v>
      </c>
      <c r="L6" s="75"/>
      <c r="M6" s="76"/>
      <c r="N6" s="5">
        <v>64097786</v>
      </c>
      <c r="O6" s="5">
        <v>45188478</v>
      </c>
      <c r="P6" s="5">
        <v>18909308</v>
      </c>
      <c r="Q6" s="6">
        <v>41.8</v>
      </c>
      <c r="R6" s="12"/>
      <c r="S6" s="13"/>
    </row>
    <row r="7" spans="1:19" s="11" customFormat="1" ht="75" customHeight="1" thickBot="1">
      <c r="A7" s="63" t="s">
        <v>10</v>
      </c>
      <c r="B7" s="64"/>
      <c r="C7" s="65"/>
      <c r="D7" s="8">
        <v>69250027</v>
      </c>
      <c r="E7" s="8">
        <v>69357218</v>
      </c>
      <c r="F7" s="8">
        <f>D7-E7</f>
        <v>-107191</v>
      </c>
      <c r="G7" s="9">
        <f>ROUND(F7/E7*100,1)</f>
        <v>-0.2</v>
      </c>
      <c r="H7" s="14"/>
      <c r="I7" s="15"/>
      <c r="K7" s="77" t="s">
        <v>10</v>
      </c>
      <c r="L7" s="78"/>
      <c r="M7" s="79"/>
      <c r="N7" s="8">
        <v>69587166</v>
      </c>
      <c r="O7" s="8">
        <v>70160975</v>
      </c>
      <c r="P7" s="8">
        <v>-573809</v>
      </c>
      <c r="Q7" s="9">
        <v>-0.8</v>
      </c>
      <c r="R7" s="14"/>
      <c r="S7" s="15"/>
    </row>
    <row r="8" spans="1:19" s="4" customFormat="1" ht="12.75" customHeight="1">
      <c r="A8" s="1"/>
      <c r="B8" s="1"/>
      <c r="C8" s="1"/>
      <c r="D8" s="1"/>
      <c r="E8" s="1"/>
      <c r="F8" s="1"/>
      <c r="G8" s="1"/>
      <c r="H8" s="1"/>
      <c r="I8" s="1"/>
      <c r="K8" s="1"/>
      <c r="L8" s="1"/>
      <c r="M8" s="1"/>
      <c r="N8" s="1"/>
      <c r="O8" s="1"/>
      <c r="P8" s="1"/>
      <c r="Q8" s="1"/>
      <c r="R8" s="1"/>
      <c r="S8" s="1"/>
    </row>
    <row r="9" spans="3:5" s="97" customFormat="1" ht="27.75" customHeight="1" hidden="1">
      <c r="C9" s="97" t="s">
        <v>11</v>
      </c>
      <c r="D9" s="98">
        <v>617053361</v>
      </c>
      <c r="E9" s="98">
        <v>622318530</v>
      </c>
    </row>
    <row r="18" spans="5:11" ht="14.25">
      <c r="E18" s="99"/>
      <c r="F18" s="99"/>
      <c r="G18" s="99"/>
      <c r="H18" s="99"/>
      <c r="I18" s="99"/>
      <c r="J18" s="99"/>
      <c r="K18" s="99"/>
    </row>
    <row r="19" spans="5:11" ht="14.25">
      <c r="E19" s="99"/>
      <c r="F19" s="99"/>
      <c r="G19" s="99"/>
      <c r="H19" s="99"/>
      <c r="I19" s="99"/>
      <c r="J19" s="99"/>
      <c r="K19" s="99"/>
    </row>
    <row r="20" spans="5:11" ht="14.25">
      <c r="E20" s="99"/>
      <c r="F20" s="99"/>
      <c r="G20" s="99"/>
      <c r="H20" s="99"/>
      <c r="I20" s="99"/>
      <c r="J20" s="99"/>
      <c r="K20" s="99"/>
    </row>
    <row r="21" spans="5:11" ht="14.25">
      <c r="E21" s="99"/>
      <c r="F21" s="99"/>
      <c r="G21" s="99"/>
      <c r="H21" s="99"/>
      <c r="I21" s="99"/>
      <c r="J21" s="99"/>
      <c r="K21" s="99"/>
    </row>
    <row r="22" spans="5:11" ht="14.25">
      <c r="E22" s="99"/>
      <c r="F22" s="99"/>
      <c r="G22" s="99"/>
      <c r="H22" s="99"/>
      <c r="I22" s="99"/>
      <c r="J22" s="99"/>
      <c r="K22" s="99"/>
    </row>
    <row r="23" spans="5:11" ht="14.25">
      <c r="E23" s="99"/>
      <c r="F23" s="99"/>
      <c r="G23" s="99"/>
      <c r="H23" s="99"/>
      <c r="I23" s="99"/>
      <c r="J23" s="99"/>
      <c r="K23" s="99"/>
    </row>
    <row r="24" spans="5:11" ht="14.25">
      <c r="E24" s="99"/>
      <c r="F24" s="99"/>
      <c r="G24" s="99"/>
      <c r="H24" s="99"/>
      <c r="I24" s="99"/>
      <c r="J24" s="99"/>
      <c r="K24" s="99"/>
    </row>
    <row r="25" spans="5:11" ht="14.25">
      <c r="E25" s="99"/>
      <c r="F25" s="99"/>
      <c r="G25" s="99"/>
      <c r="H25" s="99"/>
      <c r="I25" s="99"/>
      <c r="J25" s="99"/>
      <c r="K25" s="99"/>
    </row>
    <row r="26" spans="5:11" ht="14.25">
      <c r="E26" s="99"/>
      <c r="F26" s="99"/>
      <c r="G26" s="99"/>
      <c r="H26" s="99"/>
      <c r="I26" s="99"/>
      <c r="J26" s="99"/>
      <c r="K26" s="99"/>
    </row>
    <row r="27" spans="5:11" ht="14.25">
      <c r="E27" s="99"/>
      <c r="F27" s="99"/>
      <c r="G27" s="99"/>
      <c r="H27" s="99"/>
      <c r="I27" s="99"/>
      <c r="J27" s="99"/>
      <c r="K27" s="99"/>
    </row>
    <row r="28" spans="5:11" ht="14.25">
      <c r="E28" s="99"/>
      <c r="F28" s="99"/>
      <c r="G28" s="99"/>
      <c r="H28" s="99"/>
      <c r="I28" s="99"/>
      <c r="J28" s="99"/>
      <c r="K28" s="99"/>
    </row>
  </sheetData>
  <sheetProtection/>
  <mergeCells count="16">
    <mergeCell ref="R3:S3"/>
    <mergeCell ref="K5:M5"/>
    <mergeCell ref="K6:M6"/>
    <mergeCell ref="K7:M7"/>
    <mergeCell ref="K3:M4"/>
    <mergeCell ref="N3:N4"/>
    <mergeCell ref="O3:O4"/>
    <mergeCell ref="P3:Q3"/>
    <mergeCell ref="A7:C7"/>
    <mergeCell ref="A3:C4"/>
    <mergeCell ref="D3:D4"/>
    <mergeCell ref="E3:E4"/>
    <mergeCell ref="H3:I3"/>
    <mergeCell ref="F3:G3"/>
    <mergeCell ref="A5:C5"/>
    <mergeCell ref="A6:C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colBreaks count="1" manualBreakCount="1">
    <brk id="9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GridLines="0" view="pageBreakPreview" zoomScaleSheetLayoutView="100" zoomScalePageLayoutView="0" workbookViewId="0" topLeftCell="A1">
      <selection activeCell="J19" sqref="J19"/>
    </sheetView>
  </sheetViews>
  <sheetFormatPr defaultColWidth="8.125" defaultRowHeight="13.5"/>
  <cols>
    <col min="1" max="1" width="3.375" style="21" customWidth="1"/>
    <col min="2" max="2" width="30.625" style="21" customWidth="1"/>
    <col min="3" max="7" width="13.75390625" style="21" customWidth="1"/>
    <col min="8" max="8" width="12.375" style="23" customWidth="1"/>
    <col min="9" max="16384" width="8.125" style="21" customWidth="1"/>
  </cols>
  <sheetData>
    <row r="1" spans="1:8" s="55" customFormat="1" ht="21.75" customHeight="1">
      <c r="A1" s="53" t="s">
        <v>89</v>
      </c>
      <c r="B1" s="54"/>
      <c r="F1" s="84"/>
      <c r="G1" s="84"/>
      <c r="H1" s="56"/>
    </row>
    <row r="2" spans="1:8" s="55" customFormat="1" ht="21.75" customHeight="1" thickBot="1">
      <c r="A2" s="53"/>
      <c r="B2" s="54"/>
      <c r="F2" s="96" t="s">
        <v>1</v>
      </c>
      <c r="G2" s="96"/>
      <c r="H2" s="56"/>
    </row>
    <row r="3" spans="1:7" ht="17.25" customHeight="1">
      <c r="A3" s="90" t="s">
        <v>90</v>
      </c>
      <c r="B3" s="91"/>
      <c r="C3" s="22" t="s">
        <v>91</v>
      </c>
      <c r="D3" s="22" t="s">
        <v>92</v>
      </c>
      <c r="E3" s="22" t="s">
        <v>93</v>
      </c>
      <c r="F3" s="22" t="s">
        <v>94</v>
      </c>
      <c r="G3" s="88" t="s">
        <v>82</v>
      </c>
    </row>
    <row r="4" spans="1:7" ht="17.25" customHeight="1">
      <c r="A4" s="92"/>
      <c r="B4" s="93"/>
      <c r="C4" s="24" t="s">
        <v>8</v>
      </c>
      <c r="D4" s="24" t="s">
        <v>9</v>
      </c>
      <c r="E4" s="24" t="s">
        <v>16</v>
      </c>
      <c r="F4" s="24" t="s">
        <v>8</v>
      </c>
      <c r="G4" s="89"/>
    </row>
    <row r="5" spans="1:7" ht="17.25" customHeight="1">
      <c r="A5" s="94"/>
      <c r="B5" s="95"/>
      <c r="C5" s="25" t="s">
        <v>95</v>
      </c>
      <c r="D5" s="25"/>
      <c r="E5" s="25"/>
      <c r="F5" s="25" t="s">
        <v>96</v>
      </c>
      <c r="G5" s="52" t="s">
        <v>97</v>
      </c>
    </row>
    <row r="6" spans="1:8" s="31" customFormat="1" ht="14.25" customHeight="1">
      <c r="A6" s="26" t="s">
        <v>17</v>
      </c>
      <c r="B6" s="27" t="s">
        <v>32</v>
      </c>
      <c r="C6" s="28">
        <v>81062353</v>
      </c>
      <c r="D6" s="28">
        <v>4756800</v>
      </c>
      <c r="E6" s="28">
        <v>7771805</v>
      </c>
      <c r="F6" s="28">
        <v>78047348</v>
      </c>
      <c r="G6" s="29">
        <f>IF(AND(C6=0,F6=0),0,IF(AND(C6=0,F6&gt;0),"皆増",IF(AND(C6&gt;0,F6=0),"皆減",ROUND((F6-C6)/C6*100,1))))</f>
        <v>-3.7</v>
      </c>
      <c r="H6" s="30"/>
    </row>
    <row r="7" spans="1:8" s="31" customFormat="1" ht="14.25" customHeight="1">
      <c r="A7" s="32"/>
      <c r="B7" s="33" t="s">
        <v>33</v>
      </c>
      <c r="C7" s="34">
        <v>54471727</v>
      </c>
      <c r="D7" s="34">
        <v>2087600</v>
      </c>
      <c r="E7" s="34">
        <v>4999460</v>
      </c>
      <c r="F7" s="34">
        <v>51559867</v>
      </c>
      <c r="G7" s="35">
        <f>IF(AND(C7=0,F7=0),0,IF(AND(C7=0,F7&gt;0),"皆増",IF(AND(C7&gt;0,F7=0),"皆減",ROUND((F7-C7)/C7*100,1))))</f>
        <v>-5.3</v>
      </c>
      <c r="H7" s="30"/>
    </row>
    <row r="8" spans="1:8" s="31" customFormat="1" ht="14.25" customHeight="1">
      <c r="A8" s="32" t="s">
        <v>18</v>
      </c>
      <c r="B8" s="33" t="s">
        <v>34</v>
      </c>
      <c r="C8" s="34">
        <v>30775335</v>
      </c>
      <c r="D8" s="34">
        <v>781700</v>
      </c>
      <c r="E8" s="34">
        <v>2678446</v>
      </c>
      <c r="F8" s="34">
        <v>28878589</v>
      </c>
      <c r="G8" s="35">
        <f aca="true" t="shared" si="0" ref="G8:G41">IF(AND(C8=0,F8=0),0,IF(AND(C8=0,F8&gt;0),"皆増",IF(AND(C8&gt;0,F8=0),"皆減",ROUND((F8-C8)/C8*100,1))))</f>
        <v>-6.2</v>
      </c>
      <c r="H8" s="30"/>
    </row>
    <row r="9" spans="1:8" s="31" customFormat="1" ht="14.25" customHeight="1">
      <c r="A9" s="32" t="s">
        <v>19</v>
      </c>
      <c r="B9" s="33" t="s">
        <v>35</v>
      </c>
      <c r="C9" s="34">
        <v>4963392</v>
      </c>
      <c r="D9" s="34">
        <v>814286</v>
      </c>
      <c r="E9" s="34">
        <v>515543</v>
      </c>
      <c r="F9" s="34">
        <v>5262135</v>
      </c>
      <c r="G9" s="35">
        <f t="shared" si="0"/>
        <v>6</v>
      </c>
      <c r="H9" s="30"/>
    </row>
    <row r="10" spans="1:8" s="31" customFormat="1" ht="14.25" customHeight="1">
      <c r="A10" s="32"/>
      <c r="B10" s="33" t="s">
        <v>36</v>
      </c>
      <c r="C10" s="34">
        <v>1092935</v>
      </c>
      <c r="D10" s="34">
        <v>136700</v>
      </c>
      <c r="E10" s="34">
        <v>143564</v>
      </c>
      <c r="F10" s="34">
        <v>1086071</v>
      </c>
      <c r="G10" s="35">
        <f t="shared" si="0"/>
        <v>-0.6</v>
      </c>
      <c r="H10" s="30"/>
    </row>
    <row r="11" spans="1:8" s="31" customFormat="1" ht="14.25" customHeight="1">
      <c r="A11" s="32"/>
      <c r="B11" s="33" t="s">
        <v>37</v>
      </c>
      <c r="C11" s="34">
        <v>3870457</v>
      </c>
      <c r="D11" s="34">
        <v>677586</v>
      </c>
      <c r="E11" s="34">
        <v>371979</v>
      </c>
      <c r="F11" s="34">
        <v>4176064</v>
      </c>
      <c r="G11" s="35">
        <f t="shared" si="0"/>
        <v>7.9</v>
      </c>
      <c r="H11" s="30"/>
    </row>
    <row r="12" spans="1:8" s="31" customFormat="1" ht="14.25" customHeight="1">
      <c r="A12" s="32" t="s">
        <v>20</v>
      </c>
      <c r="B12" s="33" t="s">
        <v>79</v>
      </c>
      <c r="C12" s="34">
        <v>0</v>
      </c>
      <c r="D12" s="34">
        <v>21900</v>
      </c>
      <c r="E12" s="34">
        <v>0</v>
      </c>
      <c r="F12" s="34">
        <v>21900</v>
      </c>
      <c r="G12" s="35" t="s">
        <v>85</v>
      </c>
      <c r="H12" s="30"/>
    </row>
    <row r="13" spans="1:8" s="31" customFormat="1" ht="14.25" customHeight="1">
      <c r="A13" s="32"/>
      <c r="B13" s="33" t="s">
        <v>80</v>
      </c>
      <c r="C13" s="34">
        <v>0</v>
      </c>
      <c r="D13" s="34">
        <v>21900</v>
      </c>
      <c r="E13" s="34">
        <v>0</v>
      </c>
      <c r="F13" s="34">
        <v>21900</v>
      </c>
      <c r="G13" s="35" t="s">
        <v>85</v>
      </c>
      <c r="H13" s="30"/>
    </row>
    <row r="14" spans="1:8" s="31" customFormat="1" ht="14.25" customHeight="1">
      <c r="A14" s="32"/>
      <c r="B14" s="18" t="s">
        <v>105</v>
      </c>
      <c r="C14" s="34">
        <v>0</v>
      </c>
      <c r="D14" s="34">
        <v>0</v>
      </c>
      <c r="E14" s="34">
        <v>0</v>
      </c>
      <c r="F14" s="34">
        <v>0</v>
      </c>
      <c r="G14" s="35">
        <v>0</v>
      </c>
      <c r="H14" s="30"/>
    </row>
    <row r="15" spans="1:8" s="31" customFormat="1" ht="14.25" customHeight="1">
      <c r="A15" s="32"/>
      <c r="B15" s="33" t="s">
        <v>81</v>
      </c>
      <c r="C15" s="34">
        <v>0</v>
      </c>
      <c r="D15" s="34">
        <v>0</v>
      </c>
      <c r="E15" s="34">
        <v>0</v>
      </c>
      <c r="F15" s="34">
        <v>0</v>
      </c>
      <c r="G15" s="35">
        <v>0</v>
      </c>
      <c r="H15" s="30"/>
    </row>
    <row r="16" spans="1:8" s="31" customFormat="1" ht="14.25" customHeight="1">
      <c r="A16" s="32" t="s">
        <v>21</v>
      </c>
      <c r="B16" s="33" t="s">
        <v>38</v>
      </c>
      <c r="C16" s="34">
        <v>53720439</v>
      </c>
      <c r="D16" s="34">
        <v>1397500</v>
      </c>
      <c r="E16" s="34">
        <v>7226749</v>
      </c>
      <c r="F16" s="34">
        <v>47891190</v>
      </c>
      <c r="G16" s="35">
        <f t="shared" si="0"/>
        <v>-10.9</v>
      </c>
      <c r="H16" s="30"/>
    </row>
    <row r="17" spans="1:8" s="31" customFormat="1" ht="14.25" customHeight="1">
      <c r="A17" s="32"/>
      <c r="B17" s="33" t="s">
        <v>39</v>
      </c>
      <c r="C17" s="34">
        <v>30138584</v>
      </c>
      <c r="D17" s="34">
        <v>837700</v>
      </c>
      <c r="E17" s="34">
        <v>3288007</v>
      </c>
      <c r="F17" s="34">
        <v>27688277</v>
      </c>
      <c r="G17" s="35">
        <f t="shared" si="0"/>
        <v>-8.1</v>
      </c>
      <c r="H17" s="30"/>
    </row>
    <row r="18" spans="1:8" s="31" customFormat="1" ht="14.25" customHeight="1">
      <c r="A18" s="32"/>
      <c r="B18" s="33" t="s">
        <v>40</v>
      </c>
      <c r="C18" s="34">
        <v>882897</v>
      </c>
      <c r="D18" s="34">
        <v>10200</v>
      </c>
      <c r="E18" s="34">
        <v>88131</v>
      </c>
      <c r="F18" s="34">
        <v>804966</v>
      </c>
      <c r="G18" s="35">
        <f t="shared" si="0"/>
        <v>-8.8</v>
      </c>
      <c r="H18" s="30"/>
    </row>
    <row r="19" spans="1:8" s="31" customFormat="1" ht="14.25" customHeight="1">
      <c r="A19" s="32"/>
      <c r="B19" s="33" t="s">
        <v>41</v>
      </c>
      <c r="C19" s="34">
        <v>15292330</v>
      </c>
      <c r="D19" s="34">
        <v>325900</v>
      </c>
      <c r="E19" s="34">
        <v>3522687</v>
      </c>
      <c r="F19" s="34">
        <v>12095543</v>
      </c>
      <c r="G19" s="35">
        <f t="shared" si="0"/>
        <v>-20.9</v>
      </c>
      <c r="H19" s="30"/>
    </row>
    <row r="20" spans="1:8" s="31" customFormat="1" ht="14.25" customHeight="1">
      <c r="A20" s="32"/>
      <c r="B20" s="33" t="s">
        <v>42</v>
      </c>
      <c r="C20" s="34">
        <v>6994606</v>
      </c>
      <c r="D20" s="34">
        <v>187800</v>
      </c>
      <c r="E20" s="34">
        <v>305826</v>
      </c>
      <c r="F20" s="34">
        <v>6876580</v>
      </c>
      <c r="G20" s="35">
        <f t="shared" si="0"/>
        <v>-1.7</v>
      </c>
      <c r="H20" s="30"/>
    </row>
    <row r="21" spans="1:8" s="31" customFormat="1" ht="14.25" customHeight="1">
      <c r="A21" s="32"/>
      <c r="B21" s="33" t="s">
        <v>43</v>
      </c>
      <c r="C21" s="34">
        <v>0</v>
      </c>
      <c r="D21" s="34">
        <v>0</v>
      </c>
      <c r="E21" s="34">
        <v>0</v>
      </c>
      <c r="F21" s="34">
        <v>0</v>
      </c>
      <c r="G21" s="35">
        <f t="shared" si="0"/>
        <v>0</v>
      </c>
      <c r="H21" s="30"/>
    </row>
    <row r="22" spans="1:8" s="31" customFormat="1" ht="14.25" customHeight="1">
      <c r="A22" s="32"/>
      <c r="B22" s="33" t="s">
        <v>83</v>
      </c>
      <c r="C22" s="34">
        <v>412022</v>
      </c>
      <c r="D22" s="34">
        <v>35900</v>
      </c>
      <c r="E22" s="34">
        <v>22098</v>
      </c>
      <c r="F22" s="34">
        <v>425824</v>
      </c>
      <c r="G22" s="35">
        <f t="shared" si="0"/>
        <v>3.3</v>
      </c>
      <c r="H22" s="30"/>
    </row>
    <row r="23" spans="1:8" s="31" customFormat="1" ht="14.25" customHeight="1">
      <c r="A23" s="32" t="s">
        <v>22</v>
      </c>
      <c r="B23" s="33" t="s">
        <v>44</v>
      </c>
      <c r="C23" s="34">
        <v>212526062</v>
      </c>
      <c r="D23" s="34">
        <v>23791500</v>
      </c>
      <c r="E23" s="34">
        <v>24947346</v>
      </c>
      <c r="F23" s="34">
        <v>211370216</v>
      </c>
      <c r="G23" s="35">
        <f t="shared" si="0"/>
        <v>-0.5</v>
      </c>
      <c r="H23" s="30"/>
    </row>
    <row r="24" spans="1:8" s="31" customFormat="1" ht="14.25" customHeight="1">
      <c r="A24" s="32"/>
      <c r="B24" s="33" t="s">
        <v>45</v>
      </c>
      <c r="C24" s="34">
        <v>12417986</v>
      </c>
      <c r="D24" s="34">
        <v>0</v>
      </c>
      <c r="E24" s="34">
        <v>2796806</v>
      </c>
      <c r="F24" s="34">
        <v>9621180</v>
      </c>
      <c r="G24" s="35">
        <f t="shared" si="0"/>
        <v>-22.5</v>
      </c>
      <c r="H24" s="30"/>
    </row>
    <row r="25" spans="1:8" s="31" customFormat="1" ht="14.25" customHeight="1">
      <c r="A25" s="32"/>
      <c r="B25" s="33" t="s">
        <v>84</v>
      </c>
      <c r="C25" s="34">
        <v>7769754</v>
      </c>
      <c r="D25" s="34">
        <v>0</v>
      </c>
      <c r="E25" s="34">
        <v>1020647</v>
      </c>
      <c r="F25" s="34">
        <v>6749107</v>
      </c>
      <c r="G25" s="35">
        <f t="shared" si="0"/>
        <v>-13.1</v>
      </c>
      <c r="H25" s="30"/>
    </row>
    <row r="26" spans="1:8" s="31" customFormat="1" ht="14.25" customHeight="1">
      <c r="A26" s="32"/>
      <c r="B26" s="33" t="s">
        <v>46</v>
      </c>
      <c r="C26" s="34">
        <v>1683279</v>
      </c>
      <c r="D26" s="34">
        <v>136100</v>
      </c>
      <c r="E26" s="34">
        <v>208228</v>
      </c>
      <c r="F26" s="34">
        <v>1611151</v>
      </c>
      <c r="G26" s="35">
        <f t="shared" si="0"/>
        <v>-4.3</v>
      </c>
      <c r="H26" s="30"/>
    </row>
    <row r="27" spans="1:8" s="31" customFormat="1" ht="14.25" customHeight="1">
      <c r="A27" s="32"/>
      <c r="B27" s="33" t="s">
        <v>47</v>
      </c>
      <c r="C27" s="34">
        <v>5158975</v>
      </c>
      <c r="D27" s="34">
        <v>512000</v>
      </c>
      <c r="E27" s="34">
        <v>599766</v>
      </c>
      <c r="F27" s="34">
        <v>5071209</v>
      </c>
      <c r="G27" s="35">
        <f t="shared" si="0"/>
        <v>-1.7</v>
      </c>
      <c r="H27" s="30"/>
    </row>
    <row r="28" spans="1:8" s="31" customFormat="1" ht="14.25" customHeight="1">
      <c r="A28" s="32"/>
      <c r="B28" s="33" t="s">
        <v>74</v>
      </c>
      <c r="C28" s="34">
        <v>90227148</v>
      </c>
      <c r="D28" s="34">
        <v>19491600</v>
      </c>
      <c r="E28" s="34">
        <v>5373597</v>
      </c>
      <c r="F28" s="34">
        <v>104345151</v>
      </c>
      <c r="G28" s="35">
        <f t="shared" si="0"/>
        <v>15.6</v>
      </c>
      <c r="H28" s="30"/>
    </row>
    <row r="29" spans="1:8" s="31" customFormat="1" ht="14.25" customHeight="1">
      <c r="A29" s="32"/>
      <c r="B29" s="33" t="s">
        <v>75</v>
      </c>
      <c r="C29" s="34">
        <v>87877843</v>
      </c>
      <c r="D29" s="34">
        <v>19469200</v>
      </c>
      <c r="E29" s="34">
        <v>4896224</v>
      </c>
      <c r="F29" s="34">
        <v>102450819</v>
      </c>
      <c r="G29" s="35">
        <f t="shared" si="0"/>
        <v>16.6</v>
      </c>
      <c r="H29" s="30"/>
    </row>
    <row r="30" spans="1:8" s="31" customFormat="1" ht="14.25" customHeight="1">
      <c r="A30" s="32"/>
      <c r="B30" s="33" t="s">
        <v>76</v>
      </c>
      <c r="C30" s="34">
        <v>2349305</v>
      </c>
      <c r="D30" s="34">
        <v>22400</v>
      </c>
      <c r="E30" s="34">
        <v>477373</v>
      </c>
      <c r="F30" s="34">
        <v>1894332</v>
      </c>
      <c r="G30" s="35">
        <f t="shared" si="0"/>
        <v>-19.4</v>
      </c>
      <c r="H30" s="30"/>
    </row>
    <row r="31" spans="1:8" s="31" customFormat="1" ht="14.25" customHeight="1">
      <c r="A31" s="32"/>
      <c r="B31" s="33" t="s">
        <v>48</v>
      </c>
      <c r="C31" s="34">
        <v>61390043</v>
      </c>
      <c r="D31" s="34">
        <v>989200</v>
      </c>
      <c r="E31" s="34">
        <v>7514803</v>
      </c>
      <c r="F31" s="34">
        <v>54864440</v>
      </c>
      <c r="G31" s="35">
        <f t="shared" si="0"/>
        <v>-10.6</v>
      </c>
      <c r="H31" s="30"/>
    </row>
    <row r="32" spans="1:8" s="31" customFormat="1" ht="14.25" customHeight="1">
      <c r="A32" s="32"/>
      <c r="B32" s="33" t="s">
        <v>77</v>
      </c>
      <c r="C32" s="34">
        <v>2405691</v>
      </c>
      <c r="D32" s="34">
        <v>26500</v>
      </c>
      <c r="E32" s="34">
        <v>342333</v>
      </c>
      <c r="F32" s="34">
        <v>2089858</v>
      </c>
      <c r="G32" s="35">
        <f t="shared" si="0"/>
        <v>-13.1</v>
      </c>
      <c r="H32" s="30"/>
    </row>
    <row r="33" spans="1:8" s="31" customFormat="1" ht="14.25" customHeight="1">
      <c r="A33" s="32"/>
      <c r="B33" s="17" t="s">
        <v>49</v>
      </c>
      <c r="C33" s="34">
        <v>76387</v>
      </c>
      <c r="D33" s="34">
        <v>0</v>
      </c>
      <c r="E33" s="34">
        <v>24387</v>
      </c>
      <c r="F33" s="34">
        <v>52000</v>
      </c>
      <c r="G33" s="35">
        <f t="shared" si="0"/>
        <v>-31.9</v>
      </c>
      <c r="H33" s="30"/>
    </row>
    <row r="34" spans="1:8" s="31" customFormat="1" ht="14.25" customHeight="1">
      <c r="A34" s="32"/>
      <c r="B34" s="33" t="s">
        <v>50</v>
      </c>
      <c r="C34" s="34">
        <v>3204961</v>
      </c>
      <c r="D34" s="34">
        <v>0</v>
      </c>
      <c r="E34" s="34">
        <v>516875</v>
      </c>
      <c r="F34" s="34">
        <v>2688086</v>
      </c>
      <c r="G34" s="35">
        <f t="shared" si="0"/>
        <v>-16.1</v>
      </c>
      <c r="H34" s="30"/>
    </row>
    <row r="35" spans="1:8" s="31" customFormat="1" ht="14.25" customHeight="1">
      <c r="A35" s="32"/>
      <c r="B35" s="33" t="s">
        <v>51</v>
      </c>
      <c r="C35" s="34">
        <v>198774</v>
      </c>
      <c r="D35" s="34">
        <v>0</v>
      </c>
      <c r="E35" s="34">
        <v>80865</v>
      </c>
      <c r="F35" s="34">
        <v>117909</v>
      </c>
      <c r="G35" s="35">
        <f t="shared" si="0"/>
        <v>-40.7</v>
      </c>
      <c r="H35" s="30"/>
    </row>
    <row r="36" spans="1:8" s="31" customFormat="1" ht="14.25" customHeight="1">
      <c r="A36" s="32"/>
      <c r="B36" s="33" t="s">
        <v>52</v>
      </c>
      <c r="C36" s="34">
        <v>2027973</v>
      </c>
      <c r="D36" s="34">
        <v>0</v>
      </c>
      <c r="E36" s="34">
        <v>992500</v>
      </c>
      <c r="F36" s="34">
        <v>1035473</v>
      </c>
      <c r="G36" s="35">
        <f t="shared" si="0"/>
        <v>-48.9</v>
      </c>
      <c r="H36" s="30"/>
    </row>
    <row r="37" spans="1:8" s="31" customFormat="1" ht="14.25" customHeight="1">
      <c r="A37" s="32" t="s">
        <v>23</v>
      </c>
      <c r="B37" s="33" t="s">
        <v>53</v>
      </c>
      <c r="C37" s="34">
        <v>2871744</v>
      </c>
      <c r="D37" s="34">
        <v>433400</v>
      </c>
      <c r="E37" s="34">
        <v>581986</v>
      </c>
      <c r="F37" s="34">
        <v>2723158</v>
      </c>
      <c r="G37" s="35">
        <f t="shared" si="0"/>
        <v>-5.2</v>
      </c>
      <c r="H37" s="30"/>
    </row>
    <row r="38" spans="1:8" s="31" customFormat="1" ht="14.25" customHeight="1">
      <c r="A38" s="32" t="s">
        <v>24</v>
      </c>
      <c r="B38" s="33" t="s">
        <v>54</v>
      </c>
      <c r="C38" s="34">
        <v>32635439</v>
      </c>
      <c r="D38" s="34">
        <v>3455704</v>
      </c>
      <c r="E38" s="34">
        <v>4572245</v>
      </c>
      <c r="F38" s="34">
        <v>31518898</v>
      </c>
      <c r="G38" s="35">
        <f t="shared" si="0"/>
        <v>-3.4</v>
      </c>
      <c r="H38" s="30"/>
    </row>
    <row r="39" spans="1:8" s="31" customFormat="1" ht="14.25" customHeight="1">
      <c r="A39" s="32" t="s">
        <v>25</v>
      </c>
      <c r="B39" s="33" t="s">
        <v>55</v>
      </c>
      <c r="C39" s="34">
        <v>5110783</v>
      </c>
      <c r="D39" s="34">
        <v>196600</v>
      </c>
      <c r="E39" s="34">
        <v>940325</v>
      </c>
      <c r="F39" s="34">
        <v>4367058</v>
      </c>
      <c r="G39" s="35">
        <f t="shared" si="0"/>
        <v>-14.6</v>
      </c>
      <c r="H39" s="30"/>
    </row>
    <row r="40" spans="1:8" s="31" customFormat="1" ht="14.25" customHeight="1">
      <c r="A40" s="32" t="s">
        <v>26</v>
      </c>
      <c r="B40" s="33" t="s">
        <v>56</v>
      </c>
      <c r="C40" s="34">
        <v>6300</v>
      </c>
      <c r="D40" s="34">
        <v>0</v>
      </c>
      <c r="E40" s="34">
        <v>0</v>
      </c>
      <c r="F40" s="34">
        <v>6300</v>
      </c>
      <c r="G40" s="35">
        <f t="shared" si="0"/>
        <v>0</v>
      </c>
      <c r="H40" s="30"/>
    </row>
    <row r="41" spans="1:8" s="31" customFormat="1" ht="14.25" customHeight="1">
      <c r="A41" s="32">
        <v>11</v>
      </c>
      <c r="B41" s="33" t="s">
        <v>57</v>
      </c>
      <c r="C41" s="34">
        <v>2664755</v>
      </c>
      <c r="D41" s="34">
        <v>0</v>
      </c>
      <c r="E41" s="34">
        <v>682379</v>
      </c>
      <c r="F41" s="34">
        <v>1982376</v>
      </c>
      <c r="G41" s="35">
        <f t="shared" si="0"/>
        <v>-25.6</v>
      </c>
      <c r="H41" s="30"/>
    </row>
    <row r="42" spans="1:8" s="31" customFormat="1" ht="14.25" customHeight="1">
      <c r="A42" s="32">
        <v>12</v>
      </c>
      <c r="B42" s="33" t="s">
        <v>58</v>
      </c>
      <c r="C42" s="34">
        <v>0</v>
      </c>
      <c r="D42" s="34">
        <v>0</v>
      </c>
      <c r="E42" s="34">
        <v>0</v>
      </c>
      <c r="F42" s="34">
        <v>0</v>
      </c>
      <c r="G42" s="35">
        <f aca="true" t="shared" si="1" ref="G42:G63">IF(AND(C42=0,F42=0),0,IF(AND(C42=0,F42&gt;0),"皆増",IF(AND(C42&gt;0,F42=0),"皆減",ROUND((F42-C42)/C42*100,1))))</f>
        <v>0</v>
      </c>
      <c r="H42" s="30"/>
    </row>
    <row r="43" spans="1:8" s="31" customFormat="1" ht="14.25" customHeight="1">
      <c r="A43" s="32">
        <v>13</v>
      </c>
      <c r="B43" s="33" t="s">
        <v>59</v>
      </c>
      <c r="C43" s="34">
        <v>106000</v>
      </c>
      <c r="D43" s="34">
        <v>0</v>
      </c>
      <c r="E43" s="34">
        <v>19200</v>
      </c>
      <c r="F43" s="34">
        <v>86800</v>
      </c>
      <c r="G43" s="35">
        <f t="shared" si="1"/>
        <v>-18.1</v>
      </c>
      <c r="H43" s="30"/>
    </row>
    <row r="44" spans="1:8" s="31" customFormat="1" ht="14.25" customHeight="1">
      <c r="A44" s="32">
        <v>14</v>
      </c>
      <c r="B44" s="33" t="s">
        <v>78</v>
      </c>
      <c r="C44" s="34">
        <v>4186432</v>
      </c>
      <c r="D44" s="34">
        <v>200000</v>
      </c>
      <c r="E44" s="34">
        <v>481272</v>
      </c>
      <c r="F44" s="34">
        <v>3905160</v>
      </c>
      <c r="G44" s="35">
        <f t="shared" si="1"/>
        <v>-6.7</v>
      </c>
      <c r="H44" s="30"/>
    </row>
    <row r="45" spans="1:8" s="31" customFormat="1" ht="14.25" customHeight="1">
      <c r="A45" s="32">
        <v>15</v>
      </c>
      <c r="B45" s="19" t="s">
        <v>60</v>
      </c>
      <c r="C45" s="34">
        <v>5932260</v>
      </c>
      <c r="D45" s="34">
        <v>67970</v>
      </c>
      <c r="E45" s="34">
        <v>325145</v>
      </c>
      <c r="F45" s="34">
        <v>5675085</v>
      </c>
      <c r="G45" s="35">
        <f t="shared" si="1"/>
        <v>-4.3</v>
      </c>
      <c r="H45" s="30"/>
    </row>
    <row r="46" spans="1:8" s="31" customFormat="1" ht="14.25" customHeight="1">
      <c r="A46" s="32"/>
      <c r="B46" s="33" t="s">
        <v>61</v>
      </c>
      <c r="C46" s="34">
        <v>151170</v>
      </c>
      <c r="D46" s="34">
        <v>0</v>
      </c>
      <c r="E46" s="34">
        <v>0</v>
      </c>
      <c r="F46" s="34">
        <v>151170</v>
      </c>
      <c r="G46" s="35">
        <f t="shared" si="1"/>
        <v>0</v>
      </c>
      <c r="H46" s="30"/>
    </row>
    <row r="47" spans="1:8" s="31" customFormat="1" ht="14.25" customHeight="1">
      <c r="A47" s="32"/>
      <c r="B47" s="33" t="s">
        <v>62</v>
      </c>
      <c r="C47" s="34">
        <v>76730</v>
      </c>
      <c r="D47" s="34">
        <v>26770</v>
      </c>
      <c r="E47" s="34">
        <v>0</v>
      </c>
      <c r="F47" s="34">
        <v>103500</v>
      </c>
      <c r="G47" s="35">
        <f t="shared" si="1"/>
        <v>34.9</v>
      </c>
      <c r="H47" s="30"/>
    </row>
    <row r="48" spans="1:8" s="31" customFormat="1" ht="14.25" customHeight="1">
      <c r="A48" s="32">
        <v>16</v>
      </c>
      <c r="B48" s="33" t="s">
        <v>63</v>
      </c>
      <c r="C48" s="34">
        <v>53404</v>
      </c>
      <c r="D48" s="34">
        <v>0</v>
      </c>
      <c r="E48" s="34">
        <v>40522</v>
      </c>
      <c r="F48" s="34">
        <v>12882</v>
      </c>
      <c r="G48" s="35">
        <f t="shared" si="1"/>
        <v>-75.9</v>
      </c>
      <c r="H48" s="30"/>
    </row>
    <row r="49" spans="1:8" s="31" customFormat="1" ht="14.25" customHeight="1">
      <c r="A49" s="32"/>
      <c r="B49" s="33" t="s">
        <v>64</v>
      </c>
      <c r="C49" s="34">
        <v>25345</v>
      </c>
      <c r="D49" s="34">
        <v>0</v>
      </c>
      <c r="E49" s="34">
        <v>12463</v>
      </c>
      <c r="F49" s="34">
        <v>12882</v>
      </c>
      <c r="G49" s="35">
        <f t="shared" si="1"/>
        <v>-49.2</v>
      </c>
      <c r="H49" s="30"/>
    </row>
    <row r="50" spans="1:8" s="31" customFormat="1" ht="14.25" customHeight="1">
      <c r="A50" s="32">
        <v>17</v>
      </c>
      <c r="B50" s="33" t="s">
        <v>65</v>
      </c>
      <c r="C50" s="34">
        <v>0</v>
      </c>
      <c r="D50" s="34">
        <v>0</v>
      </c>
      <c r="E50" s="34">
        <v>0</v>
      </c>
      <c r="F50" s="34">
        <v>0</v>
      </c>
      <c r="G50" s="35">
        <f t="shared" si="1"/>
        <v>0</v>
      </c>
      <c r="H50" s="30"/>
    </row>
    <row r="51" spans="1:8" s="31" customFormat="1" ht="14.25" customHeight="1">
      <c r="A51" s="32">
        <v>18</v>
      </c>
      <c r="B51" s="33" t="s">
        <v>66</v>
      </c>
      <c r="C51" s="34">
        <v>12142018</v>
      </c>
      <c r="D51" s="34">
        <v>205800</v>
      </c>
      <c r="E51" s="34">
        <v>1544731</v>
      </c>
      <c r="F51" s="34">
        <v>10803087</v>
      </c>
      <c r="G51" s="35">
        <f t="shared" si="1"/>
        <v>-11</v>
      </c>
      <c r="H51" s="30"/>
    </row>
    <row r="52" spans="1:8" s="31" customFormat="1" ht="14.25" customHeight="1">
      <c r="A52" s="32">
        <v>19</v>
      </c>
      <c r="B52" s="20" t="s">
        <v>98</v>
      </c>
      <c r="C52" s="34">
        <v>2343186</v>
      </c>
      <c r="D52" s="34">
        <v>39800</v>
      </c>
      <c r="E52" s="34">
        <v>272937</v>
      </c>
      <c r="F52" s="34">
        <v>2110049</v>
      </c>
      <c r="G52" s="35">
        <f t="shared" si="1"/>
        <v>-9.9</v>
      </c>
      <c r="H52" s="30"/>
    </row>
    <row r="53" spans="1:8" s="31" customFormat="1" ht="14.25" customHeight="1">
      <c r="A53" s="32">
        <v>20</v>
      </c>
      <c r="B53" s="33" t="s">
        <v>67</v>
      </c>
      <c r="C53" s="34">
        <v>623291</v>
      </c>
      <c r="D53" s="34">
        <v>0</v>
      </c>
      <c r="E53" s="34">
        <v>241086</v>
      </c>
      <c r="F53" s="34">
        <v>382205</v>
      </c>
      <c r="G53" s="35">
        <f t="shared" si="1"/>
        <v>-38.7</v>
      </c>
      <c r="H53" s="30"/>
    </row>
    <row r="54" spans="1:8" s="31" customFormat="1" ht="14.25" customHeight="1">
      <c r="A54" s="32">
        <v>21</v>
      </c>
      <c r="B54" s="33" t="s">
        <v>68</v>
      </c>
      <c r="C54" s="34">
        <v>0</v>
      </c>
      <c r="D54" s="34">
        <v>0</v>
      </c>
      <c r="E54" s="34">
        <v>0</v>
      </c>
      <c r="F54" s="34">
        <v>0</v>
      </c>
      <c r="G54" s="35">
        <f t="shared" si="1"/>
        <v>0</v>
      </c>
      <c r="H54" s="30"/>
    </row>
    <row r="55" spans="1:8" s="31" customFormat="1" ht="14.25" customHeight="1">
      <c r="A55" s="32">
        <v>22</v>
      </c>
      <c r="B55" s="33" t="s">
        <v>99</v>
      </c>
      <c r="C55" s="34">
        <v>28426669</v>
      </c>
      <c r="D55" s="34">
        <v>0</v>
      </c>
      <c r="E55" s="34">
        <v>4246004</v>
      </c>
      <c r="F55" s="34">
        <v>24180665</v>
      </c>
      <c r="G55" s="35">
        <f t="shared" si="1"/>
        <v>-14.9</v>
      </c>
      <c r="H55" s="30"/>
    </row>
    <row r="56" spans="1:8" s="31" customFormat="1" ht="14.25" customHeight="1">
      <c r="A56" s="32">
        <v>23</v>
      </c>
      <c r="B56" s="33" t="s">
        <v>100</v>
      </c>
      <c r="C56" s="34">
        <v>4281501</v>
      </c>
      <c r="D56" s="34">
        <v>0</v>
      </c>
      <c r="E56" s="34">
        <v>578805</v>
      </c>
      <c r="F56" s="34">
        <v>3702696</v>
      </c>
      <c r="G56" s="35">
        <f t="shared" si="1"/>
        <v>-13.5</v>
      </c>
      <c r="H56" s="30"/>
    </row>
    <row r="57" spans="1:8" s="31" customFormat="1" ht="14.25" customHeight="1">
      <c r="A57" s="32">
        <v>24</v>
      </c>
      <c r="B57" s="33" t="s">
        <v>69</v>
      </c>
      <c r="C57" s="34">
        <v>175684587</v>
      </c>
      <c r="D57" s="34">
        <v>24595406</v>
      </c>
      <c r="E57" s="34">
        <v>8081351</v>
      </c>
      <c r="F57" s="34">
        <v>192198642</v>
      </c>
      <c r="G57" s="35">
        <f t="shared" si="1"/>
        <v>9.4</v>
      </c>
      <c r="H57" s="30"/>
    </row>
    <row r="58" spans="1:8" s="31" customFormat="1" ht="14.25" customHeight="1">
      <c r="A58" s="32">
        <v>25</v>
      </c>
      <c r="B58" s="33" t="s">
        <v>70</v>
      </c>
      <c r="C58" s="34">
        <v>183424</v>
      </c>
      <c r="D58" s="34">
        <v>0</v>
      </c>
      <c r="E58" s="34">
        <v>81234</v>
      </c>
      <c r="F58" s="34">
        <v>102190</v>
      </c>
      <c r="G58" s="35">
        <f t="shared" si="1"/>
        <v>-44.3</v>
      </c>
      <c r="H58" s="30"/>
    </row>
    <row r="59" spans="1:8" s="31" customFormat="1" ht="14.25" customHeight="1">
      <c r="A59" s="32">
        <v>26</v>
      </c>
      <c r="B59" s="18" t="s">
        <v>101</v>
      </c>
      <c r="C59" s="34">
        <v>2064021</v>
      </c>
      <c r="D59" s="34">
        <v>0</v>
      </c>
      <c r="E59" s="34">
        <v>218599</v>
      </c>
      <c r="F59" s="34">
        <v>1845422</v>
      </c>
      <c r="G59" s="35">
        <f t="shared" si="1"/>
        <v>-10.6</v>
      </c>
      <c r="H59" s="30"/>
    </row>
    <row r="60" spans="1:8" s="31" customFormat="1" ht="14.25" customHeight="1">
      <c r="A60" s="32">
        <v>27</v>
      </c>
      <c r="B60" s="33" t="s">
        <v>71</v>
      </c>
      <c r="C60" s="34">
        <v>9127700</v>
      </c>
      <c r="D60" s="34">
        <v>3678230</v>
      </c>
      <c r="E60" s="34">
        <v>1940440</v>
      </c>
      <c r="F60" s="34">
        <v>10865490</v>
      </c>
      <c r="G60" s="35">
        <f t="shared" si="1"/>
        <v>19</v>
      </c>
      <c r="H60" s="30"/>
    </row>
    <row r="61" spans="1:8" s="31" customFormat="1" ht="14.25" customHeight="1">
      <c r="A61" s="32"/>
      <c r="B61" s="33" t="s">
        <v>72</v>
      </c>
      <c r="C61" s="34">
        <v>85090</v>
      </c>
      <c r="D61" s="34">
        <v>0</v>
      </c>
      <c r="E61" s="34">
        <v>9550</v>
      </c>
      <c r="F61" s="34">
        <v>75540</v>
      </c>
      <c r="G61" s="35">
        <f t="shared" si="1"/>
        <v>-11.2</v>
      </c>
      <c r="H61" s="30"/>
    </row>
    <row r="62" spans="1:8" s="31" customFormat="1" ht="14.25" customHeight="1">
      <c r="A62" s="36">
        <v>28</v>
      </c>
      <c r="B62" s="37" t="s">
        <v>73</v>
      </c>
      <c r="C62" s="38">
        <v>21270552</v>
      </c>
      <c r="D62" s="38">
        <v>297900</v>
      </c>
      <c r="E62" s="38">
        <v>1261877</v>
      </c>
      <c r="F62" s="38">
        <v>20306575</v>
      </c>
      <c r="G62" s="39">
        <f t="shared" si="1"/>
        <v>-4.5</v>
      </c>
      <c r="H62" s="30"/>
    </row>
    <row r="63" spans="1:8" s="31" customFormat="1" ht="14.25" customHeight="1">
      <c r="A63" s="40" t="s">
        <v>27</v>
      </c>
      <c r="B63" s="27" t="s">
        <v>102</v>
      </c>
      <c r="C63" s="41">
        <v>692761647</v>
      </c>
      <c r="D63" s="41">
        <v>64734496</v>
      </c>
      <c r="E63" s="41">
        <v>69250027</v>
      </c>
      <c r="F63" s="41">
        <v>688246116</v>
      </c>
      <c r="G63" s="42">
        <f t="shared" si="1"/>
        <v>-0.7</v>
      </c>
      <c r="H63" s="30"/>
    </row>
    <row r="64" spans="1:8" s="31" customFormat="1" ht="14.25" customHeight="1">
      <c r="A64" s="43"/>
      <c r="B64" s="44" t="s">
        <v>103</v>
      </c>
      <c r="C64" s="41">
        <v>4433787</v>
      </c>
      <c r="D64" s="41">
        <v>39800</v>
      </c>
      <c r="E64" s="41">
        <v>504826</v>
      </c>
      <c r="F64" s="41">
        <v>3968761</v>
      </c>
      <c r="G64" s="42">
        <f>IF(AND(C64=0,F64=0),0,IF(AND(C64=0,F64&gt;0),"皆増",IF(AND(C64&gt;0,F64=0),"皆減",ROUND((F64-C64)/C64*100,1))))</f>
        <v>-10.5</v>
      </c>
      <c r="H64" s="30"/>
    </row>
    <row r="65" spans="1:8" s="47" customFormat="1" ht="14.25" customHeight="1" thickBot="1">
      <c r="A65" s="85" t="s">
        <v>7</v>
      </c>
      <c r="B65" s="86"/>
      <c r="C65" s="45">
        <v>111.3</v>
      </c>
      <c r="D65" s="45">
        <f>ROUND(D63/C72*100,1)</f>
        <v>10.5</v>
      </c>
      <c r="E65" s="45">
        <f>ROUND(E63/C72*100,1)</f>
        <v>11.2</v>
      </c>
      <c r="F65" s="45">
        <f>ROUND(F63/C72*100,1)</f>
        <v>111.5</v>
      </c>
      <c r="G65" s="46"/>
      <c r="H65" s="30"/>
    </row>
    <row r="66" spans="1:5" s="31" customFormat="1" ht="14.25" customHeight="1">
      <c r="A66" s="87" t="s">
        <v>104</v>
      </c>
      <c r="B66" s="87"/>
      <c r="C66" s="87"/>
      <c r="D66" s="87"/>
      <c r="E66" s="87"/>
    </row>
    <row r="67" spans="1:5" s="31" customFormat="1" ht="13.5">
      <c r="A67" s="48"/>
      <c r="B67" s="48"/>
      <c r="C67" s="48"/>
      <c r="D67" s="48"/>
      <c r="E67" s="48"/>
    </row>
    <row r="68" spans="1:5" s="31" customFormat="1" ht="18.75" customHeight="1">
      <c r="A68" s="48"/>
      <c r="B68" s="48"/>
      <c r="C68" s="48"/>
      <c r="D68" s="48"/>
      <c r="E68" s="48"/>
    </row>
    <row r="69" spans="1:5" s="31" customFormat="1" ht="18.75" customHeight="1">
      <c r="A69" s="48"/>
      <c r="B69" s="48"/>
      <c r="C69" s="48"/>
      <c r="D69" s="48"/>
      <c r="E69" s="48"/>
    </row>
    <row r="70" spans="1:7" s="31" customFormat="1" ht="18.75" customHeight="1" hidden="1">
      <c r="A70" s="48"/>
      <c r="B70" s="21"/>
      <c r="C70" s="49" t="s">
        <v>28</v>
      </c>
      <c r="D70" s="49" t="s">
        <v>29</v>
      </c>
      <c r="E70" s="49" t="s">
        <v>30</v>
      </c>
      <c r="F70" s="49" t="s">
        <v>31</v>
      </c>
      <c r="G70" s="21"/>
    </row>
    <row r="71" spans="3:6" ht="18.75" customHeight="1" hidden="1">
      <c r="C71" s="50"/>
      <c r="D71" s="51"/>
      <c r="E71" s="50"/>
      <c r="F71" s="50"/>
    </row>
    <row r="72" spans="2:3" ht="18.75" customHeight="1" hidden="1">
      <c r="B72" s="21" t="s">
        <v>11</v>
      </c>
      <c r="C72" s="23">
        <v>617053361</v>
      </c>
    </row>
    <row r="73" ht="15" customHeight="1"/>
  </sheetData>
  <sheetProtection/>
  <mergeCells count="6">
    <mergeCell ref="F1:G1"/>
    <mergeCell ref="A65:B65"/>
    <mergeCell ref="A66:E66"/>
    <mergeCell ref="G3:G4"/>
    <mergeCell ref="A3:B5"/>
    <mergeCell ref="F2:G2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2013-03-25T11:52:12Z</cp:lastPrinted>
  <dcterms:created xsi:type="dcterms:W3CDTF">1997-01-08T22:48:59Z</dcterms:created>
  <dcterms:modified xsi:type="dcterms:W3CDTF">2013-03-31T06:30:04Z</dcterms:modified>
  <cp:category/>
  <cp:version/>
  <cp:contentType/>
  <cp:contentStatus/>
</cp:coreProperties>
</file>