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9170" windowHeight="6180" activeTab="0"/>
  </bookViews>
  <sheets>
    <sheet name="290227 地方債利率別現在高の状況" sheetId="1" r:id="rId1"/>
  </sheets>
  <definedNames>
    <definedName name="_xlnm.Print_Area" localSheetId="0">'290227 地方債利率別現在高の状況'!$A$1:$T$35</definedName>
    <definedName name="_xlnm.Print_Titles" localSheetId="0">'290227 地方債利率別現在高の状況'!$A:$D</definedName>
  </definedNames>
  <calcPr fullCalcOnLoad="1"/>
</workbook>
</file>

<file path=xl/sharedStrings.xml><?xml version="1.0" encoding="utf-8"?>
<sst xmlns="http://schemas.openxmlformats.org/spreadsheetml/2006/main" count="44" uniqueCount="44">
  <si>
    <t>田布施町</t>
  </si>
  <si>
    <t>区　　分</t>
  </si>
  <si>
    <t>1.5％以下</t>
  </si>
  <si>
    <t>2.0％以下</t>
  </si>
  <si>
    <t>2.5％以下</t>
  </si>
  <si>
    <t>3.0％以下</t>
  </si>
  <si>
    <t>3.5％以下</t>
  </si>
  <si>
    <t>4.0％以下</t>
  </si>
  <si>
    <t>4.5％以下</t>
  </si>
  <si>
    <t>5.0％以下</t>
  </si>
  <si>
    <t>5.5％以下</t>
  </si>
  <si>
    <t>6.0％以下</t>
  </si>
  <si>
    <t>6.5％以下</t>
  </si>
  <si>
    <t>7.0％以下</t>
  </si>
  <si>
    <t>7.0％超</t>
  </si>
  <si>
    <t>県　　　　計</t>
  </si>
  <si>
    <t>市　　　　計</t>
  </si>
  <si>
    <t>合計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</si>
  <si>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</si>
  <si>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</si>
  <si>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</si>
  <si>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</si>
  <si>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</si>
  <si>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</si>
  <si>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</si>
  <si>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</si>
  <si>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</si>
  <si>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</si>
  <si>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</si>
  <si>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</si>
  <si>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</si>
  <si>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</si>
  <si>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</si>
  <si>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</si>
  <si>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</si>
  <si>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</si>
  <si>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</si>
  <si>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  　計</t>
  </si>
  <si>
    <t>第２－２７表　地方債利率別現在高の状況（34表関係）</t>
  </si>
  <si>
    <t>（単位 千円）</t>
  </si>
  <si>
    <t>0.5％以下</t>
  </si>
  <si>
    <t>1.0％以下</t>
  </si>
  <si>
    <t>（つづき）</t>
  </si>
  <si>
    <t>令和元年度末現在高利率別内訳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</si>
</sst>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44">
    <font>
      <sz val="12"/>
      <name val="ＭＳ 明朝"/>
      <family val="1"/>
    </font>
    <font>
      <sz val="6"/>
      <name val="ＭＳ 明朝"/>
      <family val="1"/>
    </font>
    <font>
      <sz val="12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Continuous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vertical="center"/>
    </xf>
    <xf numFmtId="0" fontId="7" fillId="0" borderId="14" xfId="0" applyFont="1" applyBorder="1" applyAlignment="1">
      <alignment horizontal="centerContinuous" vertical="center"/>
    </xf>
    <xf numFmtId="0" fontId="7" fillId="0" borderId="14" xfId="0" applyFont="1" applyBorder="1" applyAlignment="1">
      <alignment vertical="center"/>
    </xf>
    <xf numFmtId="0" fontId="7" fillId="0" borderId="20" xfId="0" applyFont="1" applyBorder="1" applyAlignment="1">
      <alignment horizontal="centerContinuous" vertical="center"/>
    </xf>
    <xf numFmtId="0" fontId="6" fillId="0" borderId="21" xfId="0" applyFont="1" applyBorder="1" applyAlignment="1">
      <alignment horizontal="distributed" vertical="center" indent="10"/>
    </xf>
    <xf numFmtId="0" fontId="6" fillId="0" borderId="22" xfId="0" applyFont="1" applyBorder="1" applyAlignment="1">
      <alignment horizontal="distributed" vertical="center" indent="10"/>
    </xf>
    <xf numFmtId="0" fontId="6" fillId="0" borderId="21" xfId="0" applyFont="1" applyBorder="1" applyAlignment="1">
      <alignment horizontal="center" vertical="center"/>
    </xf>
    <xf numFmtId="176" fontId="6" fillId="0" borderId="15" xfId="0" applyNumberFormat="1" applyFont="1" applyFill="1" applyBorder="1" applyAlignment="1">
      <alignment vertical="center" shrinkToFit="1"/>
    </xf>
    <xf numFmtId="176" fontId="6" fillId="0" borderId="15" xfId="0" applyNumberFormat="1" applyFont="1" applyBorder="1" applyAlignment="1">
      <alignment vertical="center" shrinkToFit="1"/>
    </xf>
    <xf numFmtId="176" fontId="6" fillId="0" borderId="16" xfId="0" applyNumberFormat="1" applyFont="1" applyBorder="1" applyAlignment="1">
      <alignment vertical="center" shrinkToFit="1"/>
    </xf>
    <xf numFmtId="176" fontId="6" fillId="0" borderId="23" xfId="0" applyNumberFormat="1" applyFont="1" applyFill="1" applyBorder="1" applyAlignment="1">
      <alignment vertical="center" shrinkToFit="1"/>
    </xf>
    <xf numFmtId="176" fontId="6" fillId="0" borderId="23" xfId="0" applyNumberFormat="1" applyFont="1" applyBorder="1" applyAlignment="1">
      <alignment vertical="center" shrinkToFit="1"/>
    </xf>
    <xf numFmtId="176" fontId="6" fillId="0" borderId="24" xfId="0" applyNumberFormat="1" applyFont="1" applyBorder="1" applyAlignment="1">
      <alignment vertical="center" shrinkToFi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horizontal="right"/>
    </xf>
    <xf numFmtId="0" fontId="6" fillId="0" borderId="2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top"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 horizontal="left" vertical="top"/>
    </xf>
    <xf numFmtId="0" fontId="6" fillId="0" borderId="21" xfId="0" applyFont="1" applyBorder="1" applyAlignment="1">
      <alignment horizontal="left" vertical="center"/>
    </xf>
    <xf numFmtId="0" fontId="6" fillId="0" borderId="21" xfId="0" applyFont="1" applyBorder="1" applyAlignment="1">
      <alignment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 shrinkToFit="1"/>
    </xf>
    <xf numFmtId="49" fontId="6" fillId="0" borderId="28" xfId="0" applyNumberFormat="1" applyFont="1" applyBorder="1" applyAlignment="1">
      <alignment horizontal="center" vertical="center" shrinkToFit="1"/>
    </xf>
    <xf numFmtId="49" fontId="6" fillId="0" borderId="29" xfId="0" applyNumberFormat="1" applyFont="1" applyBorder="1" applyAlignment="1">
      <alignment horizontal="center" vertical="center" shrinkToFit="1"/>
    </xf>
    <xf numFmtId="49" fontId="5" fillId="0" borderId="0" xfId="0" applyNumberFormat="1" applyFont="1" applyAlignment="1">
      <alignment horizontal="center"/>
    </xf>
    <xf numFmtId="0" fontId="7" fillId="0" borderId="26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2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30" xfId="0" applyFont="1" applyBorder="1" applyAlignment="1">
      <alignment horizontal="centerContinuous" vertical="center"/>
    </xf>
    <xf numFmtId="0" fontId="7" fillId="0" borderId="31" xfId="0" applyFont="1" applyBorder="1" applyAlignment="1">
      <alignment horizontal="centerContinuous" vertic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right" vertical="center"/>
    </xf>
    <xf numFmtId="49" fontId="6" fillId="0" borderId="15" xfId="0" applyNumberFormat="1" applyFont="1" applyFill="1" applyBorder="1" applyAlignment="1">
      <alignment horizontal="center" vertical="center" shrinkToFit="1"/>
    </xf>
    <xf numFmtId="0" fontId="4" fillId="0" borderId="21" xfId="0" applyFont="1" applyBorder="1" applyAlignment="1">
      <alignment vertical="center"/>
    </xf>
    <xf numFmtId="0" fontId="5" fillId="0" borderId="31" xfId="0" applyFont="1" applyBorder="1" applyAlignment="1">
      <alignment/>
    </xf>
    <xf numFmtId="176" fontId="6" fillId="0" borderId="15" xfId="0" applyNumberFormat="1" applyFont="1" applyFill="1" applyBorder="1" applyAlignment="1">
      <alignment vertical="center" wrapText="1" shrinkToFit="1"/>
    </xf>
    <xf numFmtId="0" fontId="6" fillId="0" borderId="14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49" fontId="6" fillId="0" borderId="32" xfId="0" applyNumberFormat="1" applyFont="1" applyFill="1" applyBorder="1" applyAlignment="1">
      <alignment horizontal="center" vertical="center" shrinkToFit="1"/>
    </xf>
    <xf numFmtId="176" fontId="6" fillId="0" borderId="14" xfId="0" applyNumberFormat="1" applyFont="1" applyFill="1" applyBorder="1" applyAlignment="1">
      <alignment vertical="center" shrinkToFit="1"/>
    </xf>
    <xf numFmtId="0" fontId="6" fillId="0" borderId="10" xfId="0" applyFont="1" applyBorder="1" applyAlignment="1">
      <alignment horizontal="centerContinuous" vertical="center"/>
    </xf>
    <xf numFmtId="0" fontId="6" fillId="0" borderId="17" xfId="0" applyFont="1" applyBorder="1" applyAlignment="1">
      <alignment horizontal="distributed" vertical="center" indent="10"/>
    </xf>
    <xf numFmtId="0" fontId="8" fillId="0" borderId="3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9525</xdr:colOff>
      <xdr:row>7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9525" y="466725"/>
          <a:ext cx="13525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T35"/>
  <sheetViews>
    <sheetView tabSelected="1" view="pageBreakPreview" zoomScale="70" zoomScaleSheetLayoutView="70" zoomScalePageLayoutView="0" workbookViewId="0" topLeftCell="A1">
      <pane xSplit="4" ySplit="7" topLeftCell="F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36" sqref="A36:IV39"/>
    </sheetView>
  </sheetViews>
  <sheetFormatPr defaultColWidth="8.796875" defaultRowHeight="14.25" customHeight="1"/>
  <cols>
    <col min="1" max="1" width="2.69921875" style="2" customWidth="1"/>
    <col min="2" max="2" width="0.8984375" style="2" customWidth="1"/>
    <col min="3" max="3" width="9.69921875" style="2" customWidth="1"/>
    <col min="4" max="4" width="0.8984375" style="2" customWidth="1"/>
    <col min="5" max="20" width="13.69921875" style="57" customWidth="1"/>
    <col min="21" max="16384" width="9" style="57" customWidth="1"/>
  </cols>
  <sheetData>
    <row r="1" spans="1:7" s="1" customFormat="1" ht="14.25" customHeight="1">
      <c r="A1" s="31"/>
      <c r="B1" s="31"/>
      <c r="C1" s="31"/>
      <c r="E1" s="31" t="s">
        <v>38</v>
      </c>
      <c r="F1" s="32"/>
      <c r="G1" s="32"/>
    </row>
    <row r="2" spans="1:20" s="1" customFormat="1" ht="22.5" customHeight="1" thickBot="1">
      <c r="A2" s="31"/>
      <c r="B2" s="31"/>
      <c r="C2" s="31"/>
      <c r="T2" s="58" t="s">
        <v>39</v>
      </c>
    </row>
    <row r="3" spans="1:20" s="3" customFormat="1" ht="7.5" customHeight="1">
      <c r="A3" s="33"/>
      <c r="B3" s="34"/>
      <c r="C3" s="35"/>
      <c r="D3" s="6"/>
      <c r="E3" s="7"/>
      <c r="F3" s="8"/>
      <c r="G3" s="8"/>
      <c r="H3" s="8"/>
      <c r="I3" s="8"/>
      <c r="J3" s="8"/>
      <c r="K3" s="8"/>
      <c r="L3" s="8"/>
      <c r="M3" s="8"/>
      <c r="N3" s="67"/>
      <c r="O3" s="8"/>
      <c r="P3" s="8"/>
      <c r="Q3" s="8"/>
      <c r="R3" s="8"/>
      <c r="S3" s="8"/>
      <c r="T3" s="9"/>
    </row>
    <row r="4" spans="1:20" s="3" customFormat="1" ht="14.25" customHeight="1">
      <c r="A4" s="36"/>
      <c r="B4" s="37"/>
      <c r="C4" s="38" t="s">
        <v>1</v>
      </c>
      <c r="D4" s="10"/>
      <c r="E4" s="69" t="s">
        <v>43</v>
      </c>
      <c r="F4" s="70"/>
      <c r="G4" s="70"/>
      <c r="H4" s="71"/>
      <c r="I4" s="71"/>
      <c r="J4" s="71"/>
      <c r="K4" s="71"/>
      <c r="L4" s="23"/>
      <c r="M4" s="21"/>
      <c r="N4" s="68"/>
      <c r="O4" s="23" t="s">
        <v>42</v>
      </c>
      <c r="P4" s="21"/>
      <c r="Q4" s="23"/>
      <c r="R4" s="21"/>
      <c r="S4" s="21"/>
      <c r="T4" s="22"/>
    </row>
    <row r="5" spans="1:20" s="3" customFormat="1" ht="14.25" customHeight="1">
      <c r="A5" s="36"/>
      <c r="B5" s="37"/>
      <c r="C5" s="37"/>
      <c r="D5" s="10"/>
      <c r="F5" s="11"/>
      <c r="G5" s="11"/>
      <c r="H5" s="12"/>
      <c r="I5" s="11"/>
      <c r="J5" s="12"/>
      <c r="K5" s="12"/>
      <c r="L5" s="12"/>
      <c r="M5" s="12"/>
      <c r="N5" s="12"/>
      <c r="O5" s="63"/>
      <c r="P5" s="12"/>
      <c r="Q5" s="12"/>
      <c r="R5" s="12"/>
      <c r="S5" s="12"/>
      <c r="T5" s="13"/>
    </row>
    <row r="6" spans="1:20" s="3" customFormat="1" ht="14.25" customHeight="1">
      <c r="A6" s="39" t="s">
        <v>36</v>
      </c>
      <c r="B6" s="37"/>
      <c r="C6" s="37"/>
      <c r="D6" s="10"/>
      <c r="E6" s="12" t="s">
        <v>40</v>
      </c>
      <c r="F6" s="12" t="s">
        <v>41</v>
      </c>
      <c r="G6" s="12" t="s">
        <v>2</v>
      </c>
      <c r="H6" s="12" t="s">
        <v>3</v>
      </c>
      <c r="I6" s="12" t="s">
        <v>4</v>
      </c>
      <c r="J6" s="12" t="s">
        <v>5</v>
      </c>
      <c r="K6" s="12" t="s">
        <v>6</v>
      </c>
      <c r="L6" s="12" t="s">
        <v>7</v>
      </c>
      <c r="M6" s="12" t="s">
        <v>8</v>
      </c>
      <c r="N6" s="12" t="s">
        <v>9</v>
      </c>
      <c r="O6" s="64" t="s">
        <v>10</v>
      </c>
      <c r="P6" s="12" t="s">
        <v>11</v>
      </c>
      <c r="Q6" s="12" t="s">
        <v>12</v>
      </c>
      <c r="R6" s="12" t="s">
        <v>13</v>
      </c>
      <c r="S6" s="12" t="s">
        <v>14</v>
      </c>
      <c r="T6" s="13" t="s">
        <v>17</v>
      </c>
    </row>
    <row r="7" spans="1:20" s="3" customFormat="1" ht="14.25" customHeight="1">
      <c r="A7" s="40"/>
      <c r="B7" s="41"/>
      <c r="C7" s="42"/>
      <c r="D7" s="14"/>
      <c r="E7" s="60"/>
      <c r="F7" s="15"/>
      <c r="G7" s="15"/>
      <c r="H7" s="15"/>
      <c r="I7" s="15"/>
      <c r="J7" s="15"/>
      <c r="K7" s="15"/>
      <c r="L7" s="15"/>
      <c r="M7" s="15"/>
      <c r="N7" s="15"/>
      <c r="O7" s="42"/>
      <c r="P7" s="16"/>
      <c r="Q7" s="15"/>
      <c r="R7" s="15"/>
      <c r="S7" s="15"/>
      <c r="T7" s="17"/>
    </row>
    <row r="8" spans="1:20" s="49" customFormat="1" ht="11.25" customHeight="1">
      <c r="A8" s="43"/>
      <c r="B8" s="44"/>
      <c r="C8" s="44"/>
      <c r="D8" s="45"/>
      <c r="F8" s="59"/>
      <c r="G8" s="46"/>
      <c r="H8" s="46"/>
      <c r="I8" s="46"/>
      <c r="J8" s="46"/>
      <c r="K8" s="46"/>
      <c r="L8" s="46"/>
      <c r="M8" s="46"/>
      <c r="N8" s="46"/>
      <c r="O8" s="65"/>
      <c r="P8" s="46"/>
      <c r="Q8" s="47"/>
      <c r="R8" s="47"/>
      <c r="S8" s="47"/>
      <c r="T8" s="48"/>
    </row>
    <row r="9" spans="1:20" s="4" customFormat="1" ht="14.25" customHeight="1">
      <c r="A9" s="50" t="s">
        <v>15</v>
      </c>
      <c r="B9" s="51"/>
      <c r="C9" s="51"/>
      <c r="D9" s="18"/>
      <c r="E9" s="24">
        <f>E25+E34</f>
        <v>462996744</v>
      </c>
      <c r="F9" s="24">
        <f>F25+F34</f>
        <v>140066414</v>
      </c>
      <c r="G9" s="24">
        <f>G25+G34</f>
        <v>62734480</v>
      </c>
      <c r="H9" s="24">
        <f aca="true" t="shared" si="0" ref="H9:T9">H25+H34</f>
        <v>43975323</v>
      </c>
      <c r="I9" s="24">
        <f t="shared" si="0"/>
        <v>4515275</v>
      </c>
      <c r="J9" s="24">
        <f t="shared" si="0"/>
        <v>1773077</v>
      </c>
      <c r="K9" s="24">
        <f t="shared" si="0"/>
        <v>1421753</v>
      </c>
      <c r="L9" s="24">
        <f t="shared" si="0"/>
        <v>668569</v>
      </c>
      <c r="M9" s="24">
        <f t="shared" si="0"/>
        <v>336559</v>
      </c>
      <c r="N9" s="24">
        <f t="shared" si="0"/>
        <v>96201</v>
      </c>
      <c r="O9" s="66">
        <f t="shared" si="0"/>
        <v>24695</v>
      </c>
      <c r="P9" s="24">
        <f t="shared" si="0"/>
        <v>22567</v>
      </c>
      <c r="Q9" s="25">
        <f t="shared" si="0"/>
        <v>19651</v>
      </c>
      <c r="R9" s="25">
        <f t="shared" si="0"/>
        <v>282</v>
      </c>
      <c r="S9" s="25">
        <f t="shared" si="0"/>
        <v>0</v>
      </c>
      <c r="T9" s="26">
        <f t="shared" si="0"/>
        <v>718651590</v>
      </c>
    </row>
    <row r="10" spans="1:20" s="4" customFormat="1" ht="11.25" customHeight="1">
      <c r="A10" s="52"/>
      <c r="B10" s="53"/>
      <c r="C10" s="53"/>
      <c r="D10" s="19"/>
      <c r="F10" s="24"/>
      <c r="G10" s="24"/>
      <c r="H10" s="24"/>
      <c r="I10" s="24"/>
      <c r="J10" s="24"/>
      <c r="K10" s="24"/>
      <c r="L10" s="24"/>
      <c r="M10" s="24"/>
      <c r="N10" s="62"/>
      <c r="O10" s="66"/>
      <c r="P10" s="24"/>
      <c r="Q10" s="25"/>
      <c r="R10" s="25"/>
      <c r="S10" s="25"/>
      <c r="T10" s="26"/>
    </row>
    <row r="11" spans="1:20" s="4" customFormat="1" ht="22.5" customHeight="1">
      <c r="A11" s="52">
        <v>1</v>
      </c>
      <c r="B11" s="53"/>
      <c r="C11" s="54" t="s">
        <v>18</v>
      </c>
      <c r="D11" s="19"/>
      <c r="E11" s="24">
        <v>98220690</v>
      </c>
      <c r="F11" s="24">
        <v>26701196</v>
      </c>
      <c r="G11" s="24">
        <v>16448515</v>
      </c>
      <c r="H11" s="24">
        <v>5154659</v>
      </c>
      <c r="I11" s="24">
        <v>132953</v>
      </c>
      <c r="J11" s="24">
        <v>137094</v>
      </c>
      <c r="K11" s="24">
        <v>148016</v>
      </c>
      <c r="L11" s="24">
        <v>14936</v>
      </c>
      <c r="M11" s="24">
        <v>15270</v>
      </c>
      <c r="N11" s="24">
        <v>9862</v>
      </c>
      <c r="O11" s="66">
        <v>6652</v>
      </c>
      <c r="P11" s="24">
        <v>7116</v>
      </c>
      <c r="Q11" s="25">
        <v>6506</v>
      </c>
      <c r="R11" s="25">
        <v>0</v>
      </c>
      <c r="S11" s="25">
        <v>0</v>
      </c>
      <c r="T11" s="26">
        <v>147003465</v>
      </c>
    </row>
    <row r="12" spans="1:20" s="4" customFormat="1" ht="22.5" customHeight="1">
      <c r="A12" s="52">
        <v>2</v>
      </c>
      <c r="B12" s="53"/>
      <c r="C12" s="54" t="s">
        <v>19</v>
      </c>
      <c r="D12" s="19"/>
      <c r="E12" s="24">
        <v>45064080</v>
      </c>
      <c r="F12" s="24">
        <v>14142849</v>
      </c>
      <c r="G12" s="24">
        <v>3242399</v>
      </c>
      <c r="H12" s="24">
        <v>3146097</v>
      </c>
      <c r="I12" s="24">
        <v>230804</v>
      </c>
      <c r="J12" s="24">
        <v>96791</v>
      </c>
      <c r="K12" s="24">
        <v>61192</v>
      </c>
      <c r="L12" s="24">
        <v>0</v>
      </c>
      <c r="M12" s="24">
        <v>0</v>
      </c>
      <c r="N12" s="24">
        <v>749</v>
      </c>
      <c r="O12" s="66">
        <v>0</v>
      </c>
      <c r="P12" s="24">
        <v>0</v>
      </c>
      <c r="Q12" s="25">
        <v>0</v>
      </c>
      <c r="R12" s="25">
        <v>0</v>
      </c>
      <c r="S12" s="25">
        <v>0</v>
      </c>
      <c r="T12" s="26">
        <v>65984961</v>
      </c>
    </row>
    <row r="13" spans="1:20" s="4" customFormat="1" ht="22.5" customHeight="1">
      <c r="A13" s="52">
        <v>3</v>
      </c>
      <c r="B13" s="53"/>
      <c r="C13" s="54" t="s">
        <v>20</v>
      </c>
      <c r="D13" s="19"/>
      <c r="E13" s="24">
        <v>70279986</v>
      </c>
      <c r="F13" s="24">
        <v>23905434</v>
      </c>
      <c r="G13" s="24">
        <v>7436044</v>
      </c>
      <c r="H13" s="24">
        <v>5342561</v>
      </c>
      <c r="I13" s="24">
        <v>760352</v>
      </c>
      <c r="J13" s="24">
        <v>184339</v>
      </c>
      <c r="K13" s="24">
        <v>250142</v>
      </c>
      <c r="L13" s="24">
        <v>66455</v>
      </c>
      <c r="M13" s="24">
        <v>66213</v>
      </c>
      <c r="N13" s="24">
        <v>7070</v>
      </c>
      <c r="O13" s="66">
        <v>9341</v>
      </c>
      <c r="P13" s="24">
        <v>4325</v>
      </c>
      <c r="Q13" s="25">
        <v>7114</v>
      </c>
      <c r="R13" s="25">
        <v>0</v>
      </c>
      <c r="S13" s="25">
        <v>0</v>
      </c>
      <c r="T13" s="26">
        <v>108319376</v>
      </c>
    </row>
    <row r="14" spans="1:20" s="4" customFormat="1" ht="22.5" customHeight="1">
      <c r="A14" s="52">
        <v>4</v>
      </c>
      <c r="B14" s="53"/>
      <c r="C14" s="54" t="s">
        <v>21</v>
      </c>
      <c r="D14" s="19"/>
      <c r="E14" s="24">
        <v>16411211</v>
      </c>
      <c r="F14" s="24">
        <v>3785586</v>
      </c>
      <c r="G14" s="24">
        <v>1737859</v>
      </c>
      <c r="H14" s="24">
        <v>2934169</v>
      </c>
      <c r="I14" s="24">
        <v>236219</v>
      </c>
      <c r="J14" s="24">
        <v>13099</v>
      </c>
      <c r="K14" s="24">
        <v>58673</v>
      </c>
      <c r="L14" s="24">
        <v>1700</v>
      </c>
      <c r="M14" s="24">
        <v>4021</v>
      </c>
      <c r="N14" s="24">
        <v>5524</v>
      </c>
      <c r="O14" s="66">
        <v>449</v>
      </c>
      <c r="P14" s="24">
        <v>565</v>
      </c>
      <c r="Q14" s="25">
        <v>978</v>
      </c>
      <c r="R14" s="25">
        <v>0</v>
      </c>
      <c r="S14" s="25">
        <v>0</v>
      </c>
      <c r="T14" s="26">
        <v>25190053</v>
      </c>
    </row>
    <row r="15" spans="1:20" s="4" customFormat="1" ht="22.5" customHeight="1">
      <c r="A15" s="52">
        <v>5</v>
      </c>
      <c r="B15" s="53"/>
      <c r="C15" s="54" t="s">
        <v>22</v>
      </c>
      <c r="D15" s="19"/>
      <c r="E15" s="24">
        <v>26771709</v>
      </c>
      <c r="F15" s="24">
        <v>9570880</v>
      </c>
      <c r="G15" s="24">
        <v>2539592</v>
      </c>
      <c r="H15" s="24">
        <v>3181076</v>
      </c>
      <c r="I15" s="24">
        <v>151207</v>
      </c>
      <c r="J15" s="24">
        <v>43395</v>
      </c>
      <c r="K15" s="24">
        <v>25577</v>
      </c>
      <c r="L15" s="24">
        <v>29511</v>
      </c>
      <c r="M15" s="24">
        <v>5002</v>
      </c>
      <c r="N15" s="24">
        <v>8674</v>
      </c>
      <c r="O15" s="66">
        <v>0</v>
      </c>
      <c r="P15" s="24">
        <v>0</v>
      </c>
      <c r="Q15" s="25">
        <v>0</v>
      </c>
      <c r="R15" s="25">
        <v>0</v>
      </c>
      <c r="S15" s="25">
        <v>0</v>
      </c>
      <c r="T15" s="26">
        <v>42326623</v>
      </c>
    </row>
    <row r="16" spans="1:20" s="4" customFormat="1" ht="22.5" customHeight="1">
      <c r="A16" s="52">
        <v>6</v>
      </c>
      <c r="B16" s="53"/>
      <c r="C16" s="54" t="s">
        <v>23</v>
      </c>
      <c r="D16" s="19"/>
      <c r="E16" s="24">
        <v>13231030</v>
      </c>
      <c r="F16" s="24">
        <v>4364586</v>
      </c>
      <c r="G16" s="24">
        <v>2077499</v>
      </c>
      <c r="H16" s="24">
        <v>2820020</v>
      </c>
      <c r="I16" s="24">
        <v>27207</v>
      </c>
      <c r="J16" s="24">
        <v>1700</v>
      </c>
      <c r="K16" s="24">
        <v>18920</v>
      </c>
      <c r="L16" s="24">
        <v>18197</v>
      </c>
      <c r="M16" s="24">
        <v>0</v>
      </c>
      <c r="N16" s="24">
        <v>3943</v>
      </c>
      <c r="O16" s="66">
        <v>6371</v>
      </c>
      <c r="P16" s="24">
        <v>0</v>
      </c>
      <c r="Q16" s="25">
        <v>0</v>
      </c>
      <c r="R16" s="25">
        <v>0</v>
      </c>
      <c r="S16" s="25">
        <v>0</v>
      </c>
      <c r="T16" s="26">
        <v>22569473</v>
      </c>
    </row>
    <row r="17" spans="1:20" s="4" customFormat="1" ht="22.5" customHeight="1">
      <c r="A17" s="52">
        <v>7</v>
      </c>
      <c r="B17" s="53"/>
      <c r="C17" s="54" t="s">
        <v>24</v>
      </c>
      <c r="D17" s="19"/>
      <c r="E17" s="24">
        <v>38950173</v>
      </c>
      <c r="F17" s="24">
        <v>13215401</v>
      </c>
      <c r="G17" s="24">
        <v>4256670</v>
      </c>
      <c r="H17" s="24">
        <v>3765788</v>
      </c>
      <c r="I17" s="24">
        <v>578488</v>
      </c>
      <c r="J17" s="24">
        <v>129135</v>
      </c>
      <c r="K17" s="24">
        <v>194080</v>
      </c>
      <c r="L17" s="24">
        <v>27757</v>
      </c>
      <c r="M17" s="24">
        <v>23849</v>
      </c>
      <c r="N17" s="24">
        <v>3514</v>
      </c>
      <c r="O17" s="66">
        <v>461</v>
      </c>
      <c r="P17" s="24">
        <v>2462</v>
      </c>
      <c r="Q17" s="25">
        <v>1567</v>
      </c>
      <c r="R17" s="25">
        <v>0</v>
      </c>
      <c r="S17" s="25">
        <v>0</v>
      </c>
      <c r="T17" s="26">
        <v>61149345</v>
      </c>
    </row>
    <row r="18" spans="1:20" s="4" customFormat="1" ht="22.5" customHeight="1">
      <c r="A18" s="52">
        <v>8</v>
      </c>
      <c r="B18" s="53"/>
      <c r="C18" s="54" t="s">
        <v>25</v>
      </c>
      <c r="D18" s="19"/>
      <c r="E18" s="24">
        <v>13647937</v>
      </c>
      <c r="F18" s="24">
        <v>5620835</v>
      </c>
      <c r="G18" s="24">
        <v>2385958</v>
      </c>
      <c r="H18" s="24">
        <v>2014998</v>
      </c>
      <c r="I18" s="24">
        <v>245302</v>
      </c>
      <c r="J18" s="24">
        <v>12937</v>
      </c>
      <c r="K18" s="24">
        <v>16407</v>
      </c>
      <c r="L18" s="24">
        <v>26505</v>
      </c>
      <c r="M18" s="24">
        <v>24442</v>
      </c>
      <c r="N18" s="24">
        <v>3283</v>
      </c>
      <c r="O18" s="66">
        <v>0</v>
      </c>
      <c r="P18" s="24">
        <v>0</v>
      </c>
      <c r="Q18" s="25">
        <v>0</v>
      </c>
      <c r="R18" s="25">
        <v>0</v>
      </c>
      <c r="S18" s="25">
        <v>0</v>
      </c>
      <c r="T18" s="26">
        <v>23998604</v>
      </c>
    </row>
    <row r="19" spans="1:20" s="4" customFormat="1" ht="22.5" customHeight="1">
      <c r="A19" s="52">
        <v>9</v>
      </c>
      <c r="B19" s="53"/>
      <c r="C19" s="54" t="s">
        <v>26</v>
      </c>
      <c r="D19" s="19"/>
      <c r="E19" s="24">
        <v>16617911</v>
      </c>
      <c r="F19" s="24">
        <v>2341789</v>
      </c>
      <c r="G19" s="24">
        <v>3019582</v>
      </c>
      <c r="H19" s="24">
        <v>1564892</v>
      </c>
      <c r="I19" s="24">
        <v>133833</v>
      </c>
      <c r="J19" s="24">
        <v>74132</v>
      </c>
      <c r="K19" s="24">
        <v>51509</v>
      </c>
      <c r="L19" s="24">
        <v>20893</v>
      </c>
      <c r="M19" s="24">
        <v>16842</v>
      </c>
      <c r="N19" s="24">
        <v>5463</v>
      </c>
      <c r="O19" s="66">
        <v>0</v>
      </c>
      <c r="P19" s="24">
        <v>4481</v>
      </c>
      <c r="Q19" s="25">
        <v>2116</v>
      </c>
      <c r="R19" s="25">
        <v>0</v>
      </c>
      <c r="S19" s="25">
        <v>0</v>
      </c>
      <c r="T19" s="26">
        <v>23853443</v>
      </c>
    </row>
    <row r="20" spans="1:20" s="4" customFormat="1" ht="22.5" customHeight="1">
      <c r="A20" s="52">
        <v>10</v>
      </c>
      <c r="B20" s="53"/>
      <c r="C20" s="54" t="s">
        <v>27</v>
      </c>
      <c r="D20" s="19"/>
      <c r="E20" s="24">
        <v>9176031</v>
      </c>
      <c r="F20" s="24">
        <v>2641535</v>
      </c>
      <c r="G20" s="24">
        <v>2256621</v>
      </c>
      <c r="H20" s="24">
        <v>1683914</v>
      </c>
      <c r="I20" s="24">
        <v>698364</v>
      </c>
      <c r="J20" s="24">
        <v>406773</v>
      </c>
      <c r="K20" s="24">
        <v>198082</v>
      </c>
      <c r="L20" s="24">
        <v>229081</v>
      </c>
      <c r="M20" s="24">
        <v>39230</v>
      </c>
      <c r="N20" s="24">
        <v>0</v>
      </c>
      <c r="O20" s="66">
        <v>0</v>
      </c>
      <c r="P20" s="24">
        <v>0</v>
      </c>
      <c r="Q20" s="25">
        <v>0</v>
      </c>
      <c r="R20" s="25">
        <v>0</v>
      </c>
      <c r="S20" s="25">
        <v>0</v>
      </c>
      <c r="T20" s="26">
        <v>17329631</v>
      </c>
    </row>
    <row r="21" spans="1:20" s="4" customFormat="1" ht="22.5" customHeight="1">
      <c r="A21" s="52">
        <v>11</v>
      </c>
      <c r="B21" s="53"/>
      <c r="C21" s="54" t="s">
        <v>28</v>
      </c>
      <c r="D21" s="19"/>
      <c r="E21" s="24">
        <v>9683292</v>
      </c>
      <c r="F21" s="24">
        <v>2832435</v>
      </c>
      <c r="G21" s="24">
        <v>1693618</v>
      </c>
      <c r="H21" s="24">
        <v>1364755</v>
      </c>
      <c r="I21" s="24">
        <v>10309</v>
      </c>
      <c r="J21" s="24">
        <v>20303</v>
      </c>
      <c r="K21" s="24">
        <v>30039</v>
      </c>
      <c r="L21" s="24">
        <v>4986</v>
      </c>
      <c r="M21" s="24">
        <v>676</v>
      </c>
      <c r="N21" s="24">
        <v>591</v>
      </c>
      <c r="O21" s="66">
        <v>0</v>
      </c>
      <c r="P21" s="24">
        <v>394</v>
      </c>
      <c r="Q21" s="25">
        <v>0</v>
      </c>
      <c r="R21" s="25">
        <v>0</v>
      </c>
      <c r="S21" s="25">
        <v>0</v>
      </c>
      <c r="T21" s="26">
        <v>15641398</v>
      </c>
    </row>
    <row r="22" spans="1:20" s="4" customFormat="1" ht="22.5" customHeight="1">
      <c r="A22" s="52">
        <v>12</v>
      </c>
      <c r="B22" s="53"/>
      <c r="C22" s="54" t="s">
        <v>29</v>
      </c>
      <c r="D22" s="19"/>
      <c r="E22" s="24">
        <v>54798414</v>
      </c>
      <c r="F22" s="24">
        <v>19647998</v>
      </c>
      <c r="G22" s="24">
        <v>9151704</v>
      </c>
      <c r="H22" s="24">
        <v>3059819</v>
      </c>
      <c r="I22" s="24">
        <v>308640</v>
      </c>
      <c r="J22" s="24">
        <v>45880</v>
      </c>
      <c r="K22" s="24">
        <v>51239</v>
      </c>
      <c r="L22" s="24">
        <v>17811</v>
      </c>
      <c r="M22" s="24">
        <v>19295</v>
      </c>
      <c r="N22" s="24">
        <v>0</v>
      </c>
      <c r="O22" s="66">
        <v>922</v>
      </c>
      <c r="P22" s="24">
        <v>1329</v>
      </c>
      <c r="Q22" s="25">
        <v>601</v>
      </c>
      <c r="R22" s="25">
        <v>0</v>
      </c>
      <c r="S22" s="25">
        <v>0</v>
      </c>
      <c r="T22" s="26">
        <v>87103652</v>
      </c>
    </row>
    <row r="23" spans="1:20" s="4" customFormat="1" ht="22.5" customHeight="1">
      <c r="A23" s="52">
        <v>13</v>
      </c>
      <c r="B23" s="53"/>
      <c r="C23" s="54" t="s">
        <v>30</v>
      </c>
      <c r="D23" s="19"/>
      <c r="E23" s="24">
        <v>29679143</v>
      </c>
      <c r="F23" s="24">
        <v>5927276</v>
      </c>
      <c r="G23" s="24">
        <v>3200706</v>
      </c>
      <c r="H23" s="24">
        <v>1617468</v>
      </c>
      <c r="I23" s="24">
        <v>263794</v>
      </c>
      <c r="J23" s="24">
        <v>17503</v>
      </c>
      <c r="K23" s="24">
        <v>48520</v>
      </c>
      <c r="L23" s="24">
        <v>732</v>
      </c>
      <c r="M23" s="24">
        <v>3402</v>
      </c>
      <c r="N23" s="24">
        <v>7889</v>
      </c>
      <c r="O23" s="66">
        <v>0</v>
      </c>
      <c r="P23" s="24">
        <v>566</v>
      </c>
      <c r="Q23" s="25">
        <v>325</v>
      </c>
      <c r="R23" s="25">
        <v>0</v>
      </c>
      <c r="S23" s="25">
        <v>0</v>
      </c>
      <c r="T23" s="26">
        <v>40767324</v>
      </c>
    </row>
    <row r="24" spans="1:20" s="4" customFormat="1" ht="11.25" customHeight="1">
      <c r="A24" s="52"/>
      <c r="B24" s="53"/>
      <c r="C24" s="54"/>
      <c r="D24" s="19"/>
      <c r="F24" s="24"/>
      <c r="G24" s="24"/>
      <c r="H24" s="24"/>
      <c r="I24" s="24"/>
      <c r="J24" s="24"/>
      <c r="K24" s="24"/>
      <c r="L24" s="24"/>
      <c r="M24" s="24"/>
      <c r="N24" s="24"/>
      <c r="O24" s="66"/>
      <c r="P24" s="24"/>
      <c r="Q24" s="25"/>
      <c r="R24" s="25"/>
      <c r="S24" s="25"/>
      <c r="T24" s="26"/>
    </row>
    <row r="25" spans="1:20" s="4" customFormat="1" ht="14.25" customHeight="1">
      <c r="A25" s="50" t="s">
        <v>16</v>
      </c>
      <c r="B25" s="51"/>
      <c r="C25" s="51"/>
      <c r="D25" s="18"/>
      <c r="E25" s="24">
        <f>SUM(E11:E23)</f>
        <v>442531607</v>
      </c>
      <c r="F25" s="24">
        <f>SUM(F11:F23)</f>
        <v>134697800</v>
      </c>
      <c r="G25" s="24">
        <f>SUM(G11:G23)</f>
        <v>59446767</v>
      </c>
      <c r="H25" s="24">
        <f aca="true" t="shared" si="1" ref="H25:T25">SUM(H11:H23)</f>
        <v>37650216</v>
      </c>
      <c r="I25" s="24">
        <f t="shared" si="1"/>
        <v>3777472</v>
      </c>
      <c r="J25" s="24">
        <f t="shared" si="1"/>
        <v>1183081</v>
      </c>
      <c r="K25" s="24">
        <f t="shared" si="1"/>
        <v>1152396</v>
      </c>
      <c r="L25" s="24">
        <f t="shared" si="1"/>
        <v>458564</v>
      </c>
      <c r="M25" s="24">
        <f t="shared" si="1"/>
        <v>218242</v>
      </c>
      <c r="N25" s="24">
        <f t="shared" si="1"/>
        <v>56562</v>
      </c>
      <c r="O25" s="66">
        <f t="shared" si="1"/>
        <v>24196</v>
      </c>
      <c r="P25" s="24">
        <f t="shared" si="1"/>
        <v>21238</v>
      </c>
      <c r="Q25" s="25">
        <f t="shared" si="1"/>
        <v>19207</v>
      </c>
      <c r="R25" s="25">
        <f t="shared" si="1"/>
        <v>0</v>
      </c>
      <c r="S25" s="25">
        <f t="shared" si="1"/>
        <v>0</v>
      </c>
      <c r="T25" s="26">
        <f t="shared" si="1"/>
        <v>681237348</v>
      </c>
    </row>
    <row r="26" spans="1:20" s="4" customFormat="1" ht="11.25" customHeight="1">
      <c r="A26" s="50"/>
      <c r="B26" s="51"/>
      <c r="C26" s="51"/>
      <c r="D26" s="18"/>
      <c r="F26" s="24"/>
      <c r="G26" s="24"/>
      <c r="H26" s="24"/>
      <c r="I26" s="24"/>
      <c r="J26" s="24"/>
      <c r="K26" s="24"/>
      <c r="L26" s="24"/>
      <c r="M26" s="24"/>
      <c r="N26" s="24"/>
      <c r="O26" s="66"/>
      <c r="P26" s="24"/>
      <c r="Q26" s="25"/>
      <c r="R26" s="25"/>
      <c r="S26" s="25"/>
      <c r="T26" s="26"/>
    </row>
    <row r="27" spans="1:20" s="4" customFormat="1" ht="22.5" customHeight="1">
      <c r="A27" s="52">
        <v>1</v>
      </c>
      <c r="B27" s="53"/>
      <c r="C27" s="54" t="s">
        <v>31</v>
      </c>
      <c r="D27" s="19"/>
      <c r="E27" s="24">
        <v>7571968</v>
      </c>
      <c r="F27" s="24">
        <v>2637800</v>
      </c>
      <c r="G27" s="24">
        <v>1243103</v>
      </c>
      <c r="H27" s="24">
        <v>4094703</v>
      </c>
      <c r="I27" s="24">
        <v>378988</v>
      </c>
      <c r="J27" s="24">
        <v>288179</v>
      </c>
      <c r="K27" s="24">
        <v>132944</v>
      </c>
      <c r="L27" s="24">
        <v>78621</v>
      </c>
      <c r="M27" s="24">
        <v>72821</v>
      </c>
      <c r="N27" s="24">
        <v>38595</v>
      </c>
      <c r="O27" s="66">
        <v>0</v>
      </c>
      <c r="P27" s="24">
        <v>0</v>
      </c>
      <c r="Q27" s="25">
        <v>0</v>
      </c>
      <c r="R27" s="25">
        <v>0</v>
      </c>
      <c r="S27" s="25">
        <v>0</v>
      </c>
      <c r="T27" s="26">
        <v>16537722</v>
      </c>
    </row>
    <row r="28" spans="1:20" s="4" customFormat="1" ht="22.5" customHeight="1">
      <c r="A28" s="52">
        <v>2</v>
      </c>
      <c r="B28" s="53"/>
      <c r="C28" s="54" t="s">
        <v>32</v>
      </c>
      <c r="D28" s="19"/>
      <c r="E28" s="24">
        <v>3527574</v>
      </c>
      <c r="F28" s="24">
        <v>710264</v>
      </c>
      <c r="G28" s="24">
        <v>675008</v>
      </c>
      <c r="H28" s="24">
        <v>522196</v>
      </c>
      <c r="I28" s="24">
        <v>53879</v>
      </c>
      <c r="J28" s="24">
        <v>8351</v>
      </c>
      <c r="K28" s="24">
        <v>2450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5">
        <v>0</v>
      </c>
      <c r="R28" s="25">
        <v>0</v>
      </c>
      <c r="S28" s="25">
        <v>0</v>
      </c>
      <c r="T28" s="26">
        <v>5499722</v>
      </c>
    </row>
    <row r="29" spans="1:20" s="4" customFormat="1" ht="22.5" customHeight="1">
      <c r="A29" s="52">
        <v>3</v>
      </c>
      <c r="B29" s="53"/>
      <c r="C29" s="54" t="s">
        <v>33</v>
      </c>
      <c r="D29" s="19"/>
      <c r="E29" s="24">
        <v>2578472</v>
      </c>
      <c r="F29" s="24">
        <v>318386</v>
      </c>
      <c r="G29" s="24">
        <v>213783</v>
      </c>
      <c r="H29" s="24">
        <v>205111</v>
      </c>
      <c r="I29" s="24">
        <v>90184</v>
      </c>
      <c r="J29" s="24">
        <v>42458</v>
      </c>
      <c r="K29" s="24">
        <v>20156</v>
      </c>
      <c r="L29" s="24">
        <v>22769</v>
      </c>
      <c r="M29" s="24">
        <v>6282</v>
      </c>
      <c r="N29" s="24">
        <v>0</v>
      </c>
      <c r="O29" s="24">
        <v>499</v>
      </c>
      <c r="P29" s="24">
        <v>0</v>
      </c>
      <c r="Q29" s="25">
        <v>0</v>
      </c>
      <c r="R29" s="25">
        <v>282</v>
      </c>
      <c r="S29" s="25">
        <v>0</v>
      </c>
      <c r="T29" s="26">
        <v>3498382</v>
      </c>
    </row>
    <row r="30" spans="1:20" s="4" customFormat="1" ht="22.5" customHeight="1">
      <c r="A30" s="52">
        <v>4</v>
      </c>
      <c r="B30" s="53"/>
      <c r="C30" s="54" t="s">
        <v>0</v>
      </c>
      <c r="D30" s="19"/>
      <c r="E30" s="24">
        <v>3253239</v>
      </c>
      <c r="F30" s="24">
        <v>628008</v>
      </c>
      <c r="G30" s="24">
        <v>509401</v>
      </c>
      <c r="H30" s="24">
        <v>800970</v>
      </c>
      <c r="I30" s="24">
        <v>87434</v>
      </c>
      <c r="J30" s="24">
        <v>145322</v>
      </c>
      <c r="K30" s="24">
        <v>65888</v>
      </c>
      <c r="L30" s="24">
        <v>54093</v>
      </c>
      <c r="M30" s="24">
        <v>21794</v>
      </c>
      <c r="N30" s="24">
        <v>1044</v>
      </c>
      <c r="O30" s="24">
        <v>0</v>
      </c>
      <c r="P30" s="24">
        <v>1329</v>
      </c>
      <c r="Q30" s="25">
        <v>444</v>
      </c>
      <c r="R30" s="25">
        <v>0</v>
      </c>
      <c r="S30" s="25">
        <v>0</v>
      </c>
      <c r="T30" s="26">
        <v>5568966</v>
      </c>
    </row>
    <row r="31" spans="1:20" s="4" customFormat="1" ht="22.5" customHeight="1">
      <c r="A31" s="52">
        <v>5</v>
      </c>
      <c r="B31" s="53"/>
      <c r="C31" s="54" t="s">
        <v>34</v>
      </c>
      <c r="D31" s="19"/>
      <c r="E31" s="24">
        <v>2320826</v>
      </c>
      <c r="F31" s="24">
        <v>905436</v>
      </c>
      <c r="G31" s="24">
        <v>440594</v>
      </c>
      <c r="H31" s="24">
        <v>565186</v>
      </c>
      <c r="I31" s="24">
        <v>111318</v>
      </c>
      <c r="J31" s="24">
        <v>101714</v>
      </c>
      <c r="K31" s="24">
        <v>47919</v>
      </c>
      <c r="L31" s="24">
        <v>54522</v>
      </c>
      <c r="M31" s="24">
        <v>15059</v>
      </c>
      <c r="N31" s="24">
        <v>0</v>
      </c>
      <c r="O31" s="24">
        <v>0</v>
      </c>
      <c r="P31" s="24">
        <v>0</v>
      </c>
      <c r="Q31" s="25">
        <v>0</v>
      </c>
      <c r="R31" s="25">
        <v>0</v>
      </c>
      <c r="S31" s="25">
        <v>0</v>
      </c>
      <c r="T31" s="26">
        <v>4562574</v>
      </c>
    </row>
    <row r="32" spans="1:20" s="4" customFormat="1" ht="22.5" customHeight="1">
      <c r="A32" s="52">
        <v>6</v>
      </c>
      <c r="B32" s="53"/>
      <c r="C32" s="54" t="s">
        <v>35</v>
      </c>
      <c r="D32" s="19"/>
      <c r="E32" s="24">
        <v>1213058</v>
      </c>
      <c r="F32" s="24">
        <v>168720</v>
      </c>
      <c r="G32" s="24">
        <v>205824</v>
      </c>
      <c r="H32" s="24">
        <v>136941</v>
      </c>
      <c r="I32" s="24">
        <v>16000</v>
      </c>
      <c r="J32" s="24">
        <v>3972</v>
      </c>
      <c r="K32" s="24">
        <v>0</v>
      </c>
      <c r="L32" s="24">
        <v>0</v>
      </c>
      <c r="M32" s="24">
        <v>2361</v>
      </c>
      <c r="N32" s="24">
        <v>0</v>
      </c>
      <c r="O32" s="24">
        <v>0</v>
      </c>
      <c r="P32" s="24">
        <v>0</v>
      </c>
      <c r="Q32" s="25">
        <v>0</v>
      </c>
      <c r="R32" s="25">
        <v>0</v>
      </c>
      <c r="S32" s="25">
        <v>0</v>
      </c>
      <c r="T32" s="26">
        <v>1746876</v>
      </c>
    </row>
    <row r="33" spans="1:20" s="5" customFormat="1" ht="11.25" customHeight="1">
      <c r="A33" s="52"/>
      <c r="B33" s="53"/>
      <c r="C33" s="54"/>
      <c r="D33" s="19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5"/>
      <c r="R33" s="25"/>
      <c r="S33" s="25"/>
      <c r="T33" s="26"/>
    </row>
    <row r="34" spans="1:20" s="4" customFormat="1" ht="14.25" customHeight="1">
      <c r="A34" s="50" t="s">
        <v>37</v>
      </c>
      <c r="B34" s="51"/>
      <c r="C34" s="51"/>
      <c r="D34" s="18"/>
      <c r="E34" s="24">
        <f>SUM(E27:E32)</f>
        <v>20465137</v>
      </c>
      <c r="F34" s="24">
        <f>SUM(F27:F32)</f>
        <v>5368614</v>
      </c>
      <c r="G34" s="24">
        <f>SUM(G27:G32)</f>
        <v>3287713</v>
      </c>
      <c r="H34" s="24">
        <f aca="true" t="shared" si="2" ref="H34:T34">SUM(H27:H32)</f>
        <v>6325107</v>
      </c>
      <c r="I34" s="24">
        <f t="shared" si="2"/>
        <v>737803</v>
      </c>
      <c r="J34" s="24">
        <f t="shared" si="2"/>
        <v>589996</v>
      </c>
      <c r="K34" s="24">
        <f t="shared" si="2"/>
        <v>269357</v>
      </c>
      <c r="L34" s="24">
        <f t="shared" si="2"/>
        <v>210005</v>
      </c>
      <c r="M34" s="24">
        <f t="shared" si="2"/>
        <v>118317</v>
      </c>
      <c r="N34" s="24">
        <f t="shared" si="2"/>
        <v>39639</v>
      </c>
      <c r="O34" s="24">
        <f t="shared" si="2"/>
        <v>499</v>
      </c>
      <c r="P34" s="24">
        <f t="shared" si="2"/>
        <v>1329</v>
      </c>
      <c r="Q34" s="25">
        <f t="shared" si="2"/>
        <v>444</v>
      </c>
      <c r="R34" s="25">
        <f t="shared" si="2"/>
        <v>282</v>
      </c>
      <c r="S34" s="25">
        <f t="shared" si="2"/>
        <v>0</v>
      </c>
      <c r="T34" s="26">
        <f t="shared" si="2"/>
        <v>37414242</v>
      </c>
    </row>
    <row r="35" spans="1:20" s="4" customFormat="1" ht="11.25" customHeight="1" thickBot="1">
      <c r="A35" s="55"/>
      <c r="B35" s="56"/>
      <c r="C35" s="56"/>
      <c r="D35" s="20"/>
      <c r="E35" s="61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8"/>
      <c r="R35" s="28"/>
      <c r="S35" s="28"/>
      <c r="T35" s="29"/>
    </row>
    <row r="36" s="30" customFormat="1" ht="14.25" customHeight="1"/>
    <row r="37" s="30" customFormat="1" ht="14.25" customHeight="1"/>
    <row r="38" s="30" customFormat="1" ht="14.25" customHeight="1"/>
  </sheetData>
  <sheetProtection/>
  <mergeCells count="1">
    <mergeCell ref="E4:K4"/>
  </mergeCells>
  <printOptions/>
  <pageMargins left="0.7874015748031497" right="0.3937007874015748" top="0.7874015748031497" bottom="0.7874015748031497" header="0.5118110236220472" footer="0.3937007874015748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吉村　治紀</dc:creator>
  <cp:keywords/>
  <dc:description/>
  <cp:lastModifiedBy> </cp:lastModifiedBy>
  <cp:lastPrinted>2021-03-22T10:13:43Z</cp:lastPrinted>
  <dcterms:created xsi:type="dcterms:W3CDTF">2003-12-19T06:51:56Z</dcterms:created>
  <dcterms:modified xsi:type="dcterms:W3CDTF">2021-03-31T04:25:29Z</dcterms:modified>
  <cp:category/>
  <cp:version/>
  <cp:contentType/>
  <cp:contentStatus/>
</cp:coreProperties>
</file>