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19095" windowHeight="9165" tabRatio="836" activeTab="1"/>
  </bookViews>
  <sheets>
    <sheet name="290214-1 経常収支比率" sheetId="1" r:id="rId1"/>
    <sheet name="290214-2 経常収支比率 (減収補てん特例分等を除く)" sheetId="2" r:id="rId2"/>
    <sheet name="附表" sheetId="3" state="hidden" r:id="rId3"/>
    <sheet name="附表1" sheetId="4" state="hidden" r:id="rId4"/>
    <sheet name="附表2" sheetId="5" state="hidden" r:id="rId5"/>
  </sheets>
  <definedNames>
    <definedName name="_xlnm.Print_Area" localSheetId="0">'290214-1 経常収支比率'!$A$1:$X$39</definedName>
    <definedName name="_xlnm.Print_Area" localSheetId="1">'290214-2 経常収支比率 (減収補てん特例分等を除く)'!$A$1:$X$39</definedName>
    <definedName name="_xlnm.Print_Area" localSheetId="2">'附表'!$A$1:$X$38</definedName>
    <definedName name="_xlnm.Print_Area" localSheetId="3">'附表1'!$A$1:$F$38</definedName>
    <definedName name="_xlnm.Print_Area" localSheetId="4">'附表2'!$A$1:$F$38</definedName>
    <definedName name="_xlnm.Print_Titles" localSheetId="0">'290214-1 経常収支比率'!$A:$D</definedName>
    <definedName name="_xlnm.Print_Titles" localSheetId="1">'290214-2 経常収支比率 (減収補てん特例分等を除く)'!$A:$D</definedName>
  </definedNames>
  <calcPr fullCalcOnLoad="1"/>
</workbook>
</file>

<file path=xl/sharedStrings.xml><?xml version="1.0" encoding="utf-8"?>
<sst xmlns="http://schemas.openxmlformats.org/spreadsheetml/2006/main" count="390" uniqueCount="131">
  <si>
    <t>歳　 入 　合 　計</t>
  </si>
  <si>
    <t>経常一般財源</t>
  </si>
  <si>
    <t>うち臨時財政対策債</t>
  </si>
  <si>
    <t>決算額</t>
  </si>
  <si>
    <t>区　　分</t>
  </si>
  <si>
    <t>一般財源等</t>
  </si>
  <si>
    <t>下関市</t>
  </si>
  <si>
    <t>宇部市</t>
  </si>
  <si>
    <t>山口市</t>
  </si>
  <si>
    <t>萩市</t>
  </si>
  <si>
    <t>田布施町</t>
  </si>
  <si>
    <t>11. 投 資 的 経 費</t>
  </si>
  <si>
    <t>左　の　う　ち　人　件　費　　②</t>
  </si>
  <si>
    <t>(1)　普　通　建　設　事　業　費</t>
  </si>
  <si>
    <t>(1)のうち単独事業費</t>
  </si>
  <si>
    <t>(2)　 災 　害 　復 　旧　 事　 業　 費</t>
  </si>
  <si>
    <t>(3)　失　業　対　策　事　業　費</t>
  </si>
  <si>
    <t>内　訳</t>
  </si>
  <si>
    <t>一 般 財 源 等</t>
  </si>
  <si>
    <t>区　　分</t>
  </si>
  <si>
    <t>　投資及び</t>
  </si>
  <si>
    <t>　 一部事務</t>
  </si>
  <si>
    <t>　 (1)以外</t>
  </si>
  <si>
    <t>　 一　時</t>
  </si>
  <si>
    <t>計</t>
  </si>
  <si>
    <t>(1)組合に対</t>
  </si>
  <si>
    <t>(2)借入金</t>
  </si>
  <si>
    <t>　貸 付 金</t>
  </si>
  <si>
    <t>うち人件費</t>
  </si>
  <si>
    <t>単独事業費</t>
  </si>
  <si>
    <t>　 利　子</t>
  </si>
  <si>
    <t>県　　　　計</t>
  </si>
  <si>
    <t>市　　　　計</t>
  </si>
  <si>
    <t>1.　人　件　費　①</t>
  </si>
  <si>
    <t>一般財源等</t>
  </si>
  <si>
    <t>2.　 物 　件 　費</t>
  </si>
  <si>
    <t>3. 維 持 補 修 費</t>
  </si>
  <si>
    <t>4.　 扶 　助 　費</t>
  </si>
  <si>
    <t>5.　補　助　費　等</t>
  </si>
  <si>
    <t>内　　　　　　　　　　訳</t>
  </si>
  <si>
    <t>(1)一部事務組合に対するもの</t>
  </si>
  <si>
    <t>(2)(1)以外のもの</t>
  </si>
  <si>
    <t>6.　 公 　債 　費</t>
  </si>
  <si>
    <t>(2)一時借入金利子</t>
  </si>
  <si>
    <t>8.投資及び出資金・貸付金</t>
  </si>
  <si>
    <t>9.　繰　出　金</t>
  </si>
  <si>
    <t>歳　出　合　計</t>
  </si>
  <si>
    <t>防府市</t>
  </si>
  <si>
    <t>下松市</t>
  </si>
  <si>
    <t>岩国市</t>
  </si>
  <si>
    <t>光市</t>
  </si>
  <si>
    <t>長門市</t>
  </si>
  <si>
    <t>柳井市</t>
  </si>
  <si>
    <t>美祢市</t>
  </si>
  <si>
    <t>周南市</t>
  </si>
  <si>
    <t>和木町</t>
  </si>
  <si>
    <t>上関町</t>
  </si>
  <si>
    <t>平生町</t>
  </si>
  <si>
    <t>阿武町</t>
  </si>
  <si>
    <t>山陽小野田市</t>
  </si>
  <si>
    <t>周防大島町</t>
  </si>
  <si>
    <t xml:space="preserve"> 市町名</t>
  </si>
  <si>
    <t>町　    　計</t>
  </si>
  <si>
    <t xml:space="preserve"> 市町名</t>
  </si>
  <si>
    <t>14-01-05</t>
  </si>
  <si>
    <t>うち減収補てん債特例分</t>
  </si>
  <si>
    <t>14-03-05</t>
  </si>
  <si>
    <t>14-04-05</t>
  </si>
  <si>
    <t>14-05-05</t>
  </si>
  <si>
    <t>14-06-05</t>
  </si>
  <si>
    <t>14-07-05</t>
  </si>
  <si>
    <t>14-08-05</t>
  </si>
  <si>
    <t>14-09-05</t>
  </si>
  <si>
    <t>14-10-05</t>
  </si>
  <si>
    <t>14-11-05</t>
  </si>
  <si>
    <t>14-14-05</t>
  </si>
  <si>
    <t>14-15-05</t>
  </si>
  <si>
    <t>14-23-05</t>
  </si>
  <si>
    <t>14-17-03</t>
  </si>
  <si>
    <t>14-18-03</t>
  </si>
  <si>
    <t>14-19-03</t>
  </si>
  <si>
    <t>14-20-03</t>
  </si>
  <si>
    <t>14-21-03</t>
  </si>
  <si>
    <t>14-22-03</t>
  </si>
  <si>
    <t>分母となるべき</t>
  </si>
  <si>
    <t>一般財源等</t>
  </si>
  <si>
    <t>内訳</t>
  </si>
  <si>
    <t>参考数値</t>
  </si>
  <si>
    <t>第２-13表　性質別経費の状況（14表関係）</t>
  </si>
  <si>
    <t>ok</t>
  </si>
  <si>
    <t>ok</t>
  </si>
  <si>
    <t>ok</t>
  </si>
  <si>
    <t>第２－１４表　経常収支比率（14表関係）</t>
  </si>
  <si>
    <t>（単位 ％）</t>
  </si>
  <si>
    <t>(1)償還金の</t>
  </si>
  <si>
    <t>　 うち元金</t>
  </si>
  <si>
    <t>　 元　  利</t>
  </si>
  <si>
    <t>　 うち利子</t>
  </si>
  <si>
    <t xml:space="preserve"> １　経常収支比率</t>
  </si>
  <si>
    <t>7 出 資 金</t>
  </si>
  <si>
    <t>うち</t>
  </si>
  <si>
    <t>(2)</t>
  </si>
  <si>
    <t>(2)</t>
  </si>
  <si>
    <t>(1～8)</t>
  </si>
  <si>
    <t>　 するもの</t>
  </si>
  <si>
    <t xml:space="preserve"> 　 のもの</t>
  </si>
  <si>
    <r>
      <t xml:space="preserve"> ２　減収補塡債特例分等を経常一般財源等から除いた場合の経常収支比率</t>
    </r>
  </si>
  <si>
    <t>(1)元利償還金のうち元金</t>
  </si>
  <si>
    <t>(1)元利償還金のうち利子</t>
  </si>
  <si>
    <t>注　県計、市計及び町計欄の上段は単純平均、下段は加重平均である。</t>
  </si>
  <si>
    <t>人件費</t>
  </si>
  <si>
    <t>物件費</t>
  </si>
  <si>
    <t>維持補修費</t>
  </si>
  <si>
    <t>扶助費</t>
  </si>
  <si>
    <t>補助費等</t>
  </si>
  <si>
    <t>公債費</t>
  </si>
  <si>
    <t>繰出金</t>
  </si>
  <si>
    <t>投資的</t>
  </si>
  <si>
    <t>経費</t>
  </si>
  <si>
    <t>普通建設</t>
  </si>
  <si>
    <t>(1)</t>
  </si>
  <si>
    <t>事業費</t>
  </si>
  <si>
    <t>災害復旧</t>
  </si>
  <si>
    <t>(2)</t>
  </si>
  <si>
    <t>失業対策</t>
  </si>
  <si>
    <t>(3)</t>
  </si>
  <si>
    <t>05-33-05</t>
  </si>
  <si>
    <t>05-31-01</t>
  </si>
  <si>
    <t>05-32-01</t>
  </si>
  <si>
    <t>05-32-01</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</si>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</sst>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quot;△&quot;#,##0\ ;_(* &quot;-&quot;_);_(@_)"/>
    <numFmt numFmtId="177" formatCode="_(* #,##0.0_);_(* &quot;△&quot;#,##0.0\ ;_(* &quot;-&quot;_);_(@_)"/>
    <numFmt numFmtId="178" formatCode="#,##0.0"/>
    <numFmt numFmtId="179" formatCode="#,##0.0_ "/>
    <numFmt numFmtId="180" formatCode="_(* #,##0.00_);_(* &quot;△&quot;#,##0.00\ ;_(* &quot;-&quot;_);_(@_)"/>
    <numFmt numFmtId="181" formatCode="_(* #,##0.000_);_(* &quot;△&quot;#,##0.000\ ;_(* &quot;-&quot;_);_(@_)"/>
    <numFmt numFmtId="182" formatCode="_(* #,##0.0000_);_(* &quot;△&quot;#,##0.0000\ ;_(* &quot;-&quot;_);_(@_)"/>
    <numFmt numFmtId="183" formatCode="0.0"/>
    <numFmt numFmtId="184" formatCode="_ * #,##0.0_ ;_ * \-#,##0.0_ ;_ * &quot;-&quot;?_ ;_ @_ "/>
    <numFmt numFmtId="185" formatCode="0.0%"/>
    <numFmt numFmtId="186" formatCode="0_);[Red]\(0\)"/>
    <numFmt numFmtId="187" formatCode="#,##0.0;[Red]&quot;△&quot;#,##0.0"/>
    <numFmt numFmtId="188" formatCode="&quot;Yes&quot;;&quot;Yes&quot;;&quot;No&quot;"/>
    <numFmt numFmtId="189" formatCode="&quot;True&quot;;&quot;True&quot;;&quot;False&quot;"/>
    <numFmt numFmtId="190" formatCode="&quot;On&quot;;&quot;On&quot;;&quot;Off&quot;"/>
    <numFmt numFmtId="191" formatCode="[$€-2]\ #,##0.00_);[Red]\([$€-2]\ #,##0.00\)"/>
  </numFmts>
  <fonts count="58">
    <font>
      <sz val="12"/>
      <name val="ＭＳ 明朝"/>
      <family val="1"/>
    </font>
    <font>
      <sz val="12"/>
      <name val="ＭＳ ゴシック"/>
      <family val="3"/>
    </font>
    <font>
      <sz val="6"/>
      <name val="ＭＳ 明朝"/>
      <family val="1"/>
    </font>
    <font>
      <sz val="12"/>
      <color indexed="8"/>
      <name val="ＭＳ ゴシック"/>
      <family val="3"/>
    </font>
    <font>
      <sz val="6"/>
      <name val="ＭＳ Ｐゴシック"/>
      <family val="3"/>
    </font>
    <font>
      <sz val="12"/>
      <color indexed="9"/>
      <name val="ＭＳ 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0"/>
      <color indexed="8"/>
      <name val="ＭＳ ゴシック"/>
      <family val="3"/>
    </font>
    <font>
      <sz val="10"/>
      <name val="ＭＳ 明朝"/>
      <family val="1"/>
    </font>
    <font>
      <sz val="10"/>
      <color indexed="12"/>
      <name val="ＭＳ ゴシック"/>
      <family val="3"/>
    </font>
    <font>
      <sz val="12"/>
      <color indexed="12"/>
      <name val="ＭＳ 明朝"/>
      <family val="1"/>
    </font>
    <font>
      <sz val="10"/>
      <color indexed="9"/>
      <name val="ＭＳ ゴシック"/>
      <family val="3"/>
    </font>
    <font>
      <sz val="10"/>
      <color indexed="9"/>
      <name val="ＭＳ 明朝"/>
      <family val="1"/>
    </font>
    <font>
      <sz val="12"/>
      <color indexed="12"/>
      <name val="ＭＳ ゴシック"/>
      <family val="3"/>
    </font>
    <font>
      <sz val="14"/>
      <color indexed="8"/>
      <name val="ＭＳ ゴシック"/>
      <family val="3"/>
    </font>
    <font>
      <sz val="11"/>
      <name val="ＭＳ ゴシック"/>
      <family val="3"/>
    </font>
    <font>
      <sz val="11"/>
      <name val="ＭＳ 明朝"/>
      <family val="1"/>
    </font>
    <font>
      <sz val="11"/>
      <name val="ＭＳ Ｐゴシック"/>
      <family val="3"/>
    </font>
    <font>
      <sz val="14"/>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style="thin"/>
      <top style="thin"/>
      <bottom>
        <color indexed="63"/>
      </bottom>
    </border>
    <border>
      <left style="medium"/>
      <right style="medium"/>
      <top style="medium"/>
      <bottom>
        <color indexed="63"/>
      </bottom>
    </border>
    <border>
      <left style="medium"/>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8" fillId="0" borderId="0" applyFont="0" applyFill="0" applyBorder="0" applyAlignment="0" applyProtection="0"/>
    <xf numFmtId="0" fontId="55" fillId="30" borderId="4" applyNumberFormat="0" applyAlignment="0" applyProtection="0"/>
    <xf numFmtId="0" fontId="0" fillId="0" borderId="0">
      <alignment/>
      <protection/>
    </xf>
    <xf numFmtId="0" fontId="0" fillId="0" borderId="0">
      <alignment horizontal="center"/>
      <protection/>
    </xf>
    <xf numFmtId="0" fontId="56" fillId="0" borderId="0">
      <alignment vertical="center"/>
      <protection/>
    </xf>
    <xf numFmtId="0" fontId="40" fillId="0" borderId="0">
      <alignment vertical="center"/>
      <protection/>
    </xf>
    <xf numFmtId="0" fontId="40" fillId="0" borderId="0">
      <alignment vertical="center"/>
      <protection/>
    </xf>
    <xf numFmtId="0" fontId="19" fillId="0" borderId="0">
      <alignment vertical="center"/>
      <protection/>
    </xf>
    <xf numFmtId="0" fontId="8" fillId="0" borderId="0" applyNumberFormat="0" applyFill="0" applyBorder="0" applyAlignment="0" applyProtection="0"/>
    <xf numFmtId="0" fontId="57" fillId="31" borderId="0" applyNumberFormat="0" applyBorder="0" applyAlignment="0" applyProtection="0"/>
  </cellStyleXfs>
  <cellXfs count="228">
    <xf numFmtId="0" fontId="0" fillId="0" borderId="0" xfId="0" applyAlignment="1">
      <alignment/>
    </xf>
    <xf numFmtId="0" fontId="1" fillId="0" borderId="0" xfId="0" applyFont="1" applyFill="1" applyAlignment="1">
      <alignment vertical="center"/>
    </xf>
    <xf numFmtId="0" fontId="1" fillId="0" borderId="0" xfId="0" applyFont="1" applyFill="1" applyAlignment="1">
      <alignment/>
    </xf>
    <xf numFmtId="0" fontId="1" fillId="0" borderId="10" xfId="0" applyFont="1" applyFill="1" applyBorder="1" applyAlignment="1">
      <alignment vertical="center"/>
    </xf>
    <xf numFmtId="0" fontId="6" fillId="0" borderId="11" xfId="0" applyFont="1" applyFill="1" applyBorder="1" applyAlignment="1">
      <alignment horizontal="centerContinuous" vertical="center" shrinkToFit="1"/>
    </xf>
    <xf numFmtId="0" fontId="9" fillId="0" borderId="0" xfId="0"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9" fillId="0" borderId="0" xfId="0" applyFont="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3" xfId="0" applyFont="1" applyFill="1" applyBorder="1" applyAlignment="1">
      <alignment horizontal="right"/>
    </xf>
    <xf numFmtId="0" fontId="6" fillId="0" borderId="14" xfId="0" applyFont="1" applyFill="1" applyBorder="1" applyAlignment="1">
      <alignment vertical="center"/>
    </xf>
    <xf numFmtId="0" fontId="6" fillId="0" borderId="13"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horizontal="centerContinuous" vertical="center"/>
    </xf>
    <xf numFmtId="0" fontId="6" fillId="0" borderId="10" xfId="0" applyFont="1" applyFill="1" applyBorder="1" applyAlignment="1">
      <alignment horizontal="centerContinuous" vertical="center"/>
    </xf>
    <xf numFmtId="0" fontId="6" fillId="0" borderId="14" xfId="0" applyFont="1" applyBorder="1" applyAlignment="1">
      <alignment vertical="center"/>
    </xf>
    <xf numFmtId="0" fontId="6" fillId="0" borderId="13" xfId="0" applyFont="1" applyBorder="1" applyAlignment="1">
      <alignment vertical="center"/>
    </xf>
    <xf numFmtId="0" fontId="9" fillId="0" borderId="17" xfId="0" applyFont="1" applyFill="1" applyBorder="1" applyAlignment="1">
      <alignment vertical="center"/>
    </xf>
    <xf numFmtId="0" fontId="9" fillId="0" borderId="0" xfId="0" applyFont="1" applyFill="1" applyBorder="1" applyAlignment="1">
      <alignment horizontal="right" vertical="top"/>
    </xf>
    <xf numFmtId="0" fontId="6" fillId="0" borderId="18" xfId="0" applyFont="1" applyFill="1" applyBorder="1" applyAlignment="1">
      <alignment vertical="center"/>
    </xf>
    <xf numFmtId="0" fontId="6" fillId="0" borderId="19" xfId="0" applyFont="1" applyFill="1" applyBorder="1" applyAlignment="1" quotePrefix="1">
      <alignment horizontal="centerContinuous" vertical="center" shrinkToFit="1"/>
    </xf>
    <xf numFmtId="0" fontId="6" fillId="0" borderId="19" xfId="0" applyFont="1" applyFill="1" applyBorder="1" applyAlignment="1">
      <alignment horizontal="centerContinuous" vertical="center" shrinkToFit="1"/>
    </xf>
    <xf numFmtId="0" fontId="6" fillId="0" borderId="11" xfId="0" applyFont="1" applyFill="1" applyBorder="1" applyAlignment="1">
      <alignment horizontal="centerContinuous" vertical="center"/>
    </xf>
    <xf numFmtId="0" fontId="6" fillId="0" borderId="11" xfId="0" applyFont="1" applyBorder="1" applyAlignment="1">
      <alignment horizontal="center" vertical="center"/>
    </xf>
    <xf numFmtId="0" fontId="6" fillId="0" borderId="11" xfId="0" applyFont="1" applyBorder="1" applyAlignment="1">
      <alignment horizontal="centerContinuous" vertical="center"/>
    </xf>
    <xf numFmtId="0" fontId="6" fillId="0" borderId="11" xfId="0" applyFont="1" applyBorder="1" applyAlignment="1">
      <alignment horizontal="distributed" vertical="center" shrinkToFit="1"/>
    </xf>
    <xf numFmtId="0" fontId="6" fillId="0" borderId="11" xfId="0" applyFont="1" applyBorder="1" applyAlignment="1">
      <alignment horizontal="left" vertical="center"/>
    </xf>
    <xf numFmtId="0" fontId="6" fillId="0" borderId="0"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3" xfId="0" applyFont="1" applyBorder="1" applyAlignment="1">
      <alignment horizontal="centerContinuous" vertical="center"/>
    </xf>
    <xf numFmtId="0" fontId="6" fillId="0" borderId="23" xfId="0" applyFont="1" applyBorder="1" applyAlignment="1">
      <alignment horizontal="center" vertical="center"/>
    </xf>
    <xf numFmtId="0" fontId="6" fillId="0" borderId="24" xfId="0" applyFont="1" applyBorder="1" applyAlignment="1">
      <alignment horizontal="centerContinuous" vertical="center"/>
    </xf>
    <xf numFmtId="0" fontId="9" fillId="0" borderId="17" xfId="0" applyFont="1" applyFill="1" applyBorder="1" applyAlignment="1">
      <alignment/>
    </xf>
    <xf numFmtId="0" fontId="6" fillId="0" borderId="20" xfId="0" applyFont="1" applyFill="1" applyBorder="1" applyAlignment="1">
      <alignment vertical="center" shrinkToFit="1"/>
    </xf>
    <xf numFmtId="0" fontId="6" fillId="0" borderId="23" xfId="0" applyFont="1" applyBorder="1" applyAlignment="1">
      <alignment horizontal="center" vertical="center"/>
    </xf>
    <xf numFmtId="0" fontId="9" fillId="0" borderId="25" xfId="0" applyFont="1" applyFill="1" applyBorder="1" applyAlignment="1">
      <alignment horizontal="left" vertical="top"/>
    </xf>
    <xf numFmtId="0" fontId="9" fillId="0" borderId="19" xfId="0" applyFont="1" applyFill="1" applyBorder="1" applyAlignment="1">
      <alignment horizontal="left" vertical="center"/>
    </xf>
    <xf numFmtId="0" fontId="9" fillId="0" borderId="19" xfId="0" applyFont="1" applyFill="1" applyBorder="1" applyAlignment="1">
      <alignment vertical="center"/>
    </xf>
    <xf numFmtId="0" fontId="6" fillId="0" borderId="26" xfId="0" applyFont="1" applyFill="1" applyBorder="1" applyAlignment="1">
      <alignment vertical="center"/>
    </xf>
    <xf numFmtId="0" fontId="6" fillId="0" borderId="19" xfId="0" applyFont="1" applyFill="1" applyBorder="1" applyAlignment="1">
      <alignment vertical="center"/>
    </xf>
    <xf numFmtId="0" fontId="6" fillId="0" borderId="27" xfId="0" applyFont="1" applyFill="1" applyBorder="1" applyAlignment="1">
      <alignment vertical="center"/>
    </xf>
    <xf numFmtId="0" fontId="6" fillId="0" borderId="11" xfId="0" applyFont="1" applyFill="1" applyBorder="1" applyAlignment="1">
      <alignment vertical="center"/>
    </xf>
    <xf numFmtId="0" fontId="6" fillId="0" borderId="27" xfId="0" applyFont="1" applyBorder="1" applyAlignment="1">
      <alignment horizontal="center" vertical="center" shrinkToFit="1"/>
    </xf>
    <xf numFmtId="0" fontId="6" fillId="0" borderId="27" xfId="0" applyFont="1" applyBorder="1" applyAlignment="1">
      <alignment horizontal="center" vertical="center"/>
    </xf>
    <xf numFmtId="0" fontId="6" fillId="0" borderId="11" xfId="0" applyFont="1" applyBorder="1" applyAlignment="1">
      <alignment horizontal="center" vertical="center" shrinkToFit="1"/>
    </xf>
    <xf numFmtId="0" fontId="10" fillId="0" borderId="0" xfId="0" applyFont="1" applyAlignment="1">
      <alignment/>
    </xf>
    <xf numFmtId="0" fontId="9" fillId="0" borderId="17" xfId="0" applyFont="1" applyBorder="1" applyAlignment="1">
      <alignment vertical="center"/>
    </xf>
    <xf numFmtId="0" fontId="9" fillId="0" borderId="0" xfId="0" applyFont="1" applyBorder="1" applyAlignment="1">
      <alignment horizontal="distributed" vertical="center"/>
    </xf>
    <xf numFmtId="0" fontId="9" fillId="0" borderId="25" xfId="0" applyFont="1" applyBorder="1" applyAlignment="1">
      <alignment vertical="center"/>
    </xf>
    <xf numFmtId="0" fontId="9" fillId="0" borderId="19" xfId="0" applyFont="1" applyBorder="1" applyAlignment="1">
      <alignment horizontal="distributed" vertical="center"/>
    </xf>
    <xf numFmtId="0" fontId="6" fillId="0" borderId="0" xfId="0" applyFont="1" applyAlignment="1">
      <alignment/>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11" fillId="0" borderId="17" xfId="0" applyFont="1" applyBorder="1" applyAlignment="1">
      <alignment horizontal="centerContinuous" vertical="center"/>
    </xf>
    <xf numFmtId="0" fontId="9" fillId="0" borderId="0" xfId="0" applyFont="1" applyBorder="1" applyAlignment="1">
      <alignment horizontal="centerContinuous" vertical="center"/>
    </xf>
    <xf numFmtId="0" fontId="6" fillId="0" borderId="18" xfId="0" applyFont="1" applyBorder="1" applyAlignment="1">
      <alignment horizontal="centerContinuous" vertical="center"/>
    </xf>
    <xf numFmtId="176" fontId="11" fillId="0" borderId="0" xfId="0" applyNumberFormat="1" applyFont="1" applyBorder="1" applyAlignment="1">
      <alignment vertical="center" shrinkToFit="1"/>
    </xf>
    <xf numFmtId="0" fontId="6" fillId="0" borderId="18" xfId="0" applyFont="1" applyBorder="1" applyAlignment="1">
      <alignment vertical="center"/>
    </xf>
    <xf numFmtId="176" fontId="6" fillId="0" borderId="0" xfId="0" applyNumberFormat="1" applyFont="1" applyBorder="1" applyAlignment="1">
      <alignment vertical="center" shrinkToFit="1"/>
    </xf>
    <xf numFmtId="0" fontId="11" fillId="0" borderId="28" xfId="0" applyFont="1" applyBorder="1" applyAlignment="1">
      <alignment horizontal="centerContinuous" vertical="center"/>
    </xf>
    <xf numFmtId="0" fontId="9" fillId="0" borderId="29" xfId="0" applyFont="1" applyBorder="1" applyAlignment="1">
      <alignment horizontal="centerContinuous" vertical="center"/>
    </xf>
    <xf numFmtId="0" fontId="6" fillId="0" borderId="30" xfId="0" applyFont="1" applyBorder="1" applyAlignment="1">
      <alignment horizontal="centerContinuous" vertical="center"/>
    </xf>
    <xf numFmtId="176" fontId="6" fillId="0" borderId="29" xfId="0" applyNumberFormat="1" applyFont="1" applyBorder="1" applyAlignment="1">
      <alignment vertical="center" shrinkToFit="1"/>
    </xf>
    <xf numFmtId="0" fontId="6" fillId="0" borderId="21" xfId="0" applyFont="1" applyFill="1" applyBorder="1" applyAlignment="1">
      <alignment vertical="center" shrinkToFit="1"/>
    </xf>
    <xf numFmtId="0" fontId="6" fillId="0" borderId="26" xfId="0" applyFont="1" applyFill="1" applyBorder="1" applyAlignment="1">
      <alignment vertical="center" shrinkToFit="1"/>
    </xf>
    <xf numFmtId="0" fontId="6" fillId="0" borderId="27" xfId="0" applyFont="1" applyFill="1" applyBorder="1" applyAlignment="1">
      <alignment vertical="center" shrinkToFit="1"/>
    </xf>
    <xf numFmtId="176" fontId="1" fillId="0" borderId="0" xfId="0" applyNumberFormat="1" applyFont="1" applyFill="1" applyAlignment="1">
      <alignment/>
    </xf>
    <xf numFmtId="0" fontId="10" fillId="0" borderId="0" xfId="0" applyFont="1" applyFill="1" applyAlignment="1">
      <alignment/>
    </xf>
    <xf numFmtId="0" fontId="6" fillId="0" borderId="22" xfId="0" applyFont="1" applyFill="1" applyBorder="1" applyAlignment="1">
      <alignment horizontal="distributed" vertical="center" shrinkToFit="1"/>
    </xf>
    <xf numFmtId="0" fontId="6" fillId="0" borderId="20" xfId="0" applyFont="1" applyFill="1" applyBorder="1" applyAlignment="1">
      <alignment horizontal="distributed" vertical="center" shrinkToFit="1"/>
    </xf>
    <xf numFmtId="0" fontId="6" fillId="0" borderId="26" xfId="0" applyFont="1" applyBorder="1" applyAlignment="1">
      <alignment horizontal="center" vertical="center" shrinkToFit="1"/>
    </xf>
    <xf numFmtId="0" fontId="0" fillId="0" borderId="0" xfId="0" applyFill="1" applyAlignment="1">
      <alignment/>
    </xf>
    <xf numFmtId="0" fontId="12" fillId="0" borderId="0" xfId="0" applyFont="1" applyFill="1" applyAlignment="1">
      <alignment/>
    </xf>
    <xf numFmtId="0" fontId="1" fillId="0" borderId="17"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0" fontId="0" fillId="0" borderId="0" xfId="0" applyFont="1" applyFill="1" applyAlignment="1">
      <alignment/>
    </xf>
    <xf numFmtId="0" fontId="11" fillId="0" borderId="17" xfId="0" applyFont="1" applyFill="1" applyBorder="1" applyAlignment="1">
      <alignment horizontal="centerContinuous" vertical="center"/>
    </xf>
    <xf numFmtId="0" fontId="9" fillId="0" borderId="0" xfId="0" applyFont="1" applyFill="1" applyBorder="1" applyAlignment="1">
      <alignment horizontal="centerContinuous" vertical="center"/>
    </xf>
    <xf numFmtId="176" fontId="11" fillId="0" borderId="0"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0" fontId="9" fillId="0" borderId="0" xfId="0" applyFont="1" applyFill="1" applyBorder="1" applyAlignment="1">
      <alignment horizontal="distributed" vertical="center"/>
    </xf>
    <xf numFmtId="0" fontId="9" fillId="0" borderId="25" xfId="0" applyFont="1" applyFill="1" applyBorder="1" applyAlignment="1">
      <alignment vertical="center"/>
    </xf>
    <xf numFmtId="0" fontId="9" fillId="0" borderId="19" xfId="0" applyFont="1" applyFill="1" applyBorder="1" applyAlignment="1">
      <alignment horizontal="distributed" vertical="center"/>
    </xf>
    <xf numFmtId="176" fontId="6" fillId="0" borderId="19" xfId="0" applyNumberFormat="1" applyFont="1" applyFill="1" applyBorder="1" applyAlignment="1">
      <alignment vertical="center" shrinkToFit="1"/>
    </xf>
    <xf numFmtId="0" fontId="11" fillId="0" borderId="28" xfId="0" applyFont="1" applyFill="1" applyBorder="1" applyAlignment="1">
      <alignment horizontal="centerContinuous" vertical="center"/>
    </xf>
    <xf numFmtId="0" fontId="9" fillId="0" borderId="29" xfId="0" applyFont="1" applyFill="1" applyBorder="1" applyAlignment="1">
      <alignment horizontal="centerContinuous" vertical="center"/>
    </xf>
    <xf numFmtId="176" fontId="6" fillId="0" borderId="29" xfId="0" applyNumberFormat="1" applyFont="1" applyFill="1" applyBorder="1" applyAlignment="1">
      <alignment vertical="center" shrinkToFit="1"/>
    </xf>
    <xf numFmtId="49" fontId="5" fillId="0" borderId="17"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vertical="center"/>
    </xf>
    <xf numFmtId="49" fontId="5" fillId="0" borderId="18" xfId="0" applyNumberFormat="1" applyFont="1" applyFill="1" applyBorder="1" applyAlignment="1">
      <alignment vertical="center"/>
    </xf>
    <xf numFmtId="49" fontId="13" fillId="0" borderId="0" xfId="0" applyNumberFormat="1" applyFont="1" applyFill="1" applyBorder="1" applyAlignment="1">
      <alignment horizontal="center" vertical="center" shrinkToFit="1"/>
    </xf>
    <xf numFmtId="49" fontId="14" fillId="0" borderId="0" xfId="0" applyNumberFormat="1" applyFont="1" applyFill="1" applyAlignment="1">
      <alignment/>
    </xf>
    <xf numFmtId="176" fontId="11" fillId="3" borderId="31" xfId="0" applyNumberFormat="1" applyFont="1" applyFill="1" applyBorder="1" applyAlignment="1">
      <alignment vertical="center" shrinkToFit="1"/>
    </xf>
    <xf numFmtId="176" fontId="11" fillId="3" borderId="32" xfId="0" applyNumberFormat="1" applyFont="1" applyFill="1" applyBorder="1" applyAlignment="1">
      <alignment vertical="center" shrinkToFit="1"/>
    </xf>
    <xf numFmtId="0" fontId="11" fillId="3" borderId="33" xfId="0" applyFont="1" applyFill="1" applyBorder="1" applyAlignment="1">
      <alignment horizontal="centerContinuous" vertical="center"/>
    </xf>
    <xf numFmtId="0" fontId="1" fillId="0" borderId="13" xfId="0" applyFont="1" applyFill="1" applyBorder="1" applyAlignment="1">
      <alignment vertical="center"/>
    </xf>
    <xf numFmtId="0" fontId="6" fillId="0" borderId="34"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1" fillId="3" borderId="31" xfId="0" applyFont="1" applyFill="1" applyBorder="1" applyAlignment="1">
      <alignment vertical="center"/>
    </xf>
    <xf numFmtId="0" fontId="12" fillId="3" borderId="35" xfId="0" applyFont="1" applyFill="1" applyBorder="1" applyAlignment="1">
      <alignment/>
    </xf>
    <xf numFmtId="0" fontId="12" fillId="3" borderId="31" xfId="0" applyFont="1" applyFill="1" applyBorder="1" applyAlignment="1">
      <alignment/>
    </xf>
    <xf numFmtId="0" fontId="12" fillId="0" borderId="0" xfId="0" applyFont="1" applyAlignment="1">
      <alignment/>
    </xf>
    <xf numFmtId="0" fontId="1" fillId="3" borderId="35" xfId="0" applyFont="1" applyFill="1" applyBorder="1" applyAlignment="1">
      <alignment vertical="center"/>
    </xf>
    <xf numFmtId="0" fontId="1" fillId="32" borderId="10" xfId="0" applyFont="1" applyFill="1" applyBorder="1" applyAlignment="1">
      <alignment vertical="center"/>
    </xf>
    <xf numFmtId="0" fontId="6" fillId="3" borderId="32" xfId="0" applyFont="1" applyFill="1" applyBorder="1" applyAlignment="1">
      <alignment horizontal="centerContinuous" vertical="center" shrinkToFit="1"/>
    </xf>
    <xf numFmtId="0" fontId="6" fillId="32" borderId="19" xfId="0" applyFont="1" applyFill="1" applyBorder="1" applyAlignment="1">
      <alignment horizontal="centerContinuous" vertical="center" shrinkToFit="1"/>
    </xf>
    <xf numFmtId="0" fontId="6" fillId="32" borderId="11" xfId="0" applyFont="1" applyFill="1" applyBorder="1" applyAlignment="1">
      <alignment horizontal="centerContinuous" vertical="center" shrinkToFit="1"/>
    </xf>
    <xf numFmtId="0" fontId="6" fillId="3" borderId="36" xfId="0" applyFont="1" applyFill="1" applyBorder="1" applyAlignment="1">
      <alignment horizontal="distributed" vertical="center" shrinkToFit="1"/>
    </xf>
    <xf numFmtId="0" fontId="6" fillId="32" borderId="34" xfId="0" applyFont="1" applyFill="1" applyBorder="1" applyAlignment="1">
      <alignment horizontal="distributed" vertical="center" shrinkToFit="1"/>
    </xf>
    <xf numFmtId="0" fontId="6" fillId="32" borderId="22" xfId="0" applyFont="1" applyFill="1" applyBorder="1" applyAlignment="1">
      <alignment horizontal="distributed" vertical="center" shrinkToFit="1"/>
    </xf>
    <xf numFmtId="0" fontId="6" fillId="3" borderId="31" xfId="0" applyFont="1" applyFill="1" applyBorder="1" applyAlignment="1">
      <alignment horizontal="distributed" vertical="center" shrinkToFit="1"/>
    </xf>
    <xf numFmtId="0" fontId="6" fillId="32" borderId="18" xfId="0" applyFont="1" applyFill="1" applyBorder="1" applyAlignment="1">
      <alignment horizontal="distributed" vertical="center" shrinkToFit="1"/>
    </xf>
    <xf numFmtId="0" fontId="6" fillId="32" borderId="20" xfId="0" applyFont="1" applyFill="1" applyBorder="1" applyAlignment="1">
      <alignment horizontal="distributed" vertical="center" shrinkToFit="1"/>
    </xf>
    <xf numFmtId="0" fontId="6" fillId="3" borderId="32" xfId="0" applyFont="1" applyFill="1" applyBorder="1" applyAlignment="1">
      <alignment vertical="center" shrinkToFit="1"/>
    </xf>
    <xf numFmtId="0" fontId="6" fillId="32" borderId="26" xfId="0" applyFont="1" applyFill="1" applyBorder="1" applyAlignment="1">
      <alignment vertical="center" shrinkToFit="1"/>
    </xf>
    <xf numFmtId="0" fontId="6" fillId="32" borderId="27" xfId="0" applyFont="1" applyFill="1" applyBorder="1" applyAlignment="1">
      <alignment vertical="center" shrinkToFit="1"/>
    </xf>
    <xf numFmtId="0" fontId="15" fillId="0" borderId="0" xfId="0" applyFont="1" applyBorder="1" applyAlignment="1">
      <alignment vertical="center"/>
    </xf>
    <xf numFmtId="0" fontId="6" fillId="3" borderId="31" xfId="0" applyFont="1" applyFill="1" applyBorder="1" applyAlignment="1">
      <alignment horizontal="center" vertical="center" shrinkToFit="1"/>
    </xf>
    <xf numFmtId="0" fontId="6" fillId="32" borderId="0" xfId="0" applyFont="1" applyFill="1" applyBorder="1" applyAlignment="1">
      <alignment horizontal="center" vertical="center" shrinkToFit="1"/>
    </xf>
    <xf numFmtId="176" fontId="11" fillId="32" borderId="0" xfId="0" applyNumberFormat="1" applyFont="1" applyFill="1" applyBorder="1" applyAlignment="1">
      <alignment vertical="center" shrinkToFit="1"/>
    </xf>
    <xf numFmtId="176" fontId="6" fillId="3" borderId="31" xfId="0" applyNumberFormat="1" applyFont="1" applyFill="1" applyBorder="1" applyAlignment="1">
      <alignment vertical="center" shrinkToFit="1"/>
    </xf>
    <xf numFmtId="176" fontId="6" fillId="32" borderId="0" xfId="0" applyNumberFormat="1" applyFont="1" applyFill="1" applyBorder="1" applyAlignment="1">
      <alignment vertical="center" shrinkToFit="1"/>
    </xf>
    <xf numFmtId="176" fontId="11" fillId="0" borderId="19" xfId="0" applyNumberFormat="1" applyFont="1" applyBorder="1" applyAlignment="1">
      <alignment vertical="center" shrinkToFit="1"/>
    </xf>
    <xf numFmtId="176" fontId="6" fillId="3" borderId="32" xfId="0" applyNumberFormat="1" applyFont="1" applyFill="1" applyBorder="1" applyAlignment="1">
      <alignment vertical="center" shrinkToFit="1"/>
    </xf>
    <xf numFmtId="176" fontId="6" fillId="32" borderId="19" xfId="0" applyNumberFormat="1" applyFont="1" applyFill="1" applyBorder="1" applyAlignment="1">
      <alignment vertical="center" shrinkToFit="1"/>
    </xf>
    <xf numFmtId="0" fontId="11" fillId="0" borderId="29" xfId="0" applyFont="1" applyBorder="1" applyAlignment="1">
      <alignment horizontal="centerContinuous" vertical="center"/>
    </xf>
    <xf numFmtId="176" fontId="6" fillId="3" borderId="33" xfId="0" applyNumberFormat="1" applyFont="1" applyFill="1" applyBorder="1" applyAlignment="1">
      <alignment vertical="center" shrinkToFit="1"/>
    </xf>
    <xf numFmtId="176" fontId="6" fillId="32" borderId="29" xfId="0" applyNumberFormat="1" applyFont="1" applyFill="1" applyBorder="1" applyAlignment="1">
      <alignment vertical="center" shrinkToFit="1"/>
    </xf>
    <xf numFmtId="0" fontId="1" fillId="0" borderId="0" xfId="0" applyFont="1" applyAlignment="1">
      <alignment/>
    </xf>
    <xf numFmtId="0" fontId="6" fillId="0" borderId="13" xfId="0" applyFont="1" applyFill="1" applyBorder="1" applyAlignment="1">
      <alignment vertical="center" shrinkToFit="1"/>
    </xf>
    <xf numFmtId="0" fontId="1" fillId="0" borderId="0" xfId="0" applyFont="1" applyFill="1" applyBorder="1" applyAlignment="1">
      <alignment vertical="center"/>
    </xf>
    <xf numFmtId="178" fontId="1" fillId="0" borderId="0" xfId="0" applyNumberFormat="1" applyFont="1" applyFill="1" applyAlignment="1">
      <alignment vertical="center"/>
    </xf>
    <xf numFmtId="0" fontId="6" fillId="0" borderId="12" xfId="0" applyFont="1" applyFill="1" applyBorder="1" applyAlignment="1">
      <alignment vertical="center" shrinkToFit="1"/>
    </xf>
    <xf numFmtId="0" fontId="6" fillId="0" borderId="13" xfId="0" applyFont="1" applyFill="1" applyBorder="1" applyAlignment="1">
      <alignment shrinkToFit="1"/>
    </xf>
    <xf numFmtId="0" fontId="6" fillId="0" borderId="17" xfId="0" applyFont="1" applyFill="1" applyBorder="1" applyAlignment="1">
      <alignment vertical="center" shrinkToFit="1"/>
    </xf>
    <xf numFmtId="0" fontId="6" fillId="0" borderId="0" xfId="0" applyFont="1" applyFill="1" applyBorder="1" applyAlignment="1">
      <alignment vertical="center" shrinkToFit="1"/>
    </xf>
    <xf numFmtId="0" fontId="6" fillId="0" borderId="25" xfId="0" applyFont="1" applyFill="1" applyBorder="1" applyAlignment="1">
      <alignment vertical="top" shrinkToFit="1"/>
    </xf>
    <xf numFmtId="0" fontId="6" fillId="0" borderId="19" xfId="0" applyFont="1" applyFill="1" applyBorder="1" applyAlignment="1">
      <alignment vertical="center" shrinkToFit="1"/>
    </xf>
    <xf numFmtId="176" fontId="6" fillId="0" borderId="0" xfId="0" applyNumberFormat="1" applyFont="1" applyFill="1" applyBorder="1" applyAlignment="1">
      <alignment horizontal="right" vertical="center" shrinkToFit="1"/>
    </xf>
    <xf numFmtId="176" fontId="6" fillId="0" borderId="19" xfId="0" applyNumberFormat="1" applyFont="1" applyFill="1" applyBorder="1" applyAlignment="1">
      <alignment horizontal="right" vertical="center" shrinkToFit="1"/>
    </xf>
    <xf numFmtId="176" fontId="11" fillId="0" borderId="0" xfId="0" applyNumberFormat="1" applyFont="1" applyFill="1" applyBorder="1" applyAlignment="1">
      <alignment horizontal="right" vertical="center" shrinkToFit="1"/>
    </xf>
    <xf numFmtId="0" fontId="6" fillId="0" borderId="0" xfId="0" applyFont="1" applyFill="1" applyAlignment="1">
      <alignment/>
    </xf>
    <xf numFmtId="0" fontId="6" fillId="0" borderId="0" xfId="0" applyFont="1" applyFill="1" applyBorder="1" applyAlignment="1">
      <alignment/>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6" fillId="0" borderId="37" xfId="0" applyFont="1" applyFill="1" applyBorder="1" applyAlignment="1">
      <alignment vertical="center" shrinkToFit="1"/>
    </xf>
    <xf numFmtId="0" fontId="6" fillId="0" borderId="38" xfId="0" applyFont="1" applyFill="1" applyBorder="1" applyAlignment="1">
      <alignment vertical="center" shrinkToFit="1"/>
    </xf>
    <xf numFmtId="0" fontId="6" fillId="0" borderId="0" xfId="0" applyFont="1" applyFill="1" applyAlignment="1">
      <alignment vertical="center" shrinkToFit="1"/>
    </xf>
    <xf numFmtId="0" fontId="6" fillId="0" borderId="18" xfId="0" applyFont="1" applyFill="1" applyBorder="1" applyAlignment="1">
      <alignment vertical="center" shrinkToFit="1"/>
    </xf>
    <xf numFmtId="0" fontId="6" fillId="0" borderId="11" xfId="0" applyFont="1" applyFill="1" applyBorder="1" applyAlignment="1">
      <alignment vertical="center" shrinkToFit="1"/>
    </xf>
    <xf numFmtId="0" fontId="6" fillId="0" borderId="20" xfId="0" applyFont="1" applyFill="1" applyBorder="1" applyAlignment="1" quotePrefix="1">
      <alignment vertical="center" shrinkToFit="1"/>
    </xf>
    <xf numFmtId="0" fontId="6" fillId="0" borderId="39" xfId="0" applyFont="1" applyFill="1" applyBorder="1" applyAlignment="1">
      <alignment vertical="center" shrinkToFit="1"/>
    </xf>
    <xf numFmtId="0" fontId="1"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Alignment="1">
      <alignment horizontal="left"/>
    </xf>
    <xf numFmtId="0" fontId="1" fillId="0" borderId="40" xfId="0" applyFont="1" applyFill="1" applyBorder="1" applyAlignment="1">
      <alignment vertical="center"/>
    </xf>
    <xf numFmtId="0" fontId="1" fillId="0" borderId="34" xfId="0" applyFont="1" applyFill="1" applyBorder="1" applyAlignment="1">
      <alignment vertical="center"/>
    </xf>
    <xf numFmtId="0" fontId="6" fillId="0" borderId="0"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0" fillId="0" borderId="13" xfId="0" applyFont="1" applyFill="1" applyBorder="1" applyAlignment="1">
      <alignment horizontal="left" vertical="center"/>
    </xf>
    <xf numFmtId="0" fontId="0" fillId="0" borderId="13" xfId="0" applyFont="1" applyFill="1" applyBorder="1" applyAlignment="1">
      <alignment horizontal="left" vertical="center"/>
    </xf>
    <xf numFmtId="0" fontId="1" fillId="0" borderId="18" xfId="0" applyFont="1" applyFill="1" applyBorder="1" applyAlignment="1">
      <alignment vertical="center"/>
    </xf>
    <xf numFmtId="0" fontId="10" fillId="33" borderId="0" xfId="0" applyFont="1" applyFill="1" applyAlignment="1">
      <alignment/>
    </xf>
    <xf numFmtId="0" fontId="6" fillId="33" borderId="0" xfId="0" applyFont="1" applyFill="1" applyAlignment="1">
      <alignment/>
    </xf>
    <xf numFmtId="0" fontId="0" fillId="33" borderId="0" xfId="0" applyFont="1" applyFill="1" applyAlignment="1">
      <alignment/>
    </xf>
    <xf numFmtId="0" fontId="1" fillId="33" borderId="0" xfId="0" applyFont="1" applyFill="1" applyAlignment="1">
      <alignment/>
    </xf>
    <xf numFmtId="176" fontId="6" fillId="0" borderId="13" xfId="0" applyNumberFormat="1" applyFont="1" applyFill="1" applyBorder="1" applyAlignment="1">
      <alignment vertical="center"/>
    </xf>
    <xf numFmtId="179" fontId="20" fillId="0" borderId="22" xfId="0" applyNumberFormat="1" applyFont="1" applyFill="1" applyBorder="1" applyAlignment="1">
      <alignment vertical="center" shrinkToFit="1"/>
    </xf>
    <xf numFmtId="179" fontId="20" fillId="0" borderId="22" xfId="0" applyNumberFormat="1" applyFont="1" applyFill="1" applyBorder="1" applyAlignment="1">
      <alignment/>
    </xf>
    <xf numFmtId="179" fontId="20" fillId="0" borderId="41" xfId="0" applyNumberFormat="1" applyFont="1" applyFill="1" applyBorder="1" applyAlignment="1">
      <alignment/>
    </xf>
    <xf numFmtId="179" fontId="20" fillId="0" borderId="20" xfId="0" applyNumberFormat="1" applyFont="1" applyFill="1" applyBorder="1" applyAlignment="1">
      <alignment horizontal="right" vertical="center"/>
    </xf>
    <xf numFmtId="179" fontId="20" fillId="0" borderId="42" xfId="0" applyNumberFormat="1" applyFont="1" applyFill="1" applyBorder="1" applyAlignment="1">
      <alignment horizontal="right" vertical="center"/>
    </xf>
    <xf numFmtId="179" fontId="20" fillId="0" borderId="20" xfId="0" applyNumberFormat="1" applyFont="1" applyFill="1" applyBorder="1" applyAlignment="1">
      <alignment vertical="center" shrinkToFit="1"/>
    </xf>
    <xf numFmtId="179" fontId="20" fillId="0" borderId="42" xfId="0" applyNumberFormat="1" applyFont="1" applyFill="1" applyBorder="1" applyAlignment="1">
      <alignment horizontal="right" vertical="center" shrinkToFit="1"/>
    </xf>
    <xf numFmtId="179" fontId="20" fillId="0" borderId="42" xfId="0" applyNumberFormat="1" applyFont="1" applyFill="1" applyBorder="1" applyAlignment="1">
      <alignment vertical="center" shrinkToFit="1"/>
    </xf>
    <xf numFmtId="179" fontId="20" fillId="0" borderId="20" xfId="0" applyNumberFormat="1" applyFont="1" applyFill="1" applyBorder="1" applyAlignment="1">
      <alignment horizontal="right" vertical="center" shrinkToFit="1"/>
    </xf>
    <xf numFmtId="179" fontId="20" fillId="0" borderId="43" xfId="0" applyNumberFormat="1" applyFont="1" applyFill="1" applyBorder="1" applyAlignment="1">
      <alignment vertical="center" shrinkToFit="1"/>
    </xf>
    <xf numFmtId="179" fontId="20" fillId="0" borderId="44" xfId="0" applyNumberFormat="1" applyFont="1" applyFill="1" applyBorder="1" applyAlignment="1">
      <alignment vertical="center" shrinkToFit="1"/>
    </xf>
    <xf numFmtId="0" fontId="1" fillId="0" borderId="17"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1" fillId="0" borderId="18" xfId="0" applyFont="1" applyFill="1" applyBorder="1" applyAlignment="1">
      <alignment horizontal="centerContinuous" vertical="center"/>
    </xf>
    <xf numFmtId="0" fontId="1" fillId="0" borderId="17" xfId="0" applyFont="1" applyFill="1" applyBorder="1" applyAlignment="1">
      <alignment vertical="center"/>
    </xf>
    <xf numFmtId="0" fontId="1" fillId="0" borderId="0" xfId="0" applyFont="1" applyFill="1" applyBorder="1" applyAlignment="1">
      <alignment horizontal="distributed" vertical="center"/>
    </xf>
    <xf numFmtId="0" fontId="1" fillId="0" borderId="28" xfId="0" applyFont="1" applyFill="1" applyBorder="1" applyAlignment="1">
      <alignment horizontal="centerContinuous" vertical="center"/>
    </xf>
    <xf numFmtId="0" fontId="1" fillId="0" borderId="29" xfId="0" applyFont="1" applyFill="1" applyBorder="1" applyAlignment="1">
      <alignment horizontal="centerContinuous" vertical="center"/>
    </xf>
    <xf numFmtId="0" fontId="1" fillId="0" borderId="30" xfId="0" applyFont="1" applyFill="1" applyBorder="1" applyAlignment="1">
      <alignment horizontal="centerContinuous" vertical="center"/>
    </xf>
    <xf numFmtId="0" fontId="17" fillId="0" borderId="13" xfId="0" applyFont="1" applyFill="1" applyBorder="1" applyAlignment="1">
      <alignment horizontal="lef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179" fontId="20" fillId="0" borderId="22" xfId="0" applyNumberFormat="1" applyFont="1" applyFill="1" applyBorder="1" applyAlignment="1">
      <alignment horizontal="right" vertical="center" shrinkToFit="1"/>
    </xf>
    <xf numFmtId="179" fontId="20" fillId="0" borderId="41" xfId="0" applyNumberFormat="1" applyFont="1" applyFill="1" applyBorder="1" applyAlignment="1">
      <alignment horizontal="right" vertical="center" shrinkToFit="1"/>
    </xf>
    <xf numFmtId="179" fontId="20" fillId="0" borderId="43" xfId="0" applyNumberFormat="1" applyFont="1" applyFill="1" applyBorder="1" applyAlignment="1">
      <alignment horizontal="right" vertical="center" shrinkToFit="1"/>
    </xf>
    <xf numFmtId="179" fontId="20" fillId="0" borderId="44" xfId="0" applyNumberFormat="1" applyFont="1" applyFill="1" applyBorder="1" applyAlignment="1">
      <alignment horizontal="right" vertical="center" shrinkToFit="1"/>
    </xf>
    <xf numFmtId="0" fontId="17" fillId="0" borderId="21" xfId="0" applyFont="1" applyFill="1" applyBorder="1" applyAlignment="1">
      <alignment horizontal="left" vertical="center" shrinkToFit="1"/>
    </xf>
    <xf numFmtId="0" fontId="17" fillId="0" borderId="21" xfId="0" applyFont="1" applyFill="1" applyBorder="1" applyAlignment="1">
      <alignment horizontal="distributed" vertical="center" shrinkToFit="1"/>
    </xf>
    <xf numFmtId="0" fontId="17" fillId="0" borderId="20" xfId="0" applyFont="1" applyFill="1" applyBorder="1" applyAlignment="1">
      <alignment vertical="center" shrinkToFit="1"/>
    </xf>
    <xf numFmtId="0" fontId="17" fillId="0" borderId="20" xfId="0" applyFont="1" applyFill="1" applyBorder="1" applyAlignment="1">
      <alignment horizontal="left" vertical="center" shrinkToFit="1"/>
    </xf>
    <xf numFmtId="0" fontId="17" fillId="0" borderId="20" xfId="0" applyFont="1" applyFill="1" applyBorder="1" applyAlignment="1">
      <alignment horizontal="distributed" vertical="center" shrinkToFit="1"/>
    </xf>
    <xf numFmtId="0" fontId="17" fillId="0" borderId="20" xfId="0" applyFont="1" applyFill="1" applyBorder="1" applyAlignment="1">
      <alignment horizontal="center" vertical="center" shrinkToFit="1"/>
    </xf>
    <xf numFmtId="0" fontId="17" fillId="0" borderId="18" xfId="0" applyFont="1" applyFill="1" applyBorder="1" applyAlignment="1">
      <alignment horizontal="left" vertical="center" shrinkToFit="1"/>
    </xf>
    <xf numFmtId="0" fontId="17" fillId="0" borderId="18" xfId="0" applyFont="1" applyFill="1" applyBorder="1" applyAlignment="1">
      <alignment horizontal="distributed" vertical="center" shrinkToFit="1"/>
    </xf>
    <xf numFmtId="0" fontId="17" fillId="0" borderId="20" xfId="0" applyFont="1" applyFill="1" applyBorder="1" applyAlignment="1" quotePrefix="1">
      <alignment vertical="center" shrinkToFit="1"/>
    </xf>
    <xf numFmtId="0" fontId="17" fillId="0" borderId="42" xfId="0" applyFont="1" applyFill="1" applyBorder="1" applyAlignment="1" quotePrefix="1">
      <alignment vertical="center" shrinkToFit="1"/>
    </xf>
    <xf numFmtId="0" fontId="17" fillId="0" borderId="20" xfId="0" applyFont="1" applyFill="1" applyBorder="1" applyAlignment="1" quotePrefix="1">
      <alignment horizontal="distributed" vertical="center" shrinkToFit="1"/>
    </xf>
    <xf numFmtId="0" fontId="17" fillId="0" borderId="21" xfId="0" applyFont="1" applyFill="1" applyBorder="1" applyAlignment="1" quotePrefix="1">
      <alignment vertical="center" shrinkToFit="1"/>
    </xf>
    <xf numFmtId="0" fontId="17" fillId="0" borderId="42" xfId="0" applyFont="1" applyFill="1" applyBorder="1" applyAlignment="1" quotePrefix="1">
      <alignment horizontal="distributed" vertical="center" shrinkToFit="1"/>
    </xf>
    <xf numFmtId="0" fontId="17" fillId="0" borderId="42" xfId="0" applyFont="1" applyFill="1" applyBorder="1" applyAlignment="1">
      <alignment horizontal="distributed" vertical="center" shrinkToFit="1"/>
    </xf>
    <xf numFmtId="0" fontId="1" fillId="0" borderId="0" xfId="0" applyFont="1" applyFill="1" applyAlignment="1">
      <alignment horizontal="right" vertical="center"/>
    </xf>
    <xf numFmtId="176" fontId="6" fillId="0" borderId="20" xfId="68" applyNumberFormat="1" applyFont="1" applyFill="1" applyBorder="1" applyAlignment="1">
      <alignment vertical="center" shrinkToFit="1"/>
      <protection/>
    </xf>
    <xf numFmtId="0" fontId="17" fillId="0" borderId="0" xfId="0" applyFont="1" applyFill="1" applyBorder="1" applyAlignment="1">
      <alignment horizontal="right" vertical="center" shrinkToFit="1"/>
    </xf>
    <xf numFmtId="0" fontId="17" fillId="0" borderId="17" xfId="0" applyFont="1" applyFill="1" applyBorder="1" applyAlignment="1">
      <alignment vertical="center" shrinkToFit="1"/>
    </xf>
    <xf numFmtId="0" fontId="17" fillId="0" borderId="0" xfId="0" applyFont="1" applyFill="1" applyBorder="1" applyAlignment="1">
      <alignment vertical="center" shrinkToFit="1"/>
    </xf>
    <xf numFmtId="176" fontId="10" fillId="0" borderId="0" xfId="0" applyNumberFormat="1" applyFont="1" applyAlignment="1">
      <alignment/>
    </xf>
    <xf numFmtId="176" fontId="6" fillId="0" borderId="13" xfId="0" applyNumberFormat="1" applyFont="1" applyFill="1" applyBorder="1" applyAlignment="1">
      <alignment vertical="center"/>
    </xf>
    <xf numFmtId="0" fontId="17" fillId="0" borderId="17"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11" xfId="0" applyFont="1" applyFill="1" applyBorder="1" applyAlignment="1">
      <alignment horizontal="distributed" vertical="center" indent="1" shrinkToFit="1"/>
    </xf>
    <xf numFmtId="0" fontId="18" fillId="0" borderId="26" xfId="0" applyFont="1" applyFill="1" applyBorder="1" applyAlignment="1">
      <alignment/>
    </xf>
    <xf numFmtId="0" fontId="17" fillId="0" borderId="19" xfId="0" applyFont="1" applyFill="1" applyBorder="1" applyAlignment="1">
      <alignment horizontal="distributed" vertical="center" indent="1" shrinkToFit="1"/>
    </xf>
    <xf numFmtId="0" fontId="17" fillId="0" borderId="26" xfId="0" applyFont="1" applyFill="1" applyBorder="1" applyAlignment="1">
      <alignment horizontal="distributed" vertical="center" indent="1"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4</xdr:col>
      <xdr:colOff>9525</xdr:colOff>
      <xdr:row>7</xdr:row>
      <xdr:rowOff>0</xdr:rowOff>
    </xdr:to>
    <xdr:sp>
      <xdr:nvSpPr>
        <xdr:cNvPr id="1" name="直線コネクタ 7"/>
        <xdr:cNvSpPr>
          <a:spLocks/>
        </xdr:cNvSpPr>
      </xdr:nvSpPr>
      <xdr:spPr>
        <a:xfrm>
          <a:off x="28575" y="666750"/>
          <a:ext cx="1819275"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4</xdr:col>
      <xdr:colOff>0</xdr:colOff>
      <xdr:row>7</xdr:row>
      <xdr:rowOff>9525</xdr:rowOff>
    </xdr:to>
    <xdr:sp>
      <xdr:nvSpPr>
        <xdr:cNvPr id="1" name="直線コネクタ 2"/>
        <xdr:cNvSpPr>
          <a:spLocks/>
        </xdr:cNvSpPr>
      </xdr:nvSpPr>
      <xdr:spPr>
        <a:xfrm>
          <a:off x="9525" y="666750"/>
          <a:ext cx="1828800" cy="110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AB42"/>
  <sheetViews>
    <sheetView view="pageBreakPreview" zoomScaleNormal="75" zoomScaleSheetLayoutView="10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IV16384"/>
    </sheetView>
  </sheetViews>
  <sheetFormatPr defaultColWidth="8.796875" defaultRowHeight="17.25" customHeight="1"/>
  <cols>
    <col min="1" max="1" width="2.8984375" style="2" customWidth="1"/>
    <col min="2" max="2" width="1" style="2" customWidth="1"/>
    <col min="3" max="3" width="14.3984375" style="2" customWidth="1"/>
    <col min="4" max="4" width="1" style="2" customWidth="1"/>
    <col min="5" max="24" width="10.3984375" style="2" customWidth="1"/>
    <col min="25" max="29" width="8.8984375" style="2" customWidth="1"/>
    <col min="30" max="16384" width="9" style="2" customWidth="1"/>
  </cols>
  <sheetData>
    <row r="1" spans="1:5" s="1" customFormat="1" ht="26.25" customHeight="1">
      <c r="A1" s="136"/>
      <c r="B1" s="136"/>
      <c r="C1" s="136"/>
      <c r="E1" s="194" t="s">
        <v>92</v>
      </c>
    </row>
    <row r="2" spans="1:24" s="1" customFormat="1" ht="26.25" customHeight="1" thickBot="1">
      <c r="A2" s="136"/>
      <c r="B2" s="136"/>
      <c r="C2" s="136"/>
      <c r="E2" s="193" t="s">
        <v>98</v>
      </c>
      <c r="F2" s="137"/>
      <c r="X2" s="215" t="s">
        <v>93</v>
      </c>
    </row>
    <row r="3" spans="1:24" s="153" customFormat="1" ht="17.25" customHeight="1">
      <c r="A3" s="138"/>
      <c r="B3" s="135"/>
      <c r="C3" s="139"/>
      <c r="D3" s="149"/>
      <c r="E3" s="150"/>
      <c r="F3" s="151"/>
      <c r="G3" s="151"/>
      <c r="H3" s="151"/>
      <c r="I3" s="151"/>
      <c r="J3" s="150"/>
      <c r="K3" s="149"/>
      <c r="L3" s="149"/>
      <c r="M3" s="150"/>
      <c r="N3" s="135"/>
      <c r="O3" s="149"/>
      <c r="P3" s="151"/>
      <c r="Q3" s="151"/>
      <c r="R3" s="151"/>
      <c r="S3" s="150"/>
      <c r="T3" s="149"/>
      <c r="U3" s="150"/>
      <c r="V3" s="149"/>
      <c r="W3" s="151"/>
      <c r="X3" s="152"/>
    </row>
    <row r="4" spans="1:24" s="153" customFormat="1" ht="17.25" customHeight="1">
      <c r="A4" s="140"/>
      <c r="B4" s="141"/>
      <c r="C4" s="217" t="s">
        <v>19</v>
      </c>
      <c r="D4" s="154"/>
      <c r="E4" s="201">
        <v>1</v>
      </c>
      <c r="F4" s="204">
        <v>2</v>
      </c>
      <c r="G4" s="204">
        <v>3</v>
      </c>
      <c r="H4" s="204">
        <v>4</v>
      </c>
      <c r="I4" s="204">
        <v>5</v>
      </c>
      <c r="J4" s="224" t="s">
        <v>86</v>
      </c>
      <c r="K4" s="225"/>
      <c r="L4" s="207">
        <v>6</v>
      </c>
      <c r="M4" s="224" t="s">
        <v>86</v>
      </c>
      <c r="N4" s="226"/>
      <c r="O4" s="227"/>
      <c r="P4" s="203" t="s">
        <v>20</v>
      </c>
      <c r="Q4" s="204">
        <v>8</v>
      </c>
      <c r="R4" s="37"/>
      <c r="S4" s="201">
        <v>9</v>
      </c>
      <c r="T4" s="68"/>
      <c r="U4" s="212" t="s">
        <v>120</v>
      </c>
      <c r="V4" s="68"/>
      <c r="W4" s="209" t="s">
        <v>123</v>
      </c>
      <c r="X4" s="210" t="s">
        <v>125</v>
      </c>
    </row>
    <row r="5" spans="1:24" s="153" customFormat="1" ht="17.25" customHeight="1">
      <c r="A5" s="140"/>
      <c r="B5" s="141"/>
      <c r="C5" s="141"/>
      <c r="D5" s="154"/>
      <c r="E5" s="202" t="s">
        <v>110</v>
      </c>
      <c r="F5" s="205" t="s">
        <v>111</v>
      </c>
      <c r="G5" s="206" t="s">
        <v>112</v>
      </c>
      <c r="H5" s="205" t="s">
        <v>113</v>
      </c>
      <c r="I5" s="205" t="s">
        <v>114</v>
      </c>
      <c r="J5" s="37" t="s">
        <v>21</v>
      </c>
      <c r="K5" s="37" t="s">
        <v>22</v>
      </c>
      <c r="L5" s="208" t="s">
        <v>115</v>
      </c>
      <c r="M5" s="37" t="s">
        <v>96</v>
      </c>
      <c r="N5" s="37" t="s">
        <v>96</v>
      </c>
      <c r="O5" s="37" t="s">
        <v>23</v>
      </c>
      <c r="P5" s="203" t="s">
        <v>99</v>
      </c>
      <c r="Q5" s="205" t="s">
        <v>116</v>
      </c>
      <c r="R5" s="203" t="s">
        <v>24</v>
      </c>
      <c r="S5" s="211" t="s">
        <v>117</v>
      </c>
      <c r="T5" s="37"/>
      <c r="U5" s="211" t="s">
        <v>119</v>
      </c>
      <c r="V5" s="203" t="s">
        <v>100</v>
      </c>
      <c r="W5" s="211" t="s">
        <v>122</v>
      </c>
      <c r="X5" s="213" t="s">
        <v>124</v>
      </c>
    </row>
    <row r="6" spans="1:24" s="153" customFormat="1" ht="17.25" customHeight="1">
      <c r="A6" s="222" t="s">
        <v>61</v>
      </c>
      <c r="B6" s="223"/>
      <c r="C6" s="223"/>
      <c r="D6" s="154"/>
      <c r="E6" s="67"/>
      <c r="F6" s="37"/>
      <c r="G6" s="37"/>
      <c r="H6" s="37"/>
      <c r="I6" s="37"/>
      <c r="J6" s="156" t="s">
        <v>25</v>
      </c>
      <c r="K6" s="156" t="s">
        <v>102</v>
      </c>
      <c r="L6" s="154"/>
      <c r="M6" s="156" t="s">
        <v>94</v>
      </c>
      <c r="N6" s="156" t="s">
        <v>94</v>
      </c>
      <c r="O6" s="156" t="s">
        <v>26</v>
      </c>
      <c r="P6" s="203" t="s">
        <v>27</v>
      </c>
      <c r="Q6" s="37"/>
      <c r="R6" s="203" t="s">
        <v>103</v>
      </c>
      <c r="S6" s="205" t="s">
        <v>118</v>
      </c>
      <c r="T6" s="203" t="s">
        <v>28</v>
      </c>
      <c r="U6" s="205" t="s">
        <v>121</v>
      </c>
      <c r="V6" s="203" t="s">
        <v>29</v>
      </c>
      <c r="W6" s="205" t="s">
        <v>121</v>
      </c>
      <c r="X6" s="214" t="s">
        <v>121</v>
      </c>
    </row>
    <row r="7" spans="1:24" s="153" customFormat="1" ht="17.25" customHeight="1">
      <c r="A7" s="142"/>
      <c r="B7" s="143"/>
      <c r="C7" s="143"/>
      <c r="D7" s="68"/>
      <c r="E7" s="155"/>
      <c r="F7" s="69"/>
      <c r="G7" s="69"/>
      <c r="H7" s="69"/>
      <c r="I7" s="69"/>
      <c r="J7" s="69" t="s">
        <v>104</v>
      </c>
      <c r="K7" s="69" t="s">
        <v>105</v>
      </c>
      <c r="L7" s="68"/>
      <c r="M7" s="69" t="s">
        <v>95</v>
      </c>
      <c r="N7" s="69" t="s">
        <v>97</v>
      </c>
      <c r="O7" s="69" t="s">
        <v>30</v>
      </c>
      <c r="P7" s="69"/>
      <c r="Q7" s="69"/>
      <c r="R7" s="69"/>
      <c r="S7" s="69"/>
      <c r="T7" s="69"/>
      <c r="U7" s="69"/>
      <c r="V7" s="69"/>
      <c r="W7" s="69"/>
      <c r="X7" s="157"/>
    </row>
    <row r="8" spans="1:24" ht="11.25" customHeight="1">
      <c r="A8" s="77"/>
      <c r="B8" s="78"/>
      <c r="C8" s="161"/>
      <c r="D8" s="162"/>
      <c r="E8" s="173"/>
      <c r="F8" s="174"/>
      <c r="G8" s="174"/>
      <c r="H8" s="174"/>
      <c r="I8" s="174"/>
      <c r="J8" s="174"/>
      <c r="K8" s="174"/>
      <c r="L8" s="174"/>
      <c r="M8" s="174"/>
      <c r="N8" s="174"/>
      <c r="O8" s="174"/>
      <c r="P8" s="174"/>
      <c r="Q8" s="174"/>
      <c r="R8" s="174"/>
      <c r="S8" s="174"/>
      <c r="T8" s="174"/>
      <c r="U8" s="174"/>
      <c r="V8" s="174"/>
      <c r="W8" s="174"/>
      <c r="X8" s="175"/>
    </row>
    <row r="9" spans="1:24" s="147" customFormat="1" ht="22.5" customHeight="1">
      <c r="A9" s="184" t="s">
        <v>31</v>
      </c>
      <c r="B9" s="163"/>
      <c r="C9" s="163"/>
      <c r="D9" s="164"/>
      <c r="E9" s="176">
        <v>25</v>
      </c>
      <c r="F9" s="176">
        <v>15.2</v>
      </c>
      <c r="G9" s="176">
        <v>1.1</v>
      </c>
      <c r="H9" s="176">
        <v>9.3</v>
      </c>
      <c r="I9" s="176">
        <v>12.9</v>
      </c>
      <c r="J9" s="176">
        <v>4.3</v>
      </c>
      <c r="K9" s="176">
        <v>8.5</v>
      </c>
      <c r="L9" s="176">
        <v>17.3</v>
      </c>
      <c r="M9" s="176">
        <v>16.2</v>
      </c>
      <c r="N9" s="176">
        <v>1</v>
      </c>
      <c r="O9" s="176">
        <v>0</v>
      </c>
      <c r="P9" s="176">
        <v>0.1</v>
      </c>
      <c r="Q9" s="176">
        <v>14.3</v>
      </c>
      <c r="R9" s="176">
        <v>95.1</v>
      </c>
      <c r="S9" s="176">
        <v>5.7</v>
      </c>
      <c r="T9" s="176">
        <v>0.7</v>
      </c>
      <c r="U9" s="176">
        <v>5.3</v>
      </c>
      <c r="V9" s="176">
        <v>4.3</v>
      </c>
      <c r="W9" s="176">
        <v>0.3</v>
      </c>
      <c r="X9" s="177" t="s">
        <v>130</v>
      </c>
    </row>
    <row r="10" spans="1:25" s="147" customFormat="1" ht="22.5" customHeight="1">
      <c r="A10" s="184"/>
      <c r="B10" s="185"/>
      <c r="C10" s="185"/>
      <c r="D10" s="186"/>
      <c r="E10" s="178">
        <v>25.5</v>
      </c>
      <c r="F10" s="178">
        <v>14.3</v>
      </c>
      <c r="G10" s="178">
        <v>1.4</v>
      </c>
      <c r="H10" s="178">
        <v>11.1</v>
      </c>
      <c r="I10" s="178">
        <v>11.4</v>
      </c>
      <c r="J10" s="178">
        <v>2.9</v>
      </c>
      <c r="K10" s="178">
        <v>8.4</v>
      </c>
      <c r="L10" s="178">
        <v>18.5</v>
      </c>
      <c r="M10" s="178">
        <v>17.5</v>
      </c>
      <c r="N10" s="178">
        <v>1</v>
      </c>
      <c r="O10" s="178">
        <v>0</v>
      </c>
      <c r="P10" s="178">
        <v>0.2</v>
      </c>
      <c r="Q10" s="178">
        <v>13.6</v>
      </c>
      <c r="R10" s="178">
        <v>95.9</v>
      </c>
      <c r="S10" s="178">
        <v>5.1</v>
      </c>
      <c r="T10" s="178">
        <v>0.7</v>
      </c>
      <c r="U10" s="178">
        <v>4.7</v>
      </c>
      <c r="V10" s="178">
        <v>3.7</v>
      </c>
      <c r="W10" s="178">
        <v>0.4</v>
      </c>
      <c r="X10" s="179" t="s">
        <v>130</v>
      </c>
      <c r="Y10" s="148"/>
    </row>
    <row r="11" spans="1:24" s="147" customFormat="1" ht="11.25" customHeight="1">
      <c r="A11" s="187"/>
      <c r="B11" s="136"/>
      <c r="C11" s="136"/>
      <c r="D11" s="167"/>
      <c r="E11" s="178"/>
      <c r="F11" s="178"/>
      <c r="G11" s="178"/>
      <c r="H11" s="178"/>
      <c r="I11" s="178"/>
      <c r="J11" s="178"/>
      <c r="K11" s="178"/>
      <c r="L11" s="178"/>
      <c r="M11" s="178"/>
      <c r="N11" s="178"/>
      <c r="O11" s="178"/>
      <c r="P11" s="178"/>
      <c r="Q11" s="178"/>
      <c r="R11" s="178"/>
      <c r="S11" s="178"/>
      <c r="T11" s="178"/>
      <c r="U11" s="178"/>
      <c r="V11" s="178"/>
      <c r="W11" s="178"/>
      <c r="X11" s="180"/>
    </row>
    <row r="12" spans="1:24" s="147" customFormat="1" ht="30" customHeight="1">
      <c r="A12" s="187">
        <v>1</v>
      </c>
      <c r="B12" s="136"/>
      <c r="C12" s="188" t="s">
        <v>6</v>
      </c>
      <c r="D12" s="167"/>
      <c r="E12" s="176">
        <v>28.7</v>
      </c>
      <c r="F12" s="176">
        <v>12.6</v>
      </c>
      <c r="G12" s="176">
        <v>1.4</v>
      </c>
      <c r="H12" s="176">
        <v>12.5</v>
      </c>
      <c r="I12" s="176">
        <v>5.9</v>
      </c>
      <c r="J12" s="176">
        <v>0</v>
      </c>
      <c r="K12" s="176">
        <v>5.9</v>
      </c>
      <c r="L12" s="176">
        <v>22.9</v>
      </c>
      <c r="M12" s="176">
        <v>21.9</v>
      </c>
      <c r="N12" s="176">
        <v>1</v>
      </c>
      <c r="O12" s="176">
        <v>0</v>
      </c>
      <c r="P12" s="176">
        <v>0.4</v>
      </c>
      <c r="Q12" s="176">
        <v>14.6</v>
      </c>
      <c r="R12" s="176">
        <v>99.1</v>
      </c>
      <c r="S12" s="176">
        <v>2.9</v>
      </c>
      <c r="T12" s="176">
        <v>0.5</v>
      </c>
      <c r="U12" s="176">
        <v>2.9</v>
      </c>
      <c r="V12" s="176">
        <v>2.2</v>
      </c>
      <c r="W12" s="176">
        <v>0</v>
      </c>
      <c r="X12" s="177" t="s">
        <v>130</v>
      </c>
    </row>
    <row r="13" spans="1:24" s="147" customFormat="1" ht="30" customHeight="1">
      <c r="A13" s="187">
        <v>2</v>
      </c>
      <c r="B13" s="136"/>
      <c r="C13" s="188" t="s">
        <v>7</v>
      </c>
      <c r="D13" s="167"/>
      <c r="E13" s="176">
        <v>21.5</v>
      </c>
      <c r="F13" s="176">
        <v>11.5</v>
      </c>
      <c r="G13" s="176">
        <v>1.5</v>
      </c>
      <c r="H13" s="176">
        <v>14.7</v>
      </c>
      <c r="I13" s="176">
        <v>12.1</v>
      </c>
      <c r="J13" s="176">
        <v>4.8</v>
      </c>
      <c r="K13" s="176">
        <v>7.3</v>
      </c>
      <c r="L13" s="176">
        <v>16.5</v>
      </c>
      <c r="M13" s="176">
        <v>15.7</v>
      </c>
      <c r="N13" s="176">
        <v>0.8</v>
      </c>
      <c r="O13" s="176">
        <v>0</v>
      </c>
      <c r="P13" s="176" t="s">
        <v>130</v>
      </c>
      <c r="Q13" s="176">
        <v>16.3</v>
      </c>
      <c r="R13" s="176">
        <v>94.1</v>
      </c>
      <c r="S13" s="176">
        <v>3.9</v>
      </c>
      <c r="T13" s="176">
        <v>0.6</v>
      </c>
      <c r="U13" s="176">
        <v>3.8</v>
      </c>
      <c r="V13" s="176">
        <v>3.1</v>
      </c>
      <c r="W13" s="176">
        <v>0</v>
      </c>
      <c r="X13" s="177" t="s">
        <v>130</v>
      </c>
    </row>
    <row r="14" spans="1:24" s="147" customFormat="1" ht="30" customHeight="1">
      <c r="A14" s="187">
        <v>3</v>
      </c>
      <c r="B14" s="136"/>
      <c r="C14" s="188" t="s">
        <v>8</v>
      </c>
      <c r="D14" s="167"/>
      <c r="E14" s="176">
        <v>26.8</v>
      </c>
      <c r="F14" s="176">
        <v>14.8</v>
      </c>
      <c r="G14" s="176">
        <v>1</v>
      </c>
      <c r="H14" s="176">
        <v>11.8</v>
      </c>
      <c r="I14" s="176">
        <v>8.4</v>
      </c>
      <c r="J14" s="176">
        <v>0</v>
      </c>
      <c r="K14" s="176">
        <v>8.4</v>
      </c>
      <c r="L14" s="176">
        <v>20.6</v>
      </c>
      <c r="M14" s="176">
        <v>19.4</v>
      </c>
      <c r="N14" s="176">
        <v>1.2</v>
      </c>
      <c r="O14" s="176">
        <v>0</v>
      </c>
      <c r="P14" s="176" t="s">
        <v>130</v>
      </c>
      <c r="Q14" s="176">
        <v>11.8</v>
      </c>
      <c r="R14" s="176">
        <v>95.2</v>
      </c>
      <c r="S14" s="176">
        <v>8.9</v>
      </c>
      <c r="T14" s="176">
        <v>1</v>
      </c>
      <c r="U14" s="176">
        <v>8.7</v>
      </c>
      <c r="V14" s="176">
        <v>5.9</v>
      </c>
      <c r="W14" s="176">
        <v>0.2</v>
      </c>
      <c r="X14" s="177" t="s">
        <v>130</v>
      </c>
    </row>
    <row r="15" spans="1:24" s="147" customFormat="1" ht="30" customHeight="1">
      <c r="A15" s="187">
        <v>4</v>
      </c>
      <c r="B15" s="136"/>
      <c r="C15" s="188" t="s">
        <v>9</v>
      </c>
      <c r="D15" s="167"/>
      <c r="E15" s="176">
        <v>30.7</v>
      </c>
      <c r="F15" s="176">
        <v>13.7</v>
      </c>
      <c r="G15" s="176">
        <v>0.6</v>
      </c>
      <c r="H15" s="176">
        <v>8.1</v>
      </c>
      <c r="I15" s="176">
        <v>10.3</v>
      </c>
      <c r="J15" s="176">
        <v>0.8</v>
      </c>
      <c r="K15" s="176">
        <v>9.5</v>
      </c>
      <c r="L15" s="176">
        <v>18.5</v>
      </c>
      <c r="M15" s="176">
        <v>17.7</v>
      </c>
      <c r="N15" s="176">
        <v>0.8</v>
      </c>
      <c r="O15" s="176">
        <v>0</v>
      </c>
      <c r="P15" s="176">
        <v>1.4</v>
      </c>
      <c r="Q15" s="176">
        <v>11.9</v>
      </c>
      <c r="R15" s="176">
        <v>95.3</v>
      </c>
      <c r="S15" s="176">
        <v>3.2</v>
      </c>
      <c r="T15" s="176">
        <v>0.5</v>
      </c>
      <c r="U15" s="176">
        <v>3</v>
      </c>
      <c r="V15" s="176">
        <v>2.5</v>
      </c>
      <c r="W15" s="176">
        <v>0.2</v>
      </c>
      <c r="X15" s="177" t="s">
        <v>130</v>
      </c>
    </row>
    <row r="16" spans="1:24" s="147" customFormat="1" ht="30" customHeight="1">
      <c r="A16" s="187">
        <v>5</v>
      </c>
      <c r="B16" s="136"/>
      <c r="C16" s="188" t="s">
        <v>47</v>
      </c>
      <c r="D16" s="167"/>
      <c r="E16" s="176">
        <v>24.4</v>
      </c>
      <c r="F16" s="176">
        <v>17.2</v>
      </c>
      <c r="G16" s="176">
        <v>2.1</v>
      </c>
      <c r="H16" s="176">
        <v>14.4</v>
      </c>
      <c r="I16" s="176">
        <v>8.2</v>
      </c>
      <c r="J16" s="176">
        <v>0</v>
      </c>
      <c r="K16" s="176">
        <v>8.2</v>
      </c>
      <c r="L16" s="176">
        <v>15.7</v>
      </c>
      <c r="M16" s="176">
        <v>14.8</v>
      </c>
      <c r="N16" s="176">
        <v>0.9</v>
      </c>
      <c r="O16" s="176">
        <v>0</v>
      </c>
      <c r="P16" s="176">
        <v>0.2</v>
      </c>
      <c r="Q16" s="176">
        <v>14.1</v>
      </c>
      <c r="R16" s="176">
        <v>96.4</v>
      </c>
      <c r="S16" s="176">
        <v>3.9</v>
      </c>
      <c r="T16" s="176">
        <v>0.6</v>
      </c>
      <c r="U16" s="176">
        <v>3.9</v>
      </c>
      <c r="V16" s="176">
        <v>3.4</v>
      </c>
      <c r="W16" s="176">
        <v>0</v>
      </c>
      <c r="X16" s="177" t="s">
        <v>130</v>
      </c>
    </row>
    <row r="17" spans="1:24" s="147" customFormat="1" ht="30" customHeight="1">
      <c r="A17" s="187">
        <v>6</v>
      </c>
      <c r="B17" s="136"/>
      <c r="C17" s="188" t="s">
        <v>48</v>
      </c>
      <c r="D17" s="167"/>
      <c r="E17" s="176">
        <v>23</v>
      </c>
      <c r="F17" s="176">
        <v>19.3</v>
      </c>
      <c r="G17" s="176">
        <v>0.9</v>
      </c>
      <c r="H17" s="176">
        <v>13.8</v>
      </c>
      <c r="I17" s="176">
        <v>11.2</v>
      </c>
      <c r="J17" s="176">
        <v>5</v>
      </c>
      <c r="K17" s="176">
        <v>6.2</v>
      </c>
      <c r="L17" s="176">
        <v>14.5</v>
      </c>
      <c r="M17" s="176">
        <v>13.5</v>
      </c>
      <c r="N17" s="176">
        <v>1</v>
      </c>
      <c r="O17" s="176">
        <v>0</v>
      </c>
      <c r="P17" s="176" t="s">
        <v>130</v>
      </c>
      <c r="Q17" s="176">
        <v>11.7</v>
      </c>
      <c r="R17" s="176">
        <v>94.4</v>
      </c>
      <c r="S17" s="176">
        <v>5.6</v>
      </c>
      <c r="T17" s="176">
        <v>1.7</v>
      </c>
      <c r="U17" s="176">
        <v>5.4</v>
      </c>
      <c r="V17" s="176">
        <v>4.4</v>
      </c>
      <c r="W17" s="176">
        <v>0.3</v>
      </c>
      <c r="X17" s="177" t="s">
        <v>130</v>
      </c>
    </row>
    <row r="18" spans="1:24" s="147" customFormat="1" ht="30" customHeight="1">
      <c r="A18" s="187">
        <v>7</v>
      </c>
      <c r="B18" s="136"/>
      <c r="C18" s="188" t="s">
        <v>49</v>
      </c>
      <c r="D18" s="167"/>
      <c r="E18" s="176">
        <v>24.5</v>
      </c>
      <c r="F18" s="176">
        <v>15.1</v>
      </c>
      <c r="G18" s="176">
        <v>2.9</v>
      </c>
      <c r="H18" s="176">
        <v>9.8</v>
      </c>
      <c r="I18" s="176">
        <v>14.4</v>
      </c>
      <c r="J18" s="176">
        <v>5.9</v>
      </c>
      <c r="K18" s="176">
        <v>8.6</v>
      </c>
      <c r="L18" s="176">
        <v>13</v>
      </c>
      <c r="M18" s="176">
        <v>12.1</v>
      </c>
      <c r="N18" s="176">
        <v>0.8</v>
      </c>
      <c r="O18" s="176">
        <v>0</v>
      </c>
      <c r="P18" s="176">
        <v>0</v>
      </c>
      <c r="Q18" s="176">
        <v>12.5</v>
      </c>
      <c r="R18" s="176">
        <v>92.2</v>
      </c>
      <c r="S18" s="176">
        <v>9.5</v>
      </c>
      <c r="T18" s="176">
        <v>0.6</v>
      </c>
      <c r="U18" s="176">
        <v>7.1</v>
      </c>
      <c r="V18" s="176">
        <v>6.2</v>
      </c>
      <c r="W18" s="176">
        <v>2.5</v>
      </c>
      <c r="X18" s="177" t="s">
        <v>130</v>
      </c>
    </row>
    <row r="19" spans="1:24" s="147" customFormat="1" ht="30" customHeight="1">
      <c r="A19" s="187">
        <v>8</v>
      </c>
      <c r="B19" s="136"/>
      <c r="C19" s="188" t="s">
        <v>50</v>
      </c>
      <c r="D19" s="167"/>
      <c r="E19" s="176">
        <v>22.9</v>
      </c>
      <c r="F19" s="176">
        <v>13.9</v>
      </c>
      <c r="G19" s="176">
        <v>0.9</v>
      </c>
      <c r="H19" s="176">
        <v>10.7</v>
      </c>
      <c r="I19" s="176">
        <v>17.2</v>
      </c>
      <c r="J19" s="176">
        <v>9</v>
      </c>
      <c r="K19" s="176">
        <v>8.1</v>
      </c>
      <c r="L19" s="176">
        <v>15.7</v>
      </c>
      <c r="M19" s="176">
        <v>14.6</v>
      </c>
      <c r="N19" s="176">
        <v>1.1</v>
      </c>
      <c r="O19" s="176" t="s">
        <v>130</v>
      </c>
      <c r="P19" s="176" t="s">
        <v>130</v>
      </c>
      <c r="Q19" s="176">
        <v>15.8</v>
      </c>
      <c r="R19" s="176">
        <v>97.1</v>
      </c>
      <c r="S19" s="176">
        <v>2.3</v>
      </c>
      <c r="T19" s="176">
        <v>0.5</v>
      </c>
      <c r="U19" s="176">
        <v>2.2</v>
      </c>
      <c r="V19" s="176">
        <v>1.7</v>
      </c>
      <c r="W19" s="176">
        <v>0.1</v>
      </c>
      <c r="X19" s="177" t="s">
        <v>130</v>
      </c>
    </row>
    <row r="20" spans="1:24" s="147" customFormat="1" ht="30" customHeight="1">
      <c r="A20" s="187">
        <v>9</v>
      </c>
      <c r="B20" s="136"/>
      <c r="C20" s="188" t="s">
        <v>51</v>
      </c>
      <c r="D20" s="167"/>
      <c r="E20" s="176">
        <v>25.8</v>
      </c>
      <c r="F20" s="176">
        <v>14.9</v>
      </c>
      <c r="G20" s="176">
        <v>1.7</v>
      </c>
      <c r="H20" s="176">
        <v>8.5</v>
      </c>
      <c r="I20" s="176">
        <v>9.8</v>
      </c>
      <c r="J20" s="176">
        <v>1</v>
      </c>
      <c r="K20" s="176">
        <v>8.8</v>
      </c>
      <c r="L20" s="176">
        <v>21</v>
      </c>
      <c r="M20" s="176">
        <v>20</v>
      </c>
      <c r="N20" s="176">
        <v>1.1</v>
      </c>
      <c r="O20" s="176">
        <v>0</v>
      </c>
      <c r="P20" s="176" t="s">
        <v>130</v>
      </c>
      <c r="Q20" s="176">
        <v>11.7</v>
      </c>
      <c r="R20" s="176">
        <v>93.3</v>
      </c>
      <c r="S20" s="176">
        <v>4.8</v>
      </c>
      <c r="T20" s="176">
        <v>1.1</v>
      </c>
      <c r="U20" s="176">
        <v>4.8</v>
      </c>
      <c r="V20" s="176">
        <v>3.1</v>
      </c>
      <c r="W20" s="176">
        <v>0</v>
      </c>
      <c r="X20" s="177" t="s">
        <v>130</v>
      </c>
    </row>
    <row r="21" spans="1:24" s="147" customFormat="1" ht="30" customHeight="1">
      <c r="A21" s="187">
        <v>10</v>
      </c>
      <c r="B21" s="136"/>
      <c r="C21" s="188" t="s">
        <v>52</v>
      </c>
      <c r="D21" s="167"/>
      <c r="E21" s="176">
        <v>23.3</v>
      </c>
      <c r="F21" s="176">
        <v>11.3</v>
      </c>
      <c r="G21" s="176">
        <v>0.5</v>
      </c>
      <c r="H21" s="176">
        <v>9.9</v>
      </c>
      <c r="I21" s="176">
        <v>14.7</v>
      </c>
      <c r="J21" s="176">
        <v>9.4</v>
      </c>
      <c r="K21" s="176">
        <v>5.3</v>
      </c>
      <c r="L21" s="176">
        <v>18.5</v>
      </c>
      <c r="M21" s="176">
        <v>17.1</v>
      </c>
      <c r="N21" s="176">
        <v>1.5</v>
      </c>
      <c r="O21" s="176">
        <v>0</v>
      </c>
      <c r="P21" s="176">
        <v>0.1</v>
      </c>
      <c r="Q21" s="176">
        <v>19.8</v>
      </c>
      <c r="R21" s="176">
        <v>98</v>
      </c>
      <c r="S21" s="176">
        <v>3.4</v>
      </c>
      <c r="T21" s="176">
        <v>1</v>
      </c>
      <c r="U21" s="176">
        <v>2.6</v>
      </c>
      <c r="V21" s="176">
        <v>1.8</v>
      </c>
      <c r="W21" s="176">
        <v>0.8</v>
      </c>
      <c r="X21" s="177" t="s">
        <v>130</v>
      </c>
    </row>
    <row r="22" spans="1:24" s="147" customFormat="1" ht="30" customHeight="1">
      <c r="A22" s="187">
        <v>11</v>
      </c>
      <c r="B22" s="136"/>
      <c r="C22" s="188" t="s">
        <v>53</v>
      </c>
      <c r="D22" s="167"/>
      <c r="E22" s="176">
        <v>27</v>
      </c>
      <c r="F22" s="176">
        <v>15.9</v>
      </c>
      <c r="G22" s="176">
        <v>0.8</v>
      </c>
      <c r="H22" s="176">
        <v>7.9</v>
      </c>
      <c r="I22" s="176">
        <v>14.8</v>
      </c>
      <c r="J22" s="176">
        <v>0.3</v>
      </c>
      <c r="K22" s="176">
        <v>14.6</v>
      </c>
      <c r="L22" s="176">
        <v>16.6</v>
      </c>
      <c r="M22" s="176">
        <v>15.8</v>
      </c>
      <c r="N22" s="176">
        <v>0.8</v>
      </c>
      <c r="O22" s="176" t="s">
        <v>130</v>
      </c>
      <c r="P22" s="176" t="s">
        <v>130</v>
      </c>
      <c r="Q22" s="176">
        <v>12</v>
      </c>
      <c r="R22" s="176">
        <v>95</v>
      </c>
      <c r="S22" s="176">
        <v>6.7</v>
      </c>
      <c r="T22" s="176">
        <v>0.6</v>
      </c>
      <c r="U22" s="176">
        <v>5.8</v>
      </c>
      <c r="V22" s="176">
        <v>4.5</v>
      </c>
      <c r="W22" s="176">
        <v>0.9</v>
      </c>
      <c r="X22" s="177" t="s">
        <v>130</v>
      </c>
    </row>
    <row r="23" spans="1:24" s="147" customFormat="1" ht="30" customHeight="1">
      <c r="A23" s="187">
        <v>12</v>
      </c>
      <c r="B23" s="136"/>
      <c r="C23" s="188" t="s">
        <v>54</v>
      </c>
      <c r="D23" s="167"/>
      <c r="E23" s="176">
        <v>27.4</v>
      </c>
      <c r="F23" s="176">
        <v>16.4</v>
      </c>
      <c r="G23" s="176">
        <v>1</v>
      </c>
      <c r="H23" s="176">
        <v>9.2</v>
      </c>
      <c r="I23" s="176">
        <v>11.1</v>
      </c>
      <c r="J23" s="176">
        <v>3.8</v>
      </c>
      <c r="K23" s="176">
        <v>7.4</v>
      </c>
      <c r="L23" s="176">
        <v>21.9</v>
      </c>
      <c r="M23" s="176">
        <v>20.7</v>
      </c>
      <c r="N23" s="176">
        <v>1.2</v>
      </c>
      <c r="O23" s="176" t="s">
        <v>130</v>
      </c>
      <c r="P23" s="176" t="s">
        <v>130</v>
      </c>
      <c r="Q23" s="176">
        <v>11</v>
      </c>
      <c r="R23" s="176">
        <v>98.2</v>
      </c>
      <c r="S23" s="176">
        <v>3.4</v>
      </c>
      <c r="T23" s="176">
        <v>1.1</v>
      </c>
      <c r="U23" s="176">
        <v>2.9</v>
      </c>
      <c r="V23" s="176">
        <v>2.4</v>
      </c>
      <c r="W23" s="176">
        <v>0.5</v>
      </c>
      <c r="X23" s="177" t="s">
        <v>130</v>
      </c>
    </row>
    <row r="24" spans="1:24" s="147" customFormat="1" ht="30" customHeight="1">
      <c r="A24" s="187">
        <v>13</v>
      </c>
      <c r="B24" s="136"/>
      <c r="C24" s="188" t="s">
        <v>59</v>
      </c>
      <c r="D24" s="167"/>
      <c r="E24" s="176">
        <v>19.7</v>
      </c>
      <c r="F24" s="176">
        <v>13.3</v>
      </c>
      <c r="G24" s="176">
        <v>0.7</v>
      </c>
      <c r="H24" s="176">
        <v>10.6</v>
      </c>
      <c r="I24" s="176">
        <v>23.8</v>
      </c>
      <c r="J24" s="176">
        <v>5.1</v>
      </c>
      <c r="K24" s="176">
        <v>18.8</v>
      </c>
      <c r="L24" s="176">
        <v>15</v>
      </c>
      <c r="M24" s="176">
        <v>14</v>
      </c>
      <c r="N24" s="176">
        <v>0.9</v>
      </c>
      <c r="O24" s="176">
        <v>0</v>
      </c>
      <c r="P24" s="176" t="s">
        <v>130</v>
      </c>
      <c r="Q24" s="176">
        <v>12</v>
      </c>
      <c r="R24" s="176">
        <v>95.2</v>
      </c>
      <c r="S24" s="176">
        <v>4.5</v>
      </c>
      <c r="T24" s="176">
        <v>0.5</v>
      </c>
      <c r="U24" s="176">
        <v>4.5</v>
      </c>
      <c r="V24" s="176">
        <v>4</v>
      </c>
      <c r="W24" s="176">
        <v>0</v>
      </c>
      <c r="X24" s="177" t="s">
        <v>130</v>
      </c>
    </row>
    <row r="25" spans="1:24" s="147" customFormat="1" ht="11.25" customHeight="1">
      <c r="A25" s="187"/>
      <c r="B25" s="136"/>
      <c r="C25" s="188"/>
      <c r="D25" s="167"/>
      <c r="E25" s="178"/>
      <c r="F25" s="178"/>
      <c r="G25" s="178"/>
      <c r="H25" s="178"/>
      <c r="I25" s="178"/>
      <c r="J25" s="178"/>
      <c r="K25" s="178"/>
      <c r="L25" s="178"/>
      <c r="M25" s="178"/>
      <c r="N25" s="178"/>
      <c r="O25" s="178"/>
      <c r="P25" s="178"/>
      <c r="Q25" s="178"/>
      <c r="R25" s="178"/>
      <c r="S25" s="178"/>
      <c r="T25" s="178"/>
      <c r="U25" s="178"/>
      <c r="V25" s="178"/>
      <c r="W25" s="178"/>
      <c r="X25" s="180"/>
    </row>
    <row r="26" spans="1:24" s="147" customFormat="1" ht="22.5" customHeight="1">
      <c r="A26" s="184" t="s">
        <v>32</v>
      </c>
      <c r="B26" s="185"/>
      <c r="C26" s="185"/>
      <c r="D26" s="186"/>
      <c r="E26" s="178">
        <v>25.1</v>
      </c>
      <c r="F26" s="178">
        <v>14.6</v>
      </c>
      <c r="G26" s="178">
        <v>1.2</v>
      </c>
      <c r="H26" s="178">
        <v>10.9</v>
      </c>
      <c r="I26" s="178">
        <v>12.5</v>
      </c>
      <c r="J26" s="178">
        <v>3.5</v>
      </c>
      <c r="K26" s="178">
        <v>9</v>
      </c>
      <c r="L26" s="178">
        <v>17.7</v>
      </c>
      <c r="M26" s="178">
        <v>16.7</v>
      </c>
      <c r="N26" s="178">
        <v>1</v>
      </c>
      <c r="O26" s="178">
        <v>0</v>
      </c>
      <c r="P26" s="178">
        <v>0.2</v>
      </c>
      <c r="Q26" s="178">
        <v>13.5</v>
      </c>
      <c r="R26" s="178">
        <v>95.7</v>
      </c>
      <c r="S26" s="178">
        <v>4.8</v>
      </c>
      <c r="T26" s="178">
        <v>0.8</v>
      </c>
      <c r="U26" s="178">
        <v>4.4</v>
      </c>
      <c r="V26" s="178">
        <v>3.5</v>
      </c>
      <c r="W26" s="178">
        <v>0.4</v>
      </c>
      <c r="X26" s="179" t="s">
        <v>130</v>
      </c>
    </row>
    <row r="27" spans="1:24" s="147" customFormat="1" ht="22.5" customHeight="1">
      <c r="A27" s="184"/>
      <c r="B27" s="185"/>
      <c r="C27" s="185"/>
      <c r="D27" s="186"/>
      <c r="E27" s="178">
        <v>25.7</v>
      </c>
      <c r="F27" s="178">
        <v>14.3</v>
      </c>
      <c r="G27" s="178">
        <v>1.4</v>
      </c>
      <c r="H27" s="178">
        <v>11.4</v>
      </c>
      <c r="I27" s="178">
        <v>11</v>
      </c>
      <c r="J27" s="178">
        <v>2.7</v>
      </c>
      <c r="K27" s="178">
        <v>8.3</v>
      </c>
      <c r="L27" s="178">
        <v>18.6</v>
      </c>
      <c r="M27" s="178">
        <v>17.6</v>
      </c>
      <c r="N27" s="178">
        <v>1</v>
      </c>
      <c r="O27" s="178">
        <v>0</v>
      </c>
      <c r="P27" s="178">
        <v>0.2</v>
      </c>
      <c r="Q27" s="178">
        <v>13.4</v>
      </c>
      <c r="R27" s="178">
        <v>96</v>
      </c>
      <c r="S27" s="178">
        <v>5.1</v>
      </c>
      <c r="T27" s="178">
        <v>0.7</v>
      </c>
      <c r="U27" s="178">
        <v>4.6</v>
      </c>
      <c r="V27" s="178">
        <v>3.6</v>
      </c>
      <c r="W27" s="178">
        <v>0.4</v>
      </c>
      <c r="X27" s="179" t="s">
        <v>130</v>
      </c>
    </row>
    <row r="28" spans="1:24" s="147" customFormat="1" ht="11.25" customHeight="1">
      <c r="A28" s="184"/>
      <c r="B28" s="185"/>
      <c r="C28" s="185"/>
      <c r="D28" s="186"/>
      <c r="E28" s="178"/>
      <c r="F28" s="178"/>
      <c r="G28" s="178"/>
      <c r="H28" s="178"/>
      <c r="I28" s="178"/>
      <c r="J28" s="178"/>
      <c r="K28" s="178"/>
      <c r="L28" s="178"/>
      <c r="M28" s="178"/>
      <c r="N28" s="178"/>
      <c r="O28" s="178"/>
      <c r="P28" s="178"/>
      <c r="Q28" s="178"/>
      <c r="R28" s="178"/>
      <c r="S28" s="178"/>
      <c r="T28" s="178"/>
      <c r="U28" s="178"/>
      <c r="V28" s="178"/>
      <c r="W28" s="178"/>
      <c r="X28" s="180"/>
    </row>
    <row r="29" spans="1:24" s="147" customFormat="1" ht="30" customHeight="1">
      <c r="A29" s="187">
        <v>1</v>
      </c>
      <c r="B29" s="136"/>
      <c r="C29" s="188" t="s">
        <v>60</v>
      </c>
      <c r="D29" s="167"/>
      <c r="E29" s="181">
        <v>17.8</v>
      </c>
      <c r="F29" s="181">
        <v>13.4</v>
      </c>
      <c r="G29" s="181">
        <v>1.6</v>
      </c>
      <c r="H29" s="181">
        <v>6.1</v>
      </c>
      <c r="I29" s="181">
        <v>23.4</v>
      </c>
      <c r="J29" s="181">
        <v>3.8</v>
      </c>
      <c r="K29" s="181">
        <v>19.6</v>
      </c>
      <c r="L29" s="181">
        <v>19.9</v>
      </c>
      <c r="M29" s="181">
        <v>18.6</v>
      </c>
      <c r="N29" s="181">
        <v>1.4</v>
      </c>
      <c r="O29" s="181" t="s">
        <v>130</v>
      </c>
      <c r="P29" s="181" t="s">
        <v>130</v>
      </c>
      <c r="Q29" s="181">
        <v>14.9</v>
      </c>
      <c r="R29" s="181">
        <v>97.1</v>
      </c>
      <c r="S29" s="181">
        <v>4.2</v>
      </c>
      <c r="T29" s="181">
        <v>0.2</v>
      </c>
      <c r="U29" s="181">
        <v>4.2</v>
      </c>
      <c r="V29" s="181">
        <v>3.6</v>
      </c>
      <c r="W29" s="181">
        <v>0.1</v>
      </c>
      <c r="X29" s="179" t="s">
        <v>130</v>
      </c>
    </row>
    <row r="30" spans="1:24" s="147" customFormat="1" ht="30" customHeight="1">
      <c r="A30" s="187">
        <v>2</v>
      </c>
      <c r="B30" s="136"/>
      <c r="C30" s="188" t="s">
        <v>55</v>
      </c>
      <c r="D30" s="167"/>
      <c r="E30" s="181">
        <v>24.8</v>
      </c>
      <c r="F30" s="181">
        <v>27.3</v>
      </c>
      <c r="G30" s="181">
        <v>0.5</v>
      </c>
      <c r="H30" s="181">
        <v>5.2</v>
      </c>
      <c r="I30" s="181">
        <v>13.3</v>
      </c>
      <c r="J30" s="181">
        <v>5.5</v>
      </c>
      <c r="K30" s="181">
        <v>7.8</v>
      </c>
      <c r="L30" s="181">
        <v>16.5</v>
      </c>
      <c r="M30" s="181">
        <v>14.9</v>
      </c>
      <c r="N30" s="181">
        <v>1.5</v>
      </c>
      <c r="O30" s="181" t="s">
        <v>130</v>
      </c>
      <c r="P30" s="181" t="s">
        <v>130</v>
      </c>
      <c r="Q30" s="181">
        <v>11.5</v>
      </c>
      <c r="R30" s="181">
        <v>99.1</v>
      </c>
      <c r="S30" s="181">
        <v>8.6</v>
      </c>
      <c r="T30" s="181">
        <v>1.3</v>
      </c>
      <c r="U30" s="181">
        <v>8.6</v>
      </c>
      <c r="V30" s="181">
        <v>8.2</v>
      </c>
      <c r="W30" s="181" t="s">
        <v>130</v>
      </c>
      <c r="X30" s="179" t="s">
        <v>130</v>
      </c>
    </row>
    <row r="31" spans="1:28" s="147" customFormat="1" ht="30" customHeight="1">
      <c r="A31" s="187">
        <v>3</v>
      </c>
      <c r="B31" s="136"/>
      <c r="C31" s="188" t="s">
        <v>56</v>
      </c>
      <c r="D31" s="167"/>
      <c r="E31" s="181">
        <v>30.5</v>
      </c>
      <c r="F31" s="181">
        <v>15.6</v>
      </c>
      <c r="G31" s="181">
        <v>0.9</v>
      </c>
      <c r="H31" s="181">
        <v>4.3</v>
      </c>
      <c r="I31" s="181">
        <v>9.1</v>
      </c>
      <c r="J31" s="181">
        <v>5.2</v>
      </c>
      <c r="K31" s="181">
        <v>3.9</v>
      </c>
      <c r="L31" s="181">
        <v>20.6</v>
      </c>
      <c r="M31" s="181">
        <v>19.6</v>
      </c>
      <c r="N31" s="181">
        <v>1</v>
      </c>
      <c r="O31" s="181">
        <v>0</v>
      </c>
      <c r="P31" s="181">
        <v>0</v>
      </c>
      <c r="Q31" s="181">
        <v>14.9</v>
      </c>
      <c r="R31" s="181">
        <v>95.9</v>
      </c>
      <c r="S31" s="181">
        <v>16.5</v>
      </c>
      <c r="T31" s="181">
        <v>1.1</v>
      </c>
      <c r="U31" s="181">
        <v>16.3</v>
      </c>
      <c r="V31" s="181">
        <v>13.8</v>
      </c>
      <c r="W31" s="181">
        <v>0.2</v>
      </c>
      <c r="X31" s="179" t="s">
        <v>130</v>
      </c>
      <c r="AB31" s="148"/>
    </row>
    <row r="32" spans="1:24" s="147" customFormat="1" ht="30" customHeight="1">
      <c r="A32" s="187">
        <v>4</v>
      </c>
      <c r="B32" s="136"/>
      <c r="C32" s="188" t="s">
        <v>10</v>
      </c>
      <c r="D32" s="167"/>
      <c r="E32" s="181">
        <v>23.2</v>
      </c>
      <c r="F32" s="181">
        <v>12.9</v>
      </c>
      <c r="G32" s="181">
        <v>0.7</v>
      </c>
      <c r="H32" s="181">
        <v>6.8</v>
      </c>
      <c r="I32" s="181">
        <v>14.1</v>
      </c>
      <c r="J32" s="181">
        <v>10.4</v>
      </c>
      <c r="K32" s="181">
        <v>3.7</v>
      </c>
      <c r="L32" s="181">
        <v>15</v>
      </c>
      <c r="M32" s="181">
        <v>13.8</v>
      </c>
      <c r="N32" s="181">
        <v>1.2</v>
      </c>
      <c r="O32" s="181">
        <v>0</v>
      </c>
      <c r="P32" s="181" t="s">
        <v>130</v>
      </c>
      <c r="Q32" s="181">
        <v>20.7</v>
      </c>
      <c r="R32" s="181">
        <v>93.4</v>
      </c>
      <c r="S32" s="181">
        <v>4.6</v>
      </c>
      <c r="T32" s="181">
        <v>0.3</v>
      </c>
      <c r="U32" s="181">
        <v>4.5</v>
      </c>
      <c r="V32" s="181">
        <v>2.8</v>
      </c>
      <c r="W32" s="181">
        <v>0.1</v>
      </c>
      <c r="X32" s="179" t="s">
        <v>130</v>
      </c>
    </row>
    <row r="33" spans="1:24" s="147" customFormat="1" ht="30" customHeight="1">
      <c r="A33" s="187">
        <v>5</v>
      </c>
      <c r="B33" s="136"/>
      <c r="C33" s="188" t="s">
        <v>57</v>
      </c>
      <c r="D33" s="167"/>
      <c r="E33" s="181">
        <v>25.7</v>
      </c>
      <c r="F33" s="181">
        <v>8.4</v>
      </c>
      <c r="G33" s="181">
        <v>0.5</v>
      </c>
      <c r="H33" s="181">
        <v>6.9</v>
      </c>
      <c r="I33" s="181">
        <v>15.2</v>
      </c>
      <c r="J33" s="181">
        <v>12.2</v>
      </c>
      <c r="K33" s="181">
        <v>3</v>
      </c>
      <c r="L33" s="181">
        <v>13.7</v>
      </c>
      <c r="M33" s="181">
        <v>12.6</v>
      </c>
      <c r="N33" s="181">
        <v>1.2</v>
      </c>
      <c r="O33" s="181" t="s">
        <v>130</v>
      </c>
      <c r="P33" s="181" t="s">
        <v>130</v>
      </c>
      <c r="Q33" s="181">
        <v>21.5</v>
      </c>
      <c r="R33" s="181">
        <v>91.8</v>
      </c>
      <c r="S33" s="181">
        <v>1.4</v>
      </c>
      <c r="T33" s="181">
        <v>0.2</v>
      </c>
      <c r="U33" s="181">
        <v>1.1</v>
      </c>
      <c r="V33" s="181">
        <v>1</v>
      </c>
      <c r="W33" s="181">
        <v>0.2</v>
      </c>
      <c r="X33" s="179" t="s">
        <v>130</v>
      </c>
    </row>
    <row r="34" spans="1:24" s="147" customFormat="1" ht="30" customHeight="1">
      <c r="A34" s="187">
        <v>6</v>
      </c>
      <c r="B34" s="136"/>
      <c r="C34" s="188" t="s">
        <v>58</v>
      </c>
      <c r="D34" s="167"/>
      <c r="E34" s="181">
        <v>26.7</v>
      </c>
      <c r="F34" s="181">
        <v>21.7</v>
      </c>
      <c r="G34" s="181">
        <v>0</v>
      </c>
      <c r="H34" s="181">
        <v>5.7</v>
      </c>
      <c r="I34" s="181">
        <v>7.3</v>
      </c>
      <c r="J34" s="181">
        <v>0.3</v>
      </c>
      <c r="K34" s="181">
        <v>7</v>
      </c>
      <c r="L34" s="181">
        <v>11.9</v>
      </c>
      <c r="M34" s="181">
        <v>11.4</v>
      </c>
      <c r="N34" s="181">
        <v>0.5</v>
      </c>
      <c r="O34" s="181" t="s">
        <v>130</v>
      </c>
      <c r="P34" s="181" t="s">
        <v>130</v>
      </c>
      <c r="Q34" s="181">
        <v>13.2</v>
      </c>
      <c r="R34" s="181">
        <v>86.6</v>
      </c>
      <c r="S34" s="181">
        <v>9.1</v>
      </c>
      <c r="T34" s="181" t="s">
        <v>130</v>
      </c>
      <c r="U34" s="181">
        <v>9.1</v>
      </c>
      <c r="V34" s="181">
        <v>7</v>
      </c>
      <c r="W34" s="181">
        <v>0.1</v>
      </c>
      <c r="X34" s="179" t="s">
        <v>130</v>
      </c>
    </row>
    <row r="35" spans="1:24" s="148" customFormat="1" ht="11.25" customHeight="1">
      <c r="A35" s="187"/>
      <c r="B35" s="136"/>
      <c r="C35" s="188"/>
      <c r="D35" s="167"/>
      <c r="E35" s="178"/>
      <c r="F35" s="178"/>
      <c r="G35" s="178"/>
      <c r="H35" s="178"/>
      <c r="I35" s="178"/>
      <c r="J35" s="178"/>
      <c r="K35" s="178"/>
      <c r="L35" s="178"/>
      <c r="M35" s="178"/>
      <c r="N35" s="178"/>
      <c r="O35" s="178"/>
      <c r="P35" s="178"/>
      <c r="Q35" s="178"/>
      <c r="R35" s="178"/>
      <c r="S35" s="178"/>
      <c r="T35" s="178"/>
      <c r="U35" s="178"/>
      <c r="V35" s="178"/>
      <c r="W35" s="178"/>
      <c r="X35" s="180"/>
    </row>
    <row r="36" spans="1:24" s="147" customFormat="1" ht="18.75" customHeight="1">
      <c r="A36" s="184" t="s">
        <v>62</v>
      </c>
      <c r="B36" s="185"/>
      <c r="C36" s="185"/>
      <c r="D36" s="186"/>
      <c r="E36" s="178">
        <v>24.8</v>
      </c>
      <c r="F36" s="178">
        <v>16.6</v>
      </c>
      <c r="G36" s="178">
        <v>0.7</v>
      </c>
      <c r="H36" s="178">
        <v>5.8</v>
      </c>
      <c r="I36" s="178">
        <v>13.7</v>
      </c>
      <c r="J36" s="178">
        <v>6.2</v>
      </c>
      <c r="K36" s="178">
        <v>7.5</v>
      </c>
      <c r="L36" s="178">
        <v>16.3</v>
      </c>
      <c r="M36" s="178">
        <v>15.2</v>
      </c>
      <c r="N36" s="178">
        <v>1.1</v>
      </c>
      <c r="O36" s="178">
        <v>0</v>
      </c>
      <c r="P36" s="178">
        <v>0</v>
      </c>
      <c r="Q36" s="178">
        <v>16.1</v>
      </c>
      <c r="R36" s="178">
        <v>94</v>
      </c>
      <c r="S36" s="178">
        <v>7.4</v>
      </c>
      <c r="T36" s="178">
        <v>0.5</v>
      </c>
      <c r="U36" s="178">
        <v>7.3</v>
      </c>
      <c r="V36" s="178">
        <v>6.1</v>
      </c>
      <c r="W36" s="178">
        <v>0.1</v>
      </c>
      <c r="X36" s="179" t="s">
        <v>130</v>
      </c>
    </row>
    <row r="37" spans="1:24" s="147" customFormat="1" ht="18.75" customHeight="1">
      <c r="A37" s="184"/>
      <c r="B37" s="185"/>
      <c r="C37" s="185"/>
      <c r="D37" s="186"/>
      <c r="E37" s="178">
        <v>22.5</v>
      </c>
      <c r="F37" s="178">
        <v>14.8</v>
      </c>
      <c r="G37" s="178">
        <v>1</v>
      </c>
      <c r="H37" s="178">
        <v>6.1</v>
      </c>
      <c r="I37" s="178">
        <v>16.9</v>
      </c>
      <c r="J37" s="178">
        <v>6.2</v>
      </c>
      <c r="K37" s="178">
        <v>10.7</v>
      </c>
      <c r="L37" s="178">
        <v>17.1</v>
      </c>
      <c r="M37" s="178">
        <v>15.9</v>
      </c>
      <c r="N37" s="178">
        <v>1.2</v>
      </c>
      <c r="O37" s="178">
        <v>0</v>
      </c>
      <c r="P37" s="178">
        <v>0</v>
      </c>
      <c r="Q37" s="178">
        <v>16.5</v>
      </c>
      <c r="R37" s="178">
        <v>94.8</v>
      </c>
      <c r="S37" s="178">
        <v>5.7</v>
      </c>
      <c r="T37" s="178">
        <v>0.4</v>
      </c>
      <c r="U37" s="178">
        <v>5.6</v>
      </c>
      <c r="V37" s="178">
        <v>4.6</v>
      </c>
      <c r="W37" s="178">
        <v>0.1</v>
      </c>
      <c r="X37" s="179" t="s">
        <v>130</v>
      </c>
    </row>
    <row r="38" spans="1:24" s="147" customFormat="1" ht="11.25" customHeight="1" thickBot="1">
      <c r="A38" s="189"/>
      <c r="B38" s="190"/>
      <c r="C38" s="190"/>
      <c r="D38" s="191"/>
      <c r="E38" s="182"/>
      <c r="F38" s="182"/>
      <c r="G38" s="182"/>
      <c r="H38" s="182"/>
      <c r="I38" s="182"/>
      <c r="J38" s="182"/>
      <c r="K38" s="182"/>
      <c r="L38" s="182"/>
      <c r="M38" s="182"/>
      <c r="N38" s="182"/>
      <c r="O38" s="182"/>
      <c r="P38" s="182"/>
      <c r="Q38" s="182"/>
      <c r="R38" s="182"/>
      <c r="S38" s="182"/>
      <c r="T38" s="182"/>
      <c r="U38" s="182"/>
      <c r="V38" s="182"/>
      <c r="W38" s="182"/>
      <c r="X38" s="183"/>
    </row>
    <row r="39" spans="2:24" s="147" customFormat="1" ht="21.75" customHeight="1">
      <c r="B39" s="165"/>
      <c r="C39" s="165"/>
      <c r="D39" s="165"/>
      <c r="E39" s="192" t="s">
        <v>109</v>
      </c>
      <c r="F39" s="166"/>
      <c r="G39" s="166"/>
      <c r="H39" s="166"/>
      <c r="I39" s="166"/>
      <c r="J39" s="172"/>
      <c r="K39" s="172"/>
      <c r="L39" s="172"/>
      <c r="M39" s="172"/>
      <c r="N39" s="172"/>
      <c r="O39" s="172"/>
      <c r="P39" s="221"/>
      <c r="Q39" s="221"/>
      <c r="R39" s="221"/>
      <c r="S39" s="221"/>
      <c r="T39" s="221"/>
      <c r="U39" s="221"/>
      <c r="V39" s="221"/>
      <c r="W39" s="221"/>
      <c r="X39" s="221"/>
    </row>
    <row r="42" ht="17.25" customHeight="1">
      <c r="E42" s="160"/>
    </row>
  </sheetData>
  <sheetProtection/>
  <mergeCells count="5">
    <mergeCell ref="P39:T39"/>
    <mergeCell ref="U39:X39"/>
    <mergeCell ref="A6:C6"/>
    <mergeCell ref="J4:K4"/>
    <mergeCell ref="M4:O4"/>
  </mergeCells>
  <printOptions/>
  <pageMargins left="0.7874015748031497" right="0.3937007874015748" top="0.7874015748031497" bottom="0.7874015748031497" header="0.5118110236220472" footer="0.3937007874015748"/>
  <pageSetup fitToWidth="0"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A42"/>
  <sheetViews>
    <sheetView tabSelected="1" view="pageBreakPreview" zoomScaleSheetLayoutView="100" zoomScalePageLayoutView="0" workbookViewId="0" topLeftCell="A1">
      <pane xSplit="4" ySplit="7" topLeftCell="E14" activePane="bottomRight" state="frozen"/>
      <selection pane="topLeft" activeCell="E17" sqref="E17"/>
      <selection pane="topRight" activeCell="E17" sqref="E17"/>
      <selection pane="bottomLeft" activeCell="E17" sqref="E17"/>
      <selection pane="bottomRight" activeCell="A1" sqref="A1:IV16384"/>
    </sheetView>
  </sheetViews>
  <sheetFormatPr defaultColWidth="8.796875" defaultRowHeight="17.25" customHeight="1"/>
  <cols>
    <col min="1" max="1" width="2.8984375" style="2" customWidth="1"/>
    <col min="2" max="2" width="1" style="2" customWidth="1"/>
    <col min="3" max="3" width="14.3984375" style="2" customWidth="1"/>
    <col min="4" max="4" width="1" style="2" customWidth="1"/>
    <col min="5" max="5" width="10.3984375" style="159" customWidth="1"/>
    <col min="6" max="24" width="10.3984375" style="2" customWidth="1"/>
    <col min="25" max="16384" width="9" style="2" customWidth="1"/>
  </cols>
  <sheetData>
    <row r="1" spans="1:5" s="158" customFormat="1" ht="26.25" customHeight="1">
      <c r="A1" s="78"/>
      <c r="B1" s="78"/>
      <c r="C1" s="78"/>
      <c r="E1" s="196" t="s">
        <v>92</v>
      </c>
    </row>
    <row r="2" spans="1:24" s="158" customFormat="1" ht="26.25" customHeight="1" thickBot="1">
      <c r="A2" s="78"/>
      <c r="B2" s="78"/>
      <c r="C2" s="78"/>
      <c r="E2" s="195" t="s">
        <v>106</v>
      </c>
      <c r="X2" s="215" t="s">
        <v>93</v>
      </c>
    </row>
    <row r="3" spans="1:24" s="153" customFormat="1" ht="17.25" customHeight="1">
      <c r="A3" s="138"/>
      <c r="B3" s="135"/>
      <c r="C3" s="139"/>
      <c r="D3" s="149"/>
      <c r="E3" s="150"/>
      <c r="F3" s="151"/>
      <c r="G3" s="151"/>
      <c r="H3" s="151"/>
      <c r="I3" s="151"/>
      <c r="J3" s="150"/>
      <c r="K3" s="149"/>
      <c r="L3" s="149"/>
      <c r="M3" s="150"/>
      <c r="N3" s="135"/>
      <c r="O3" s="149"/>
      <c r="P3" s="151"/>
      <c r="Q3" s="151"/>
      <c r="R3" s="151"/>
      <c r="S3" s="150"/>
      <c r="T3" s="149"/>
      <c r="U3" s="150"/>
      <c r="V3" s="149"/>
      <c r="W3" s="151"/>
      <c r="X3" s="152"/>
    </row>
    <row r="4" spans="1:24" s="153" customFormat="1" ht="17.25" customHeight="1">
      <c r="A4" s="218"/>
      <c r="B4" s="219"/>
      <c r="C4" s="217" t="s">
        <v>19</v>
      </c>
      <c r="D4" s="154"/>
      <c r="E4" s="201">
        <v>1</v>
      </c>
      <c r="F4" s="204">
        <v>2</v>
      </c>
      <c r="G4" s="204">
        <v>3</v>
      </c>
      <c r="H4" s="204">
        <v>4</v>
      </c>
      <c r="I4" s="204">
        <v>5</v>
      </c>
      <c r="J4" s="224" t="s">
        <v>86</v>
      </c>
      <c r="K4" s="225"/>
      <c r="L4" s="207">
        <v>6</v>
      </c>
      <c r="M4" s="224" t="s">
        <v>86</v>
      </c>
      <c r="N4" s="226"/>
      <c r="O4" s="227"/>
      <c r="P4" s="203" t="s">
        <v>20</v>
      </c>
      <c r="Q4" s="204">
        <v>8</v>
      </c>
      <c r="R4" s="37"/>
      <c r="S4" s="201">
        <v>9</v>
      </c>
      <c r="T4" s="68"/>
      <c r="U4" s="212" t="s">
        <v>120</v>
      </c>
      <c r="V4" s="68"/>
      <c r="W4" s="209" t="s">
        <v>123</v>
      </c>
      <c r="X4" s="210" t="s">
        <v>125</v>
      </c>
    </row>
    <row r="5" spans="1:24" s="153" customFormat="1" ht="17.25" customHeight="1">
      <c r="A5" s="218"/>
      <c r="B5" s="219"/>
      <c r="C5" s="219"/>
      <c r="D5" s="154"/>
      <c r="E5" s="202" t="s">
        <v>110</v>
      </c>
      <c r="F5" s="205" t="s">
        <v>111</v>
      </c>
      <c r="G5" s="206" t="s">
        <v>112</v>
      </c>
      <c r="H5" s="205" t="s">
        <v>113</v>
      </c>
      <c r="I5" s="205" t="s">
        <v>114</v>
      </c>
      <c r="J5" s="37" t="s">
        <v>21</v>
      </c>
      <c r="K5" s="37" t="s">
        <v>22</v>
      </c>
      <c r="L5" s="208" t="s">
        <v>115</v>
      </c>
      <c r="M5" s="37" t="s">
        <v>96</v>
      </c>
      <c r="N5" s="37" t="s">
        <v>96</v>
      </c>
      <c r="O5" s="37" t="s">
        <v>23</v>
      </c>
      <c r="P5" s="203" t="s">
        <v>99</v>
      </c>
      <c r="Q5" s="205" t="s">
        <v>116</v>
      </c>
      <c r="R5" s="203" t="s">
        <v>24</v>
      </c>
      <c r="S5" s="211" t="s">
        <v>117</v>
      </c>
      <c r="T5" s="37"/>
      <c r="U5" s="211" t="s">
        <v>119</v>
      </c>
      <c r="V5" s="203" t="s">
        <v>100</v>
      </c>
      <c r="W5" s="211" t="s">
        <v>122</v>
      </c>
      <c r="X5" s="213" t="s">
        <v>124</v>
      </c>
    </row>
    <row r="6" spans="1:24" s="153" customFormat="1" ht="17.25" customHeight="1">
      <c r="A6" s="222" t="s">
        <v>61</v>
      </c>
      <c r="B6" s="223"/>
      <c r="C6" s="223"/>
      <c r="D6" s="154"/>
      <c r="E6" s="67"/>
      <c r="F6" s="37"/>
      <c r="G6" s="37"/>
      <c r="H6" s="37"/>
      <c r="I6" s="37"/>
      <c r="J6" s="156" t="s">
        <v>25</v>
      </c>
      <c r="K6" s="156" t="s">
        <v>101</v>
      </c>
      <c r="L6" s="154"/>
      <c r="M6" s="156" t="s">
        <v>94</v>
      </c>
      <c r="N6" s="156" t="s">
        <v>94</v>
      </c>
      <c r="O6" s="156" t="s">
        <v>26</v>
      </c>
      <c r="P6" s="203" t="s">
        <v>27</v>
      </c>
      <c r="Q6" s="37"/>
      <c r="R6" s="203" t="s">
        <v>103</v>
      </c>
      <c r="S6" s="205" t="s">
        <v>118</v>
      </c>
      <c r="T6" s="203" t="s">
        <v>28</v>
      </c>
      <c r="U6" s="205" t="s">
        <v>121</v>
      </c>
      <c r="V6" s="203" t="s">
        <v>29</v>
      </c>
      <c r="W6" s="205" t="s">
        <v>121</v>
      </c>
      <c r="X6" s="214" t="s">
        <v>121</v>
      </c>
    </row>
    <row r="7" spans="1:24" s="153" customFormat="1" ht="17.25" customHeight="1">
      <c r="A7" s="142"/>
      <c r="B7" s="143"/>
      <c r="C7" s="143"/>
      <c r="D7" s="68"/>
      <c r="E7" s="155"/>
      <c r="F7" s="69"/>
      <c r="G7" s="69"/>
      <c r="H7" s="69"/>
      <c r="I7" s="69"/>
      <c r="J7" s="69" t="s">
        <v>104</v>
      </c>
      <c r="K7" s="69" t="s">
        <v>105</v>
      </c>
      <c r="L7" s="68"/>
      <c r="M7" s="69" t="s">
        <v>95</v>
      </c>
      <c r="N7" s="69" t="s">
        <v>97</v>
      </c>
      <c r="O7" s="69" t="s">
        <v>30</v>
      </c>
      <c r="P7" s="69"/>
      <c r="Q7" s="69"/>
      <c r="R7" s="69"/>
      <c r="S7" s="69"/>
      <c r="T7" s="69"/>
      <c r="U7" s="69"/>
      <c r="V7" s="69"/>
      <c r="W7" s="69"/>
      <c r="X7" s="157"/>
    </row>
    <row r="8" spans="1:24" ht="11.25" customHeight="1">
      <c r="A8" s="77"/>
      <c r="B8" s="78"/>
      <c r="C8" s="136"/>
      <c r="D8" s="167"/>
      <c r="E8" s="197"/>
      <c r="F8" s="197"/>
      <c r="G8" s="197"/>
      <c r="H8" s="197"/>
      <c r="I8" s="197"/>
      <c r="J8" s="197"/>
      <c r="K8" s="197"/>
      <c r="L8" s="197"/>
      <c r="M8" s="197"/>
      <c r="N8" s="197"/>
      <c r="O8" s="197"/>
      <c r="P8" s="197"/>
      <c r="Q8" s="197"/>
      <c r="R8" s="197"/>
      <c r="S8" s="197"/>
      <c r="T8" s="197"/>
      <c r="U8" s="197"/>
      <c r="V8" s="197"/>
      <c r="W8" s="197"/>
      <c r="X8" s="198"/>
    </row>
    <row r="9" spans="1:24" s="147" customFormat="1" ht="22.5" customHeight="1">
      <c r="A9" s="184" t="s">
        <v>31</v>
      </c>
      <c r="B9" s="185"/>
      <c r="C9" s="185"/>
      <c r="D9" s="186"/>
      <c r="E9" s="176">
        <v>26.1</v>
      </c>
      <c r="F9" s="176">
        <v>15.9</v>
      </c>
      <c r="G9" s="176">
        <v>1.1</v>
      </c>
      <c r="H9" s="176">
        <v>9.8</v>
      </c>
      <c r="I9" s="176">
        <v>13.4</v>
      </c>
      <c r="J9" s="176">
        <v>4.5</v>
      </c>
      <c r="K9" s="176">
        <v>8.9</v>
      </c>
      <c r="L9" s="176">
        <v>18</v>
      </c>
      <c r="M9" s="176">
        <v>17</v>
      </c>
      <c r="N9" s="176">
        <v>1.1</v>
      </c>
      <c r="O9" s="176">
        <v>0</v>
      </c>
      <c r="P9" s="176">
        <v>0.1</v>
      </c>
      <c r="Q9" s="176">
        <v>15</v>
      </c>
      <c r="R9" s="176">
        <v>99.4</v>
      </c>
      <c r="S9" s="176">
        <v>5.9</v>
      </c>
      <c r="T9" s="176">
        <v>0.7</v>
      </c>
      <c r="U9" s="176">
        <v>5.6</v>
      </c>
      <c r="V9" s="176">
        <v>4.5</v>
      </c>
      <c r="W9" s="176">
        <v>0.3</v>
      </c>
      <c r="X9" s="177" t="s">
        <v>130</v>
      </c>
    </row>
    <row r="10" spans="1:25" s="147" customFormat="1" ht="22.5" customHeight="1">
      <c r="A10" s="184"/>
      <c r="B10" s="185"/>
      <c r="C10" s="185"/>
      <c r="D10" s="186"/>
      <c r="E10" s="178">
        <v>26.8</v>
      </c>
      <c r="F10" s="178">
        <v>15.1</v>
      </c>
      <c r="G10" s="178">
        <v>1.4</v>
      </c>
      <c r="H10" s="178">
        <v>11.7</v>
      </c>
      <c r="I10" s="178">
        <v>11.9</v>
      </c>
      <c r="J10" s="178">
        <v>3.1</v>
      </c>
      <c r="K10" s="178">
        <v>8.9</v>
      </c>
      <c r="L10" s="178">
        <v>19.5</v>
      </c>
      <c r="M10" s="178">
        <v>18.4</v>
      </c>
      <c r="N10" s="178">
        <v>1.1</v>
      </c>
      <c r="O10" s="178">
        <v>0</v>
      </c>
      <c r="P10" s="178">
        <v>0.2</v>
      </c>
      <c r="Q10" s="178">
        <v>14.3</v>
      </c>
      <c r="R10" s="178">
        <v>100.8</v>
      </c>
      <c r="S10" s="178">
        <v>5.4</v>
      </c>
      <c r="T10" s="178">
        <v>0.8</v>
      </c>
      <c r="U10" s="178">
        <v>4.9</v>
      </c>
      <c r="V10" s="178">
        <v>3.9</v>
      </c>
      <c r="W10" s="178">
        <v>0.4</v>
      </c>
      <c r="X10" s="179" t="s">
        <v>130</v>
      </c>
      <c r="Y10" s="148"/>
    </row>
    <row r="11" spans="1:24" s="147" customFormat="1" ht="11.25" customHeight="1">
      <c r="A11" s="187"/>
      <c r="B11" s="136"/>
      <c r="C11" s="136"/>
      <c r="D11" s="167"/>
      <c r="E11" s="181"/>
      <c r="F11" s="181"/>
      <c r="G11" s="181"/>
      <c r="H11" s="181"/>
      <c r="I11" s="181"/>
      <c r="J11" s="181"/>
      <c r="K11" s="181"/>
      <c r="L11" s="181"/>
      <c r="M11" s="181"/>
      <c r="N11" s="181"/>
      <c r="O11" s="181"/>
      <c r="P11" s="181"/>
      <c r="Q11" s="181"/>
      <c r="R11" s="181"/>
      <c r="S11" s="181"/>
      <c r="T11" s="181"/>
      <c r="U11" s="181"/>
      <c r="V11" s="181"/>
      <c r="W11" s="181"/>
      <c r="X11" s="179"/>
    </row>
    <row r="12" spans="1:24" s="147" customFormat="1" ht="30" customHeight="1">
      <c r="A12" s="187">
        <v>1</v>
      </c>
      <c r="B12" s="136"/>
      <c r="C12" s="188" t="s">
        <v>6</v>
      </c>
      <c r="D12" s="167"/>
      <c r="E12" s="176">
        <v>30.4</v>
      </c>
      <c r="F12" s="176">
        <v>13.3</v>
      </c>
      <c r="G12" s="176">
        <v>1.5</v>
      </c>
      <c r="H12" s="176">
        <v>13.2</v>
      </c>
      <c r="I12" s="176">
        <v>6.3</v>
      </c>
      <c r="J12" s="176">
        <v>0</v>
      </c>
      <c r="K12" s="176">
        <v>6.3</v>
      </c>
      <c r="L12" s="176">
        <v>24.2</v>
      </c>
      <c r="M12" s="176">
        <v>23.1</v>
      </c>
      <c r="N12" s="176">
        <v>1.1</v>
      </c>
      <c r="O12" s="176">
        <v>0</v>
      </c>
      <c r="P12" s="176">
        <v>0.4</v>
      </c>
      <c r="Q12" s="176">
        <v>15.5</v>
      </c>
      <c r="R12" s="176">
        <v>104.8</v>
      </c>
      <c r="S12" s="176">
        <v>3.1</v>
      </c>
      <c r="T12" s="176">
        <v>0.6</v>
      </c>
      <c r="U12" s="176">
        <v>3.1</v>
      </c>
      <c r="V12" s="176">
        <v>2.3</v>
      </c>
      <c r="W12" s="176">
        <v>0.1</v>
      </c>
      <c r="X12" s="177" t="s">
        <v>130</v>
      </c>
    </row>
    <row r="13" spans="1:24" s="147" customFormat="1" ht="30" customHeight="1">
      <c r="A13" s="187">
        <v>2</v>
      </c>
      <c r="B13" s="136"/>
      <c r="C13" s="188" t="s">
        <v>7</v>
      </c>
      <c r="D13" s="167"/>
      <c r="E13" s="176">
        <v>22.7</v>
      </c>
      <c r="F13" s="176">
        <v>12.2</v>
      </c>
      <c r="G13" s="176">
        <v>1.6</v>
      </c>
      <c r="H13" s="176">
        <v>15.6</v>
      </c>
      <c r="I13" s="176">
        <v>12.8</v>
      </c>
      <c r="J13" s="176">
        <v>5.1</v>
      </c>
      <c r="K13" s="176">
        <v>7.7</v>
      </c>
      <c r="L13" s="176">
        <v>17.4</v>
      </c>
      <c r="M13" s="176">
        <v>16.6</v>
      </c>
      <c r="N13" s="176">
        <v>0.8</v>
      </c>
      <c r="O13" s="176">
        <v>0</v>
      </c>
      <c r="P13" s="176" t="s">
        <v>130</v>
      </c>
      <c r="Q13" s="176">
        <v>17.2</v>
      </c>
      <c r="R13" s="176">
        <v>99.4</v>
      </c>
      <c r="S13" s="176">
        <v>4.1</v>
      </c>
      <c r="T13" s="176">
        <v>0.6</v>
      </c>
      <c r="U13" s="176">
        <v>4.1</v>
      </c>
      <c r="V13" s="176">
        <v>3.3</v>
      </c>
      <c r="W13" s="176">
        <v>0</v>
      </c>
      <c r="X13" s="177" t="s">
        <v>130</v>
      </c>
    </row>
    <row r="14" spans="1:24" s="147" customFormat="1" ht="30" customHeight="1">
      <c r="A14" s="187">
        <v>3</v>
      </c>
      <c r="B14" s="136"/>
      <c r="C14" s="188" t="s">
        <v>8</v>
      </c>
      <c r="D14" s="167"/>
      <c r="E14" s="176">
        <v>28.2</v>
      </c>
      <c r="F14" s="176">
        <v>15.6</v>
      </c>
      <c r="G14" s="176">
        <v>1.1</v>
      </c>
      <c r="H14" s="176">
        <v>12.4</v>
      </c>
      <c r="I14" s="176">
        <v>8.8</v>
      </c>
      <c r="J14" s="176">
        <v>0</v>
      </c>
      <c r="K14" s="176">
        <v>8.8</v>
      </c>
      <c r="L14" s="176">
        <v>21.7</v>
      </c>
      <c r="M14" s="176">
        <v>20.4</v>
      </c>
      <c r="N14" s="176">
        <v>1.3</v>
      </c>
      <c r="O14" s="176">
        <v>0</v>
      </c>
      <c r="P14" s="176" t="s">
        <v>130</v>
      </c>
      <c r="Q14" s="176">
        <v>12.4</v>
      </c>
      <c r="R14" s="176">
        <v>100.2</v>
      </c>
      <c r="S14" s="176">
        <v>9.3</v>
      </c>
      <c r="T14" s="176">
        <v>1.1</v>
      </c>
      <c r="U14" s="176">
        <v>9.2</v>
      </c>
      <c r="V14" s="176">
        <v>6.2</v>
      </c>
      <c r="W14" s="176">
        <v>0.2</v>
      </c>
      <c r="X14" s="177" t="s">
        <v>130</v>
      </c>
    </row>
    <row r="15" spans="1:24" s="147" customFormat="1" ht="30" customHeight="1">
      <c r="A15" s="187">
        <v>4</v>
      </c>
      <c r="B15" s="136"/>
      <c r="C15" s="188" t="s">
        <v>9</v>
      </c>
      <c r="D15" s="167"/>
      <c r="E15" s="176">
        <v>31.7</v>
      </c>
      <c r="F15" s="176">
        <v>14.2</v>
      </c>
      <c r="G15" s="176">
        <v>0.7</v>
      </c>
      <c r="H15" s="176">
        <v>8.4</v>
      </c>
      <c r="I15" s="176">
        <v>10.6</v>
      </c>
      <c r="J15" s="176">
        <v>0.9</v>
      </c>
      <c r="K15" s="176">
        <v>9.8</v>
      </c>
      <c r="L15" s="176">
        <v>19.1</v>
      </c>
      <c r="M15" s="176">
        <v>18.3</v>
      </c>
      <c r="N15" s="176">
        <v>0.8</v>
      </c>
      <c r="O15" s="176">
        <v>0</v>
      </c>
      <c r="P15" s="176">
        <v>1.5</v>
      </c>
      <c r="Q15" s="176">
        <v>12.3</v>
      </c>
      <c r="R15" s="176">
        <v>98.5</v>
      </c>
      <c r="S15" s="176">
        <v>3.3</v>
      </c>
      <c r="T15" s="176">
        <v>0.5</v>
      </c>
      <c r="U15" s="176">
        <v>3.1</v>
      </c>
      <c r="V15" s="176">
        <v>2.6</v>
      </c>
      <c r="W15" s="176">
        <v>0.3</v>
      </c>
      <c r="X15" s="177" t="s">
        <v>130</v>
      </c>
    </row>
    <row r="16" spans="1:24" s="147" customFormat="1" ht="30" customHeight="1">
      <c r="A16" s="187">
        <v>5</v>
      </c>
      <c r="B16" s="136"/>
      <c r="C16" s="188" t="s">
        <v>47</v>
      </c>
      <c r="D16" s="167"/>
      <c r="E16" s="176">
        <v>26.1</v>
      </c>
      <c r="F16" s="176">
        <v>18.5</v>
      </c>
      <c r="G16" s="176">
        <v>2.2</v>
      </c>
      <c r="H16" s="176">
        <v>15.4</v>
      </c>
      <c r="I16" s="176">
        <v>8.8</v>
      </c>
      <c r="J16" s="176">
        <v>0</v>
      </c>
      <c r="K16" s="176">
        <v>8.8</v>
      </c>
      <c r="L16" s="176">
        <v>16.8</v>
      </c>
      <c r="M16" s="176">
        <v>15.9</v>
      </c>
      <c r="N16" s="176">
        <v>1</v>
      </c>
      <c r="O16" s="176">
        <v>0</v>
      </c>
      <c r="P16" s="176">
        <v>0.2</v>
      </c>
      <c r="Q16" s="176">
        <v>15.2</v>
      </c>
      <c r="R16" s="176">
        <v>103.3</v>
      </c>
      <c r="S16" s="176">
        <v>4.2</v>
      </c>
      <c r="T16" s="176">
        <v>0.6</v>
      </c>
      <c r="U16" s="176">
        <v>4.2</v>
      </c>
      <c r="V16" s="176">
        <v>3.6</v>
      </c>
      <c r="W16" s="176">
        <v>0</v>
      </c>
      <c r="X16" s="177" t="s">
        <v>130</v>
      </c>
    </row>
    <row r="17" spans="1:24" s="147" customFormat="1" ht="30" customHeight="1">
      <c r="A17" s="187">
        <v>6</v>
      </c>
      <c r="B17" s="136"/>
      <c r="C17" s="188" t="s">
        <v>48</v>
      </c>
      <c r="D17" s="167"/>
      <c r="E17" s="176">
        <v>24.4</v>
      </c>
      <c r="F17" s="176">
        <v>20.6</v>
      </c>
      <c r="G17" s="176">
        <v>0.9</v>
      </c>
      <c r="H17" s="176">
        <v>14.7</v>
      </c>
      <c r="I17" s="176">
        <v>11.9</v>
      </c>
      <c r="J17" s="176">
        <v>5.3</v>
      </c>
      <c r="K17" s="176">
        <v>6.6</v>
      </c>
      <c r="L17" s="176">
        <v>15.5</v>
      </c>
      <c r="M17" s="176">
        <v>14.4</v>
      </c>
      <c r="N17" s="176">
        <v>1.1</v>
      </c>
      <c r="O17" s="176">
        <v>0</v>
      </c>
      <c r="P17" s="176" t="s">
        <v>130</v>
      </c>
      <c r="Q17" s="176">
        <v>12.5</v>
      </c>
      <c r="R17" s="176">
        <v>100.5</v>
      </c>
      <c r="S17" s="176">
        <v>6</v>
      </c>
      <c r="T17" s="176">
        <v>1.8</v>
      </c>
      <c r="U17" s="176">
        <v>5.7</v>
      </c>
      <c r="V17" s="176">
        <v>4.7</v>
      </c>
      <c r="W17" s="176">
        <v>0.3</v>
      </c>
      <c r="X17" s="177" t="s">
        <v>130</v>
      </c>
    </row>
    <row r="18" spans="1:24" s="147" customFormat="1" ht="30" customHeight="1">
      <c r="A18" s="187">
        <v>7</v>
      </c>
      <c r="B18" s="136"/>
      <c r="C18" s="188" t="s">
        <v>49</v>
      </c>
      <c r="D18" s="167"/>
      <c r="E18" s="176">
        <v>25.2</v>
      </c>
      <c r="F18" s="176">
        <v>15.5</v>
      </c>
      <c r="G18" s="176">
        <v>3</v>
      </c>
      <c r="H18" s="176">
        <v>10.1</v>
      </c>
      <c r="I18" s="176">
        <v>14.8</v>
      </c>
      <c r="J18" s="176">
        <v>6</v>
      </c>
      <c r="K18" s="176">
        <v>8.8</v>
      </c>
      <c r="L18" s="176">
        <v>13.3</v>
      </c>
      <c r="M18" s="176">
        <v>12.5</v>
      </c>
      <c r="N18" s="176">
        <v>0.9</v>
      </c>
      <c r="O18" s="176">
        <v>0</v>
      </c>
      <c r="P18" s="176">
        <v>0</v>
      </c>
      <c r="Q18" s="176">
        <v>12.8</v>
      </c>
      <c r="R18" s="176">
        <v>94.7</v>
      </c>
      <c r="S18" s="176">
        <v>9.8</v>
      </c>
      <c r="T18" s="176">
        <v>0.6</v>
      </c>
      <c r="U18" s="176">
        <v>7.3</v>
      </c>
      <c r="V18" s="176">
        <v>6.3</v>
      </c>
      <c r="W18" s="176">
        <v>2.5</v>
      </c>
      <c r="X18" s="177" t="s">
        <v>130</v>
      </c>
    </row>
    <row r="19" spans="1:24" s="147" customFormat="1" ht="30" customHeight="1">
      <c r="A19" s="187">
        <v>8</v>
      </c>
      <c r="B19" s="136"/>
      <c r="C19" s="188" t="s">
        <v>50</v>
      </c>
      <c r="D19" s="167"/>
      <c r="E19" s="176">
        <v>24.4</v>
      </c>
      <c r="F19" s="176">
        <v>14.8</v>
      </c>
      <c r="G19" s="176">
        <v>1</v>
      </c>
      <c r="H19" s="176">
        <v>11.4</v>
      </c>
      <c r="I19" s="176">
        <v>18.3</v>
      </c>
      <c r="J19" s="176">
        <v>9.6</v>
      </c>
      <c r="K19" s="176">
        <v>8.7</v>
      </c>
      <c r="L19" s="176">
        <v>16.7</v>
      </c>
      <c r="M19" s="176">
        <v>15.6</v>
      </c>
      <c r="N19" s="176">
        <v>1.1</v>
      </c>
      <c r="O19" s="176" t="s">
        <v>130</v>
      </c>
      <c r="P19" s="176" t="s">
        <v>130</v>
      </c>
      <c r="Q19" s="176">
        <v>16.9</v>
      </c>
      <c r="R19" s="176">
        <v>103.5</v>
      </c>
      <c r="S19" s="176">
        <v>2.4</v>
      </c>
      <c r="T19" s="176">
        <v>0.6</v>
      </c>
      <c r="U19" s="176">
        <v>2.4</v>
      </c>
      <c r="V19" s="176">
        <v>1.8</v>
      </c>
      <c r="W19" s="176">
        <v>0.1</v>
      </c>
      <c r="X19" s="177" t="s">
        <v>130</v>
      </c>
    </row>
    <row r="20" spans="1:24" s="147" customFormat="1" ht="30" customHeight="1">
      <c r="A20" s="187">
        <v>9</v>
      </c>
      <c r="B20" s="136"/>
      <c r="C20" s="188" t="s">
        <v>51</v>
      </c>
      <c r="D20" s="167"/>
      <c r="E20" s="176">
        <v>26.6</v>
      </c>
      <c r="F20" s="176">
        <v>15.4</v>
      </c>
      <c r="G20" s="176">
        <v>1.7</v>
      </c>
      <c r="H20" s="176">
        <v>8.8</v>
      </c>
      <c r="I20" s="176">
        <v>10.1</v>
      </c>
      <c r="J20" s="176">
        <v>1</v>
      </c>
      <c r="K20" s="176">
        <v>9.1</v>
      </c>
      <c r="L20" s="176">
        <v>21.7</v>
      </c>
      <c r="M20" s="176">
        <v>20.6</v>
      </c>
      <c r="N20" s="176">
        <v>1.1</v>
      </c>
      <c r="O20" s="176">
        <v>0</v>
      </c>
      <c r="P20" s="176" t="s">
        <v>130</v>
      </c>
      <c r="Q20" s="176">
        <v>12.1</v>
      </c>
      <c r="R20" s="176">
        <v>96.4</v>
      </c>
      <c r="S20" s="176">
        <v>5</v>
      </c>
      <c r="T20" s="176">
        <v>1.1</v>
      </c>
      <c r="U20" s="176">
        <v>4.9</v>
      </c>
      <c r="V20" s="176">
        <v>3.2</v>
      </c>
      <c r="W20" s="176">
        <v>0</v>
      </c>
      <c r="X20" s="177" t="s">
        <v>130</v>
      </c>
    </row>
    <row r="21" spans="1:24" s="147" customFormat="1" ht="30" customHeight="1">
      <c r="A21" s="187">
        <v>10</v>
      </c>
      <c r="B21" s="136"/>
      <c r="C21" s="188" t="s">
        <v>52</v>
      </c>
      <c r="D21" s="167"/>
      <c r="E21" s="176">
        <v>24.4</v>
      </c>
      <c r="F21" s="176">
        <v>11.8</v>
      </c>
      <c r="G21" s="176">
        <v>0.5</v>
      </c>
      <c r="H21" s="176">
        <v>10.4</v>
      </c>
      <c r="I21" s="176">
        <v>15.4</v>
      </c>
      <c r="J21" s="176">
        <v>9.9</v>
      </c>
      <c r="K21" s="176">
        <v>5.5</v>
      </c>
      <c r="L21" s="176">
        <v>19.4</v>
      </c>
      <c r="M21" s="176">
        <v>17.9</v>
      </c>
      <c r="N21" s="176">
        <v>1.5</v>
      </c>
      <c r="O21" s="176">
        <v>0</v>
      </c>
      <c r="P21" s="176">
        <v>0.1</v>
      </c>
      <c r="Q21" s="176">
        <v>20.7</v>
      </c>
      <c r="R21" s="176">
        <v>102.6</v>
      </c>
      <c r="S21" s="176">
        <v>3.6</v>
      </c>
      <c r="T21" s="176">
        <v>1</v>
      </c>
      <c r="U21" s="176">
        <v>2.8</v>
      </c>
      <c r="V21" s="176">
        <v>1.9</v>
      </c>
      <c r="W21" s="176">
        <v>0.8</v>
      </c>
      <c r="X21" s="177" t="s">
        <v>130</v>
      </c>
    </row>
    <row r="22" spans="1:24" s="147" customFormat="1" ht="30" customHeight="1">
      <c r="A22" s="187">
        <v>11</v>
      </c>
      <c r="B22" s="136"/>
      <c r="C22" s="188" t="s">
        <v>53</v>
      </c>
      <c r="D22" s="167"/>
      <c r="E22" s="176">
        <v>27.9</v>
      </c>
      <c r="F22" s="176">
        <v>16.5</v>
      </c>
      <c r="G22" s="176">
        <v>0.9</v>
      </c>
      <c r="H22" s="176">
        <v>8.2</v>
      </c>
      <c r="I22" s="176">
        <v>15.4</v>
      </c>
      <c r="J22" s="176">
        <v>0.3</v>
      </c>
      <c r="K22" s="176">
        <v>15.1</v>
      </c>
      <c r="L22" s="176">
        <v>17.2</v>
      </c>
      <c r="M22" s="176">
        <v>16.4</v>
      </c>
      <c r="N22" s="176">
        <v>0.8</v>
      </c>
      <c r="O22" s="176" t="s">
        <v>130</v>
      </c>
      <c r="P22" s="176" t="s">
        <v>130</v>
      </c>
      <c r="Q22" s="176">
        <v>12.4</v>
      </c>
      <c r="R22" s="176">
        <v>98.5</v>
      </c>
      <c r="S22" s="176">
        <v>6.9</v>
      </c>
      <c r="T22" s="176">
        <v>0.7</v>
      </c>
      <c r="U22" s="176">
        <v>6</v>
      </c>
      <c r="V22" s="176">
        <v>4.6</v>
      </c>
      <c r="W22" s="176">
        <v>0.9</v>
      </c>
      <c r="X22" s="177" t="s">
        <v>130</v>
      </c>
    </row>
    <row r="23" spans="1:24" s="147" customFormat="1" ht="30" customHeight="1">
      <c r="A23" s="187">
        <v>12</v>
      </c>
      <c r="B23" s="136"/>
      <c r="C23" s="188" t="s">
        <v>54</v>
      </c>
      <c r="D23" s="167"/>
      <c r="E23" s="176">
        <v>29</v>
      </c>
      <c r="F23" s="176">
        <v>17.4</v>
      </c>
      <c r="G23" s="176">
        <v>1.1</v>
      </c>
      <c r="H23" s="176">
        <v>9.8</v>
      </c>
      <c r="I23" s="176">
        <v>11.8</v>
      </c>
      <c r="J23" s="176">
        <v>4</v>
      </c>
      <c r="K23" s="176">
        <v>7.8</v>
      </c>
      <c r="L23" s="176">
        <v>23.2</v>
      </c>
      <c r="M23" s="176">
        <v>22</v>
      </c>
      <c r="N23" s="176">
        <v>1.3</v>
      </c>
      <c r="O23" s="176" t="s">
        <v>130</v>
      </c>
      <c r="P23" s="176" t="s">
        <v>130</v>
      </c>
      <c r="Q23" s="176">
        <v>11.7</v>
      </c>
      <c r="R23" s="176">
        <v>104</v>
      </c>
      <c r="S23" s="176">
        <v>3.6</v>
      </c>
      <c r="T23" s="176">
        <v>1.2</v>
      </c>
      <c r="U23" s="176">
        <v>3.1</v>
      </c>
      <c r="V23" s="176">
        <v>2.5</v>
      </c>
      <c r="W23" s="176">
        <v>0.5</v>
      </c>
      <c r="X23" s="177" t="s">
        <v>130</v>
      </c>
    </row>
    <row r="24" spans="1:24" s="147" customFormat="1" ht="30" customHeight="1">
      <c r="A24" s="187">
        <v>13</v>
      </c>
      <c r="B24" s="136"/>
      <c r="C24" s="188" t="s">
        <v>59</v>
      </c>
      <c r="D24" s="167"/>
      <c r="E24" s="176">
        <v>20.8</v>
      </c>
      <c r="F24" s="176">
        <v>14.1</v>
      </c>
      <c r="G24" s="176">
        <v>0.7</v>
      </c>
      <c r="H24" s="176">
        <v>11.2</v>
      </c>
      <c r="I24" s="176">
        <v>25.2</v>
      </c>
      <c r="J24" s="176">
        <v>5.4</v>
      </c>
      <c r="K24" s="176">
        <v>19.8</v>
      </c>
      <c r="L24" s="176">
        <v>15.8</v>
      </c>
      <c r="M24" s="176">
        <v>14.8</v>
      </c>
      <c r="N24" s="176">
        <v>1</v>
      </c>
      <c r="O24" s="176">
        <v>0</v>
      </c>
      <c r="P24" s="176" t="s">
        <v>130</v>
      </c>
      <c r="Q24" s="176">
        <v>12.7</v>
      </c>
      <c r="R24" s="176">
        <v>100.6</v>
      </c>
      <c r="S24" s="176">
        <v>4.8</v>
      </c>
      <c r="T24" s="176">
        <v>0.5</v>
      </c>
      <c r="U24" s="176">
        <v>4.7</v>
      </c>
      <c r="V24" s="176">
        <v>4.2</v>
      </c>
      <c r="W24" s="176">
        <v>0</v>
      </c>
      <c r="X24" s="177" t="s">
        <v>130</v>
      </c>
    </row>
    <row r="25" spans="1:24" s="147" customFormat="1" ht="11.25" customHeight="1">
      <c r="A25" s="187"/>
      <c r="B25" s="136"/>
      <c r="C25" s="188"/>
      <c r="D25" s="167"/>
      <c r="E25" s="181"/>
      <c r="F25" s="181"/>
      <c r="G25" s="181"/>
      <c r="H25" s="181"/>
      <c r="I25" s="181"/>
      <c r="J25" s="181"/>
      <c r="K25" s="181"/>
      <c r="L25" s="181"/>
      <c r="M25" s="181"/>
      <c r="N25" s="181"/>
      <c r="O25" s="181"/>
      <c r="P25" s="181"/>
      <c r="Q25" s="181"/>
      <c r="R25" s="181"/>
      <c r="S25" s="181"/>
      <c r="T25" s="181"/>
      <c r="U25" s="181"/>
      <c r="V25" s="181"/>
      <c r="W25" s="181"/>
      <c r="X25" s="179"/>
    </row>
    <row r="26" spans="1:24" s="147" customFormat="1" ht="22.5" customHeight="1">
      <c r="A26" s="184" t="s">
        <v>32</v>
      </c>
      <c r="B26" s="185"/>
      <c r="C26" s="185"/>
      <c r="D26" s="186"/>
      <c r="E26" s="181">
        <v>26.3</v>
      </c>
      <c r="F26" s="181">
        <v>15.4</v>
      </c>
      <c r="G26" s="181">
        <v>1.3</v>
      </c>
      <c r="H26" s="181">
        <v>11.5</v>
      </c>
      <c r="I26" s="181">
        <v>13.1</v>
      </c>
      <c r="J26" s="181">
        <v>3.7</v>
      </c>
      <c r="K26" s="181">
        <v>9.4</v>
      </c>
      <c r="L26" s="181">
        <v>18.6</v>
      </c>
      <c r="M26" s="181">
        <v>17.6</v>
      </c>
      <c r="N26" s="181">
        <v>1.1</v>
      </c>
      <c r="O26" s="181">
        <v>0</v>
      </c>
      <c r="P26" s="181">
        <v>0.2</v>
      </c>
      <c r="Q26" s="181">
        <v>14.2</v>
      </c>
      <c r="R26" s="181">
        <v>100.5</v>
      </c>
      <c r="S26" s="181">
        <v>5.1</v>
      </c>
      <c r="T26" s="181">
        <v>0.8</v>
      </c>
      <c r="U26" s="181">
        <v>4.7</v>
      </c>
      <c r="V26" s="181">
        <v>3.6</v>
      </c>
      <c r="W26" s="181">
        <v>0.4</v>
      </c>
      <c r="X26" s="179" t="s">
        <v>130</v>
      </c>
    </row>
    <row r="27" spans="1:24" s="147" customFormat="1" ht="22.5" customHeight="1">
      <c r="A27" s="184"/>
      <c r="B27" s="185"/>
      <c r="C27" s="185"/>
      <c r="D27" s="186"/>
      <c r="E27" s="176">
        <v>27</v>
      </c>
      <c r="F27" s="176">
        <v>15.1</v>
      </c>
      <c r="G27" s="176">
        <v>1.5</v>
      </c>
      <c r="H27" s="176">
        <v>12</v>
      </c>
      <c r="I27" s="176">
        <v>11.6</v>
      </c>
      <c r="J27" s="176">
        <v>2.9</v>
      </c>
      <c r="K27" s="176">
        <v>8.7</v>
      </c>
      <c r="L27" s="176">
        <v>19.6</v>
      </c>
      <c r="M27" s="176">
        <v>18.5</v>
      </c>
      <c r="N27" s="176">
        <v>1.1</v>
      </c>
      <c r="O27" s="176">
        <v>0</v>
      </c>
      <c r="P27" s="176">
        <v>0.2</v>
      </c>
      <c r="Q27" s="176">
        <v>14.1</v>
      </c>
      <c r="R27" s="176">
        <v>101</v>
      </c>
      <c r="S27" s="176">
        <v>5.3</v>
      </c>
      <c r="T27" s="176">
        <v>0.8</v>
      </c>
      <c r="U27" s="176">
        <v>4.9</v>
      </c>
      <c r="V27" s="176">
        <v>3.8</v>
      </c>
      <c r="W27" s="176">
        <v>0.5</v>
      </c>
      <c r="X27" s="177" t="s">
        <v>130</v>
      </c>
    </row>
    <row r="28" spans="1:24" s="147" customFormat="1" ht="11.25" customHeight="1">
      <c r="A28" s="184"/>
      <c r="B28" s="185"/>
      <c r="C28" s="185"/>
      <c r="D28" s="186"/>
      <c r="E28" s="181"/>
      <c r="F28" s="181"/>
      <c r="G28" s="181"/>
      <c r="H28" s="181"/>
      <c r="I28" s="181"/>
      <c r="J28" s="181"/>
      <c r="K28" s="181"/>
      <c r="L28" s="181"/>
      <c r="M28" s="181"/>
      <c r="N28" s="181"/>
      <c r="O28" s="181"/>
      <c r="P28" s="181"/>
      <c r="Q28" s="181"/>
      <c r="R28" s="181"/>
      <c r="S28" s="181"/>
      <c r="T28" s="181"/>
      <c r="U28" s="181"/>
      <c r="V28" s="181"/>
      <c r="W28" s="181"/>
      <c r="X28" s="179"/>
    </row>
    <row r="29" spans="1:24" s="147" customFormat="1" ht="30" customHeight="1">
      <c r="A29" s="187">
        <v>1</v>
      </c>
      <c r="B29" s="136"/>
      <c r="C29" s="188" t="s">
        <v>60</v>
      </c>
      <c r="D29" s="167"/>
      <c r="E29" s="181">
        <v>18.3</v>
      </c>
      <c r="F29" s="181">
        <v>13.7</v>
      </c>
      <c r="G29" s="181">
        <v>1.6</v>
      </c>
      <c r="H29" s="181">
        <v>6.2</v>
      </c>
      <c r="I29" s="181">
        <v>24.1</v>
      </c>
      <c r="J29" s="181">
        <v>3.9</v>
      </c>
      <c r="K29" s="181">
        <v>20.1</v>
      </c>
      <c r="L29" s="181">
        <v>20.5</v>
      </c>
      <c r="M29" s="181">
        <v>19.1</v>
      </c>
      <c r="N29" s="181">
        <v>1.4</v>
      </c>
      <c r="O29" s="181" t="s">
        <v>130</v>
      </c>
      <c r="P29" s="181" t="s">
        <v>130</v>
      </c>
      <c r="Q29" s="181">
        <v>15.4</v>
      </c>
      <c r="R29" s="181">
        <v>99.7</v>
      </c>
      <c r="S29" s="181">
        <v>4.3</v>
      </c>
      <c r="T29" s="181">
        <v>0.2</v>
      </c>
      <c r="U29" s="181">
        <v>4.3</v>
      </c>
      <c r="V29" s="181">
        <v>3.7</v>
      </c>
      <c r="W29" s="181">
        <v>0.1</v>
      </c>
      <c r="X29" s="179" t="s">
        <v>130</v>
      </c>
    </row>
    <row r="30" spans="1:24" s="147" customFormat="1" ht="30" customHeight="1">
      <c r="A30" s="187">
        <v>2</v>
      </c>
      <c r="B30" s="136"/>
      <c r="C30" s="188" t="s">
        <v>55</v>
      </c>
      <c r="D30" s="167"/>
      <c r="E30" s="181">
        <v>26.1</v>
      </c>
      <c r="F30" s="181">
        <v>28.6</v>
      </c>
      <c r="G30" s="181">
        <v>0.5</v>
      </c>
      <c r="H30" s="181">
        <v>5.4</v>
      </c>
      <c r="I30" s="181">
        <v>14</v>
      </c>
      <c r="J30" s="181">
        <v>5.8</v>
      </c>
      <c r="K30" s="181">
        <v>8.2</v>
      </c>
      <c r="L30" s="181">
        <v>17.3</v>
      </c>
      <c r="M30" s="181">
        <v>15.6</v>
      </c>
      <c r="N30" s="181">
        <v>1.6</v>
      </c>
      <c r="O30" s="181" t="s">
        <v>130</v>
      </c>
      <c r="P30" s="181" t="s">
        <v>130</v>
      </c>
      <c r="Q30" s="181">
        <v>12.1</v>
      </c>
      <c r="R30" s="181">
        <v>104</v>
      </c>
      <c r="S30" s="181">
        <v>9</v>
      </c>
      <c r="T30" s="181">
        <v>1.4</v>
      </c>
      <c r="U30" s="181">
        <v>9</v>
      </c>
      <c r="V30" s="181">
        <v>8.6</v>
      </c>
      <c r="W30" s="181" t="s">
        <v>130</v>
      </c>
      <c r="X30" s="179" t="s">
        <v>130</v>
      </c>
    </row>
    <row r="31" spans="1:24" s="147" customFormat="1" ht="30" customHeight="1">
      <c r="A31" s="187">
        <v>3</v>
      </c>
      <c r="B31" s="136"/>
      <c r="C31" s="188" t="s">
        <v>56</v>
      </c>
      <c r="D31" s="167"/>
      <c r="E31" s="181">
        <v>31.4</v>
      </c>
      <c r="F31" s="181">
        <v>16</v>
      </c>
      <c r="G31" s="181">
        <v>0.9</v>
      </c>
      <c r="H31" s="181">
        <v>4.4</v>
      </c>
      <c r="I31" s="181">
        <v>9.3</v>
      </c>
      <c r="J31" s="181">
        <v>5.3</v>
      </c>
      <c r="K31" s="181">
        <v>4</v>
      </c>
      <c r="L31" s="181">
        <v>21.2</v>
      </c>
      <c r="M31" s="181">
        <v>20.1</v>
      </c>
      <c r="N31" s="181">
        <v>1.1</v>
      </c>
      <c r="O31" s="181">
        <v>0</v>
      </c>
      <c r="P31" s="181">
        <v>0</v>
      </c>
      <c r="Q31" s="181">
        <v>15.3</v>
      </c>
      <c r="R31" s="181">
        <v>98.5</v>
      </c>
      <c r="S31" s="181">
        <v>16.9</v>
      </c>
      <c r="T31" s="181">
        <v>1.1</v>
      </c>
      <c r="U31" s="181">
        <v>16.7</v>
      </c>
      <c r="V31" s="181">
        <v>14.2</v>
      </c>
      <c r="W31" s="181">
        <v>0.2</v>
      </c>
      <c r="X31" s="179" t="s">
        <v>130</v>
      </c>
    </row>
    <row r="32" spans="1:27" s="147" customFormat="1" ht="30" customHeight="1">
      <c r="A32" s="187">
        <v>4</v>
      </c>
      <c r="B32" s="136"/>
      <c r="C32" s="188" t="s">
        <v>10</v>
      </c>
      <c r="D32" s="167"/>
      <c r="E32" s="181">
        <v>24.2</v>
      </c>
      <c r="F32" s="181">
        <v>13.5</v>
      </c>
      <c r="G32" s="181">
        <v>0.7</v>
      </c>
      <c r="H32" s="181">
        <v>7.1</v>
      </c>
      <c r="I32" s="181">
        <v>14.7</v>
      </c>
      <c r="J32" s="181">
        <v>10.8</v>
      </c>
      <c r="K32" s="181">
        <v>3.9</v>
      </c>
      <c r="L32" s="181">
        <v>15.7</v>
      </c>
      <c r="M32" s="181">
        <v>14.4</v>
      </c>
      <c r="N32" s="181">
        <v>1.2</v>
      </c>
      <c r="O32" s="181">
        <v>0</v>
      </c>
      <c r="P32" s="181" t="s">
        <v>130</v>
      </c>
      <c r="Q32" s="181">
        <v>21.6</v>
      </c>
      <c r="R32" s="181">
        <v>97.5</v>
      </c>
      <c r="S32" s="181">
        <v>4.8</v>
      </c>
      <c r="T32" s="181">
        <v>0.3</v>
      </c>
      <c r="U32" s="181">
        <v>4.7</v>
      </c>
      <c r="V32" s="181">
        <v>2.9</v>
      </c>
      <c r="W32" s="181">
        <v>0.1</v>
      </c>
      <c r="X32" s="179" t="s">
        <v>130</v>
      </c>
      <c r="AA32" s="148"/>
    </row>
    <row r="33" spans="1:24" s="147" customFormat="1" ht="30" customHeight="1">
      <c r="A33" s="187">
        <v>5</v>
      </c>
      <c r="B33" s="136"/>
      <c r="C33" s="188" t="s">
        <v>57</v>
      </c>
      <c r="D33" s="167"/>
      <c r="E33" s="181">
        <v>26.7</v>
      </c>
      <c r="F33" s="181">
        <v>8.7</v>
      </c>
      <c r="G33" s="181">
        <v>0.5</v>
      </c>
      <c r="H33" s="181">
        <v>7.2</v>
      </c>
      <c r="I33" s="181">
        <v>15.8</v>
      </c>
      <c r="J33" s="181">
        <v>12.7</v>
      </c>
      <c r="K33" s="181">
        <v>3.1</v>
      </c>
      <c r="L33" s="181">
        <v>14.3</v>
      </c>
      <c r="M33" s="181">
        <v>13.1</v>
      </c>
      <c r="N33" s="181">
        <v>1.2</v>
      </c>
      <c r="O33" s="181" t="s">
        <v>130</v>
      </c>
      <c r="P33" s="181" t="s">
        <v>130</v>
      </c>
      <c r="Q33" s="181">
        <v>22.4</v>
      </c>
      <c r="R33" s="181">
        <v>95.5</v>
      </c>
      <c r="S33" s="181">
        <v>1.4</v>
      </c>
      <c r="T33" s="181">
        <v>0.2</v>
      </c>
      <c r="U33" s="181">
        <v>1.2</v>
      </c>
      <c r="V33" s="181">
        <v>1</v>
      </c>
      <c r="W33" s="181">
        <v>0.2</v>
      </c>
      <c r="X33" s="179" t="s">
        <v>130</v>
      </c>
    </row>
    <row r="34" spans="1:24" s="147" customFormat="1" ht="30" customHeight="1">
      <c r="A34" s="187">
        <v>6</v>
      </c>
      <c r="B34" s="136"/>
      <c r="C34" s="188" t="s">
        <v>58</v>
      </c>
      <c r="D34" s="167"/>
      <c r="E34" s="181">
        <v>26.7</v>
      </c>
      <c r="F34" s="181">
        <v>21.7</v>
      </c>
      <c r="G34" s="181">
        <v>0</v>
      </c>
      <c r="H34" s="181">
        <v>5.7</v>
      </c>
      <c r="I34" s="181">
        <v>7.3</v>
      </c>
      <c r="J34" s="181">
        <v>0.3</v>
      </c>
      <c r="K34" s="181">
        <v>7</v>
      </c>
      <c r="L34" s="181">
        <v>11.9</v>
      </c>
      <c r="M34" s="181">
        <v>11.4</v>
      </c>
      <c r="N34" s="181">
        <v>0.5</v>
      </c>
      <c r="O34" s="181" t="s">
        <v>130</v>
      </c>
      <c r="P34" s="181" t="s">
        <v>130</v>
      </c>
      <c r="Q34" s="181">
        <v>13.2</v>
      </c>
      <c r="R34" s="181">
        <v>86.6</v>
      </c>
      <c r="S34" s="181">
        <v>9.1</v>
      </c>
      <c r="T34" s="181" t="s">
        <v>130</v>
      </c>
      <c r="U34" s="181">
        <v>9.1</v>
      </c>
      <c r="V34" s="181">
        <v>7</v>
      </c>
      <c r="W34" s="181">
        <v>0.1</v>
      </c>
      <c r="X34" s="179" t="s">
        <v>130</v>
      </c>
    </row>
    <row r="35" spans="1:24" s="148" customFormat="1" ht="11.25" customHeight="1">
      <c r="A35" s="187"/>
      <c r="B35" s="136"/>
      <c r="C35" s="188"/>
      <c r="D35" s="167"/>
      <c r="E35" s="181"/>
      <c r="F35" s="181"/>
      <c r="G35" s="181"/>
      <c r="H35" s="181"/>
      <c r="I35" s="181"/>
      <c r="J35" s="181"/>
      <c r="K35" s="181"/>
      <c r="L35" s="181"/>
      <c r="M35" s="181"/>
      <c r="N35" s="181"/>
      <c r="O35" s="181"/>
      <c r="P35" s="181"/>
      <c r="Q35" s="181"/>
      <c r="R35" s="181"/>
      <c r="S35" s="181"/>
      <c r="T35" s="181"/>
      <c r="U35" s="181"/>
      <c r="V35" s="181"/>
      <c r="W35" s="181"/>
      <c r="X35" s="179"/>
    </row>
    <row r="36" spans="1:24" s="147" customFormat="1" ht="22.5" customHeight="1">
      <c r="A36" s="184" t="s">
        <v>62</v>
      </c>
      <c r="B36" s="185"/>
      <c r="C36" s="185"/>
      <c r="D36" s="186"/>
      <c r="E36" s="178">
        <v>25.6</v>
      </c>
      <c r="F36" s="178">
        <v>17</v>
      </c>
      <c r="G36" s="178">
        <v>0.7</v>
      </c>
      <c r="H36" s="178">
        <v>6</v>
      </c>
      <c r="I36" s="178">
        <v>14.2</v>
      </c>
      <c r="J36" s="178">
        <v>6.5</v>
      </c>
      <c r="K36" s="178">
        <v>7.7</v>
      </c>
      <c r="L36" s="178">
        <v>16.8</v>
      </c>
      <c r="M36" s="178">
        <v>15.6</v>
      </c>
      <c r="N36" s="178">
        <v>1.2</v>
      </c>
      <c r="O36" s="178">
        <v>0</v>
      </c>
      <c r="P36" s="178">
        <v>0</v>
      </c>
      <c r="Q36" s="178">
        <v>16.7</v>
      </c>
      <c r="R36" s="178">
        <v>97</v>
      </c>
      <c r="S36" s="178">
        <v>7.6</v>
      </c>
      <c r="T36" s="178">
        <v>0.5</v>
      </c>
      <c r="U36" s="178">
        <v>7.5</v>
      </c>
      <c r="V36" s="178">
        <v>6.2</v>
      </c>
      <c r="W36" s="178">
        <v>0.1</v>
      </c>
      <c r="X36" s="179" t="s">
        <v>130</v>
      </c>
    </row>
    <row r="37" spans="1:24" s="147" customFormat="1" ht="22.5" customHeight="1">
      <c r="A37" s="184"/>
      <c r="B37" s="185"/>
      <c r="C37" s="185"/>
      <c r="D37" s="186"/>
      <c r="E37" s="178">
        <v>23.2</v>
      </c>
      <c r="F37" s="178">
        <v>15.3</v>
      </c>
      <c r="G37" s="178">
        <v>1</v>
      </c>
      <c r="H37" s="178">
        <v>6.3</v>
      </c>
      <c r="I37" s="178">
        <v>17.5</v>
      </c>
      <c r="J37" s="178">
        <v>6.4</v>
      </c>
      <c r="K37" s="178">
        <v>11</v>
      </c>
      <c r="L37" s="178">
        <v>17.7</v>
      </c>
      <c r="M37" s="178">
        <v>16.4</v>
      </c>
      <c r="N37" s="178">
        <v>1.3</v>
      </c>
      <c r="O37" s="178">
        <v>0</v>
      </c>
      <c r="P37" s="178">
        <v>0</v>
      </c>
      <c r="Q37" s="178">
        <v>17</v>
      </c>
      <c r="R37" s="178">
        <v>97.8</v>
      </c>
      <c r="S37" s="178">
        <v>5.9</v>
      </c>
      <c r="T37" s="178">
        <v>0.4</v>
      </c>
      <c r="U37" s="178">
        <v>5.8</v>
      </c>
      <c r="V37" s="178">
        <v>4.8</v>
      </c>
      <c r="W37" s="178">
        <v>0.1</v>
      </c>
      <c r="X37" s="179" t="s">
        <v>130</v>
      </c>
    </row>
    <row r="38" spans="1:24" s="147" customFormat="1" ht="11.25" customHeight="1" thickBot="1">
      <c r="A38" s="189"/>
      <c r="B38" s="190"/>
      <c r="C38" s="190"/>
      <c r="D38" s="191"/>
      <c r="E38" s="199"/>
      <c r="F38" s="199"/>
      <c r="G38" s="199"/>
      <c r="H38" s="199"/>
      <c r="I38" s="199"/>
      <c r="J38" s="199"/>
      <c r="K38" s="199"/>
      <c r="L38" s="199"/>
      <c r="M38" s="199"/>
      <c r="N38" s="199"/>
      <c r="O38" s="199"/>
      <c r="P38" s="199"/>
      <c r="Q38" s="199"/>
      <c r="R38" s="199"/>
      <c r="S38" s="199"/>
      <c r="T38" s="199"/>
      <c r="U38" s="199"/>
      <c r="V38" s="199"/>
      <c r="W38" s="199"/>
      <c r="X38" s="200"/>
    </row>
    <row r="39" spans="2:24" s="147" customFormat="1" ht="22.5" customHeight="1">
      <c r="B39" s="165"/>
      <c r="C39" s="165"/>
      <c r="D39" s="165"/>
      <c r="E39" s="192" t="s">
        <v>109</v>
      </c>
      <c r="F39" s="166"/>
      <c r="G39" s="166"/>
      <c r="H39" s="166"/>
      <c r="I39" s="166"/>
      <c r="J39" s="172"/>
      <c r="K39" s="172"/>
      <c r="L39" s="172"/>
      <c r="M39" s="172"/>
      <c r="N39" s="172"/>
      <c r="O39" s="172"/>
      <c r="P39" s="221"/>
      <c r="Q39" s="221"/>
      <c r="R39" s="221"/>
      <c r="S39" s="221"/>
      <c r="T39" s="221"/>
      <c r="U39" s="221"/>
      <c r="V39" s="221"/>
      <c r="W39" s="221"/>
      <c r="X39" s="221"/>
    </row>
    <row r="41" ht="17.25" customHeight="1">
      <c r="E41" s="160"/>
    </row>
    <row r="42" ht="17.25" customHeight="1">
      <c r="E42" s="160"/>
    </row>
  </sheetData>
  <sheetProtection/>
  <mergeCells count="5">
    <mergeCell ref="P39:T39"/>
    <mergeCell ref="U39:X39"/>
    <mergeCell ref="A6:C6"/>
    <mergeCell ref="J4:K4"/>
    <mergeCell ref="M4:O4"/>
  </mergeCells>
  <printOptions/>
  <pageMargins left="0.7874015748031497" right="0.3937007874015748" top="0.7874015748031497" bottom="0.7874015748031497" header="0.5118110236220472" footer="0.3937007874015748"/>
  <pageSetup fitToWidth="0" horizontalDpi="600" verticalDpi="600" orientation="landscape" paperSize="9" scale="50" r:id="rId2"/>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X42"/>
  <sheetViews>
    <sheetView view="pageBreakPreview" zoomScaleSheetLayoutView="100" zoomScalePageLayoutView="0" workbookViewId="0" topLeftCell="A1">
      <pane xSplit="4" ySplit="7" topLeftCell="P26" activePane="bottomRight" state="frozen"/>
      <selection pane="topLeft" activeCell="E27" sqref="E27:X32"/>
      <selection pane="topRight" activeCell="E27" sqref="E27:X32"/>
      <selection pane="bottomLeft" activeCell="E27" sqref="E27:X32"/>
      <selection pane="bottomRight" activeCell="E27" sqref="E27:X32"/>
    </sheetView>
  </sheetViews>
  <sheetFormatPr defaultColWidth="8.796875" defaultRowHeight="15"/>
  <cols>
    <col min="1" max="1" width="3.59765625" style="49" customWidth="1"/>
    <col min="2" max="2" width="0.8984375" style="49" customWidth="1"/>
    <col min="3" max="3" width="12" style="49" customWidth="1"/>
    <col min="4" max="4" width="0.8984375" style="49" customWidth="1"/>
    <col min="5" max="5" width="14.69921875" style="49" customWidth="1"/>
    <col min="6" max="12" width="14.59765625" style="49" customWidth="1"/>
    <col min="13" max="14" width="14.3984375" style="49" customWidth="1"/>
    <col min="15" max="15" width="13.5" style="49" customWidth="1"/>
    <col min="16" max="17" width="14.59765625" style="49" customWidth="1"/>
    <col min="18" max="18" width="15.59765625" style="49" customWidth="1"/>
    <col min="19" max="24" width="14.59765625" style="54" customWidth="1"/>
    <col min="25" max="16384" width="8.69921875" style="49" customWidth="1"/>
  </cols>
  <sheetData>
    <row r="1" spans="1:24" s="6" customFormat="1" ht="18" customHeight="1">
      <c r="A1" s="5"/>
      <c r="B1" s="5"/>
      <c r="C1" s="5"/>
      <c r="E1" s="5" t="s">
        <v>88</v>
      </c>
      <c r="S1" s="7"/>
      <c r="T1" s="7"/>
      <c r="U1" s="7"/>
      <c r="V1" s="8"/>
      <c r="W1" s="7"/>
      <c r="X1" s="7"/>
    </row>
    <row r="2" spans="1:24" s="6" customFormat="1" ht="18" customHeight="1" thickBot="1">
      <c r="A2" s="5"/>
      <c r="B2" s="5"/>
      <c r="C2" s="5"/>
      <c r="E2" s="5"/>
      <c r="S2" s="7"/>
      <c r="T2" s="7"/>
      <c r="U2" s="7"/>
      <c r="V2" s="7"/>
      <c r="W2" s="7"/>
      <c r="X2" s="7"/>
    </row>
    <row r="3" spans="1:24" s="6" customFormat="1" ht="18" customHeight="1">
      <c r="A3" s="9"/>
      <c r="B3" s="10"/>
      <c r="C3" s="11"/>
      <c r="D3" s="12"/>
      <c r="E3" s="13"/>
      <c r="F3" s="14"/>
      <c r="G3" s="14"/>
      <c r="H3" s="14"/>
      <c r="I3" s="13"/>
      <c r="J3" s="15" t="s">
        <v>39</v>
      </c>
      <c r="K3" s="16"/>
      <c r="L3" s="14"/>
      <c r="M3" s="15" t="s">
        <v>39</v>
      </c>
      <c r="N3" s="16"/>
      <c r="O3" s="16"/>
      <c r="P3" s="14"/>
      <c r="Q3" s="14"/>
      <c r="R3" s="14"/>
      <c r="S3" s="17"/>
      <c r="T3" s="17"/>
      <c r="U3" s="17"/>
      <c r="V3" s="17"/>
      <c r="W3" s="17"/>
      <c r="X3" s="18"/>
    </row>
    <row r="4" spans="1:24" s="6" customFormat="1" ht="18" customHeight="1">
      <c r="A4" s="19"/>
      <c r="B4" s="5"/>
      <c r="C4" s="20" t="s">
        <v>4</v>
      </c>
      <c r="D4" s="21"/>
      <c r="E4" s="22" t="s">
        <v>33</v>
      </c>
      <c r="F4" s="4" t="s">
        <v>35</v>
      </c>
      <c r="G4" s="4" t="s">
        <v>36</v>
      </c>
      <c r="H4" s="4" t="s">
        <v>37</v>
      </c>
      <c r="I4" s="23" t="s">
        <v>38</v>
      </c>
      <c r="J4" s="4" t="s">
        <v>40</v>
      </c>
      <c r="K4" s="4" t="s">
        <v>41</v>
      </c>
      <c r="L4" s="4" t="s">
        <v>42</v>
      </c>
      <c r="M4" s="4" t="s">
        <v>107</v>
      </c>
      <c r="N4" s="4" t="s">
        <v>108</v>
      </c>
      <c r="O4" s="4" t="s">
        <v>43</v>
      </c>
      <c r="P4" s="4" t="s">
        <v>44</v>
      </c>
      <c r="Q4" s="24" t="s">
        <v>45</v>
      </c>
      <c r="R4" s="24" t="s">
        <v>46</v>
      </c>
      <c r="S4" s="25" t="s">
        <v>11</v>
      </c>
      <c r="T4" s="26" t="s">
        <v>12</v>
      </c>
      <c r="U4" s="26" t="s">
        <v>13</v>
      </c>
      <c r="V4" s="27" t="s">
        <v>14</v>
      </c>
      <c r="W4" s="26" t="s">
        <v>15</v>
      </c>
      <c r="X4" s="28" t="s">
        <v>16</v>
      </c>
    </row>
    <row r="5" spans="1:24" s="6" customFormat="1" ht="18" customHeight="1">
      <c r="A5" s="19"/>
      <c r="B5" s="5"/>
      <c r="C5" s="5"/>
      <c r="D5" s="21"/>
      <c r="E5" s="29"/>
      <c r="F5" s="30"/>
      <c r="G5" s="31"/>
      <c r="H5" s="29"/>
      <c r="I5" s="32"/>
      <c r="J5" s="32"/>
      <c r="K5" s="32"/>
      <c r="L5" s="32"/>
      <c r="M5" s="32"/>
      <c r="N5" s="32"/>
      <c r="O5" s="32"/>
      <c r="P5" s="32"/>
      <c r="Q5" s="32"/>
      <c r="R5" s="32"/>
      <c r="S5" s="33" t="s">
        <v>17</v>
      </c>
      <c r="T5" s="33"/>
      <c r="U5" s="33"/>
      <c r="V5" s="34"/>
      <c r="W5" s="33"/>
      <c r="X5" s="35"/>
    </row>
    <row r="6" spans="1:24" s="6" customFormat="1" ht="18" customHeight="1">
      <c r="A6" s="36" t="s">
        <v>63</v>
      </c>
      <c r="B6" s="5"/>
      <c r="C6" s="5"/>
      <c r="D6" s="21"/>
      <c r="E6" s="37" t="s">
        <v>34</v>
      </c>
      <c r="F6" s="37" t="s">
        <v>34</v>
      </c>
      <c r="G6" s="37" t="s">
        <v>34</v>
      </c>
      <c r="H6" s="67" t="s">
        <v>34</v>
      </c>
      <c r="I6" s="37" t="s">
        <v>34</v>
      </c>
      <c r="J6" s="37" t="s">
        <v>34</v>
      </c>
      <c r="K6" s="37" t="s">
        <v>34</v>
      </c>
      <c r="L6" s="37" t="s">
        <v>34</v>
      </c>
      <c r="M6" s="37" t="s">
        <v>34</v>
      </c>
      <c r="N6" s="37"/>
      <c r="O6" s="37" t="s">
        <v>34</v>
      </c>
      <c r="P6" s="37" t="s">
        <v>34</v>
      </c>
      <c r="Q6" s="37" t="s">
        <v>34</v>
      </c>
      <c r="R6" s="37" t="s">
        <v>34</v>
      </c>
      <c r="S6" s="33"/>
      <c r="T6" s="33"/>
      <c r="U6" s="33"/>
      <c r="V6" s="38"/>
      <c r="W6" s="33"/>
      <c r="X6" s="35"/>
    </row>
    <row r="7" spans="1:24" s="6" customFormat="1" ht="18" customHeight="1">
      <c r="A7" s="39"/>
      <c r="B7" s="40"/>
      <c r="C7" s="41"/>
      <c r="D7" s="42"/>
      <c r="E7" s="43"/>
      <c r="F7" s="44"/>
      <c r="G7" s="45"/>
      <c r="H7" s="45"/>
      <c r="I7" s="43"/>
      <c r="J7" s="44"/>
      <c r="K7" s="45"/>
      <c r="L7" s="45"/>
      <c r="M7" s="44"/>
      <c r="N7" s="45"/>
      <c r="O7" s="45"/>
      <c r="P7" s="45"/>
      <c r="Q7" s="45"/>
      <c r="R7" s="44"/>
      <c r="S7" s="74" t="s">
        <v>18</v>
      </c>
      <c r="T7" s="46" t="s">
        <v>18</v>
      </c>
      <c r="U7" s="46" t="s">
        <v>18</v>
      </c>
      <c r="V7" s="47" t="s">
        <v>5</v>
      </c>
      <c r="W7" s="46" t="s">
        <v>18</v>
      </c>
      <c r="X7" s="48" t="s">
        <v>18</v>
      </c>
    </row>
    <row r="8" spans="1:24" s="97" customFormat="1" ht="14.25">
      <c r="A8" s="92"/>
      <c r="B8" s="93"/>
      <c r="C8" s="94"/>
      <c r="D8" s="95"/>
      <c r="E8" s="96" t="s">
        <v>64</v>
      </c>
      <c r="F8" s="96" t="s">
        <v>66</v>
      </c>
      <c r="G8" s="96" t="s">
        <v>67</v>
      </c>
      <c r="H8" s="96" t="s">
        <v>68</v>
      </c>
      <c r="I8" s="96" t="s">
        <v>69</v>
      </c>
      <c r="J8" s="96" t="s">
        <v>70</v>
      </c>
      <c r="K8" s="96" t="s">
        <v>71</v>
      </c>
      <c r="L8" s="96" t="s">
        <v>72</v>
      </c>
      <c r="M8" s="96" t="s">
        <v>73</v>
      </c>
      <c r="N8" s="96"/>
      <c r="O8" s="96" t="s">
        <v>74</v>
      </c>
      <c r="P8" s="96" t="s">
        <v>75</v>
      </c>
      <c r="Q8" s="96" t="s">
        <v>76</v>
      </c>
      <c r="R8" s="96" t="s">
        <v>77</v>
      </c>
      <c r="S8" s="96" t="s">
        <v>78</v>
      </c>
      <c r="T8" s="96" t="s">
        <v>79</v>
      </c>
      <c r="U8" s="96" t="s">
        <v>80</v>
      </c>
      <c r="V8" s="96" t="s">
        <v>81</v>
      </c>
      <c r="W8" s="96" t="s">
        <v>82</v>
      </c>
      <c r="X8" s="96" t="s">
        <v>83</v>
      </c>
    </row>
    <row r="9" spans="1:24" ht="12">
      <c r="A9" s="57" t="s">
        <v>31</v>
      </c>
      <c r="B9" s="58"/>
      <c r="C9" s="58"/>
      <c r="D9" s="59"/>
      <c r="E9" s="60">
        <f>E25+E34</f>
        <v>92757354</v>
      </c>
      <c r="F9" s="60">
        <f aca="true" t="shared" si="0" ref="F9:X9">F25+F34</f>
        <v>52253135</v>
      </c>
      <c r="G9" s="60">
        <f t="shared" si="0"/>
        <v>4945155</v>
      </c>
      <c r="H9" s="60">
        <f t="shared" si="0"/>
        <v>40454286</v>
      </c>
      <c r="I9" s="60">
        <f t="shared" si="0"/>
        <v>41384000</v>
      </c>
      <c r="J9" s="60">
        <f t="shared" si="0"/>
        <v>10668194</v>
      </c>
      <c r="K9" s="60">
        <f t="shared" si="0"/>
        <v>30715806</v>
      </c>
      <c r="L9" s="60">
        <f t="shared" si="0"/>
        <v>67463815</v>
      </c>
      <c r="M9" s="60">
        <f t="shared" si="0"/>
        <v>63744382</v>
      </c>
      <c r="N9" s="60">
        <f t="shared" si="0"/>
        <v>3716726</v>
      </c>
      <c r="O9" s="60">
        <f t="shared" si="0"/>
        <v>2707</v>
      </c>
      <c r="P9" s="60">
        <f t="shared" si="0"/>
        <v>565243</v>
      </c>
      <c r="Q9" s="60">
        <f t="shared" si="0"/>
        <v>49434560</v>
      </c>
      <c r="R9" s="60">
        <f t="shared" si="0"/>
        <v>349257548</v>
      </c>
      <c r="S9" s="60">
        <f t="shared" si="0"/>
        <v>18547919</v>
      </c>
      <c r="T9" s="60">
        <f t="shared" si="0"/>
        <v>2642241</v>
      </c>
      <c r="U9" s="60">
        <f t="shared" si="0"/>
        <v>17050743</v>
      </c>
      <c r="V9" s="60">
        <f t="shared" si="0"/>
        <v>13381075</v>
      </c>
      <c r="W9" s="60">
        <f t="shared" si="0"/>
        <v>1497176</v>
      </c>
      <c r="X9" s="60">
        <f t="shared" si="0"/>
        <v>0</v>
      </c>
    </row>
    <row r="10" spans="1:24" ht="12">
      <c r="A10" s="50"/>
      <c r="B10" s="8"/>
      <c r="C10" s="8"/>
      <c r="D10" s="61"/>
      <c r="E10" s="62"/>
      <c r="F10" s="62"/>
      <c r="G10" s="62"/>
      <c r="H10" s="62"/>
      <c r="I10" s="62"/>
      <c r="J10" s="62"/>
      <c r="K10" s="62"/>
      <c r="L10" s="62"/>
      <c r="M10" s="62"/>
      <c r="N10" s="62"/>
      <c r="O10" s="62"/>
      <c r="P10" s="62"/>
      <c r="Q10" s="62"/>
      <c r="R10" s="62"/>
      <c r="S10" s="62"/>
      <c r="T10" s="62"/>
      <c r="U10" s="62"/>
      <c r="V10" s="62"/>
      <c r="W10" s="62"/>
      <c r="X10" s="62"/>
    </row>
    <row r="11" spans="1:24" s="71" customFormat="1" ht="12">
      <c r="A11" s="19">
        <v>1</v>
      </c>
      <c r="B11" s="5"/>
      <c r="C11" s="85" t="s">
        <v>6</v>
      </c>
      <c r="D11" s="21"/>
      <c r="E11" s="84">
        <v>19323049</v>
      </c>
      <c r="F11" s="84">
        <v>8457880</v>
      </c>
      <c r="G11" s="84">
        <v>972693</v>
      </c>
      <c r="H11" s="84">
        <v>8410816</v>
      </c>
      <c r="I11" s="84">
        <v>3997548</v>
      </c>
      <c r="J11" s="84">
        <v>13418</v>
      </c>
      <c r="K11" s="84">
        <v>3984130</v>
      </c>
      <c r="L11" s="84">
        <v>15410365</v>
      </c>
      <c r="M11" s="84">
        <v>14717311</v>
      </c>
      <c r="N11" s="84">
        <v>692367</v>
      </c>
      <c r="O11" s="144">
        <v>687</v>
      </c>
      <c r="P11" s="144">
        <v>247040</v>
      </c>
      <c r="Q11" s="84">
        <v>9826262</v>
      </c>
      <c r="R11" s="84">
        <v>66645653</v>
      </c>
      <c r="S11" s="84">
        <v>1980658</v>
      </c>
      <c r="T11" s="84">
        <v>368224</v>
      </c>
      <c r="U11" s="84">
        <v>1947442</v>
      </c>
      <c r="V11" s="84">
        <v>1482538</v>
      </c>
      <c r="W11" s="84">
        <v>33216</v>
      </c>
      <c r="X11" s="216">
        <v>0</v>
      </c>
    </row>
    <row r="12" spans="1:24" s="71" customFormat="1" ht="12">
      <c r="A12" s="19">
        <v>2</v>
      </c>
      <c r="B12" s="5"/>
      <c r="C12" s="85" t="s">
        <v>7</v>
      </c>
      <c r="D12" s="21"/>
      <c r="E12" s="84">
        <v>7905368</v>
      </c>
      <c r="F12" s="84">
        <v>4242118</v>
      </c>
      <c r="G12" s="84">
        <v>542500</v>
      </c>
      <c r="H12" s="84">
        <v>5429547</v>
      </c>
      <c r="I12" s="84">
        <v>4458480</v>
      </c>
      <c r="J12" s="84">
        <v>1780808</v>
      </c>
      <c r="K12" s="84">
        <v>2677672</v>
      </c>
      <c r="L12" s="84">
        <v>6078424</v>
      </c>
      <c r="M12" s="84">
        <v>5792798</v>
      </c>
      <c r="N12" s="84">
        <v>285622</v>
      </c>
      <c r="O12" s="144">
        <v>4</v>
      </c>
      <c r="P12" s="144">
        <v>0</v>
      </c>
      <c r="Q12" s="84">
        <v>5987078</v>
      </c>
      <c r="R12" s="84">
        <v>34643515</v>
      </c>
      <c r="S12" s="84">
        <v>1427625</v>
      </c>
      <c r="T12" s="84">
        <v>207072</v>
      </c>
      <c r="U12" s="84">
        <v>1413790</v>
      </c>
      <c r="V12" s="84">
        <v>1149246</v>
      </c>
      <c r="W12" s="84">
        <v>13835</v>
      </c>
      <c r="X12" s="216">
        <v>0</v>
      </c>
    </row>
    <row r="13" spans="1:24" s="71" customFormat="1" ht="12">
      <c r="A13" s="19">
        <v>3</v>
      </c>
      <c r="B13" s="5"/>
      <c r="C13" s="85" t="s">
        <v>8</v>
      </c>
      <c r="D13" s="21"/>
      <c r="E13" s="84">
        <v>12706418</v>
      </c>
      <c r="F13" s="84">
        <v>6999523</v>
      </c>
      <c r="G13" s="84">
        <v>474847</v>
      </c>
      <c r="H13" s="84">
        <v>5565824</v>
      </c>
      <c r="I13" s="84">
        <v>3982682</v>
      </c>
      <c r="J13" s="84">
        <v>9518</v>
      </c>
      <c r="K13" s="84">
        <v>3973164</v>
      </c>
      <c r="L13" s="84">
        <v>9747982</v>
      </c>
      <c r="M13" s="84">
        <v>9178873</v>
      </c>
      <c r="N13" s="84">
        <v>568701</v>
      </c>
      <c r="O13" s="144">
        <v>408</v>
      </c>
      <c r="P13" s="144">
        <v>0</v>
      </c>
      <c r="Q13" s="84">
        <v>5602154</v>
      </c>
      <c r="R13" s="84">
        <v>45079430</v>
      </c>
      <c r="S13" s="84">
        <v>4195475</v>
      </c>
      <c r="T13" s="84">
        <v>484315</v>
      </c>
      <c r="U13" s="84">
        <v>4120122</v>
      </c>
      <c r="V13" s="84">
        <v>2792793</v>
      </c>
      <c r="W13" s="84">
        <v>75353</v>
      </c>
      <c r="X13" s="216">
        <v>0</v>
      </c>
    </row>
    <row r="14" spans="1:24" s="71" customFormat="1" ht="12">
      <c r="A14" s="19">
        <v>4</v>
      </c>
      <c r="B14" s="5"/>
      <c r="C14" s="85" t="s">
        <v>9</v>
      </c>
      <c r="D14" s="21"/>
      <c r="E14" s="84">
        <v>5373072</v>
      </c>
      <c r="F14" s="84">
        <v>2400208</v>
      </c>
      <c r="G14" s="84">
        <v>111149</v>
      </c>
      <c r="H14" s="84">
        <v>1426993</v>
      </c>
      <c r="I14" s="84">
        <v>1804501</v>
      </c>
      <c r="J14" s="84">
        <v>146813</v>
      </c>
      <c r="K14" s="84">
        <v>1657688</v>
      </c>
      <c r="L14" s="84">
        <v>3239353</v>
      </c>
      <c r="M14" s="84">
        <v>3100683</v>
      </c>
      <c r="N14" s="84">
        <v>138645</v>
      </c>
      <c r="O14" s="144">
        <v>25</v>
      </c>
      <c r="P14" s="144">
        <v>252997</v>
      </c>
      <c r="Q14" s="84">
        <v>2085554</v>
      </c>
      <c r="R14" s="84">
        <v>16693827</v>
      </c>
      <c r="S14" s="84">
        <v>564397</v>
      </c>
      <c r="T14" s="84">
        <v>87001</v>
      </c>
      <c r="U14" s="84">
        <v>520825</v>
      </c>
      <c r="V14" s="84">
        <v>445968</v>
      </c>
      <c r="W14" s="84">
        <v>43572</v>
      </c>
      <c r="X14" s="216">
        <v>0</v>
      </c>
    </row>
    <row r="15" spans="1:24" s="71" customFormat="1" ht="12">
      <c r="A15" s="86">
        <v>5</v>
      </c>
      <c r="B15" s="41"/>
      <c r="C15" s="87" t="s">
        <v>47</v>
      </c>
      <c r="D15" s="42"/>
      <c r="E15" s="88">
        <v>5856784</v>
      </c>
      <c r="F15" s="88">
        <v>4141894</v>
      </c>
      <c r="G15" s="88">
        <v>496555</v>
      </c>
      <c r="H15" s="88">
        <v>3463205</v>
      </c>
      <c r="I15" s="88">
        <v>1983416</v>
      </c>
      <c r="J15" s="88">
        <v>6252</v>
      </c>
      <c r="K15" s="88">
        <v>1977164</v>
      </c>
      <c r="L15" s="88">
        <v>3776988</v>
      </c>
      <c r="M15" s="88">
        <v>3556847</v>
      </c>
      <c r="N15" s="88">
        <v>220031</v>
      </c>
      <c r="O15" s="145">
        <v>110</v>
      </c>
      <c r="P15" s="145">
        <v>56026</v>
      </c>
      <c r="Q15" s="88">
        <v>3399474</v>
      </c>
      <c r="R15" s="88">
        <v>23174342</v>
      </c>
      <c r="S15" s="88">
        <v>946055</v>
      </c>
      <c r="T15" s="88">
        <v>135947</v>
      </c>
      <c r="U15" s="88">
        <v>940744</v>
      </c>
      <c r="V15" s="88">
        <v>815918</v>
      </c>
      <c r="W15" s="88">
        <v>5311</v>
      </c>
      <c r="X15" s="216">
        <v>0</v>
      </c>
    </row>
    <row r="16" spans="1:24" s="71" customFormat="1" ht="12">
      <c r="A16" s="19">
        <v>6</v>
      </c>
      <c r="B16" s="5"/>
      <c r="C16" s="85" t="s">
        <v>48</v>
      </c>
      <c r="D16" s="21"/>
      <c r="E16" s="84">
        <v>2782851</v>
      </c>
      <c r="F16" s="84">
        <v>2341122</v>
      </c>
      <c r="G16" s="84">
        <v>106285</v>
      </c>
      <c r="H16" s="84">
        <v>1673158</v>
      </c>
      <c r="I16" s="84">
        <v>1356478</v>
      </c>
      <c r="J16" s="84">
        <v>603615</v>
      </c>
      <c r="K16" s="84">
        <v>752863</v>
      </c>
      <c r="L16" s="84">
        <v>1760895</v>
      </c>
      <c r="M16" s="84">
        <v>1638614</v>
      </c>
      <c r="N16" s="84">
        <v>122230</v>
      </c>
      <c r="O16" s="144">
        <v>51</v>
      </c>
      <c r="P16" s="144">
        <v>0</v>
      </c>
      <c r="Q16" s="84">
        <v>1419126</v>
      </c>
      <c r="R16" s="84">
        <v>11439915</v>
      </c>
      <c r="S16" s="84">
        <v>683830</v>
      </c>
      <c r="T16" s="84">
        <v>204636</v>
      </c>
      <c r="U16" s="84">
        <v>652385</v>
      </c>
      <c r="V16" s="84">
        <v>534924</v>
      </c>
      <c r="W16" s="84">
        <v>31445</v>
      </c>
      <c r="X16" s="216">
        <v>0</v>
      </c>
    </row>
    <row r="17" spans="1:24" s="71" customFormat="1" ht="12">
      <c r="A17" s="19">
        <v>7</v>
      </c>
      <c r="B17" s="5"/>
      <c r="C17" s="85" t="s">
        <v>49</v>
      </c>
      <c r="D17" s="21"/>
      <c r="E17" s="84">
        <v>9191324</v>
      </c>
      <c r="F17" s="84">
        <v>5661473</v>
      </c>
      <c r="G17" s="84">
        <v>1082388</v>
      </c>
      <c r="H17" s="84">
        <v>3693938</v>
      </c>
      <c r="I17" s="84">
        <v>5412137</v>
      </c>
      <c r="J17" s="84">
        <v>2196803</v>
      </c>
      <c r="K17" s="84">
        <v>3215334</v>
      </c>
      <c r="L17" s="84">
        <v>4859005</v>
      </c>
      <c r="M17" s="84">
        <v>4546325</v>
      </c>
      <c r="N17" s="84">
        <v>312153</v>
      </c>
      <c r="O17" s="144">
        <v>527</v>
      </c>
      <c r="P17" s="144">
        <v>14</v>
      </c>
      <c r="Q17" s="84">
        <v>4681056</v>
      </c>
      <c r="R17" s="84">
        <v>34581335</v>
      </c>
      <c r="S17" s="84">
        <v>3574215</v>
      </c>
      <c r="T17" s="84">
        <v>214703</v>
      </c>
      <c r="U17" s="84">
        <v>2650476</v>
      </c>
      <c r="V17" s="84">
        <v>2315940</v>
      </c>
      <c r="W17" s="84">
        <v>923739</v>
      </c>
      <c r="X17" s="216">
        <v>0</v>
      </c>
    </row>
    <row r="18" spans="1:24" s="71" customFormat="1" ht="12">
      <c r="A18" s="19">
        <v>8</v>
      </c>
      <c r="B18" s="5"/>
      <c r="C18" s="85" t="s">
        <v>50</v>
      </c>
      <c r="D18" s="21"/>
      <c r="E18" s="84">
        <v>2941364</v>
      </c>
      <c r="F18" s="84">
        <v>1783098</v>
      </c>
      <c r="G18" s="84">
        <v>114555</v>
      </c>
      <c r="H18" s="84">
        <v>1370684</v>
      </c>
      <c r="I18" s="84">
        <v>2202822</v>
      </c>
      <c r="J18" s="84">
        <v>1159950</v>
      </c>
      <c r="K18" s="84">
        <v>1042872</v>
      </c>
      <c r="L18" s="84">
        <v>2014499</v>
      </c>
      <c r="M18" s="84">
        <v>1877570</v>
      </c>
      <c r="N18" s="84">
        <v>136929</v>
      </c>
      <c r="O18" s="144">
        <v>0</v>
      </c>
      <c r="P18" s="144">
        <v>0</v>
      </c>
      <c r="Q18" s="84">
        <v>2028386</v>
      </c>
      <c r="R18" s="84">
        <v>12455408</v>
      </c>
      <c r="S18" s="84">
        <v>293829</v>
      </c>
      <c r="T18" s="84">
        <v>69752</v>
      </c>
      <c r="U18" s="84">
        <v>283314</v>
      </c>
      <c r="V18" s="84">
        <v>221678</v>
      </c>
      <c r="W18" s="84">
        <v>10515</v>
      </c>
      <c r="X18" s="216">
        <v>0</v>
      </c>
    </row>
    <row r="19" spans="1:24" s="71" customFormat="1" ht="12">
      <c r="A19" s="19">
        <v>9</v>
      </c>
      <c r="B19" s="5"/>
      <c r="C19" s="85" t="s">
        <v>51</v>
      </c>
      <c r="D19" s="21"/>
      <c r="E19" s="84">
        <v>3172535</v>
      </c>
      <c r="F19" s="84">
        <v>1830825</v>
      </c>
      <c r="G19" s="84">
        <v>206564</v>
      </c>
      <c r="H19" s="84">
        <v>1047029</v>
      </c>
      <c r="I19" s="84">
        <v>1201691</v>
      </c>
      <c r="J19" s="84">
        <v>117312</v>
      </c>
      <c r="K19" s="84">
        <v>1084379</v>
      </c>
      <c r="L19" s="84">
        <v>2590926</v>
      </c>
      <c r="M19" s="84">
        <v>2458122</v>
      </c>
      <c r="N19" s="84">
        <v>132800</v>
      </c>
      <c r="O19" s="144">
        <v>4</v>
      </c>
      <c r="P19" s="144">
        <v>0</v>
      </c>
      <c r="Q19" s="84">
        <v>1437262</v>
      </c>
      <c r="R19" s="84">
        <v>11486832</v>
      </c>
      <c r="S19" s="84">
        <v>592807</v>
      </c>
      <c r="T19" s="84">
        <v>132142</v>
      </c>
      <c r="U19" s="84">
        <v>589578</v>
      </c>
      <c r="V19" s="84">
        <v>382659</v>
      </c>
      <c r="W19" s="84">
        <v>3229</v>
      </c>
      <c r="X19" s="216">
        <v>0</v>
      </c>
    </row>
    <row r="20" spans="1:24" s="71" customFormat="1" ht="12">
      <c r="A20" s="86">
        <v>10</v>
      </c>
      <c r="B20" s="41"/>
      <c r="C20" s="87" t="s">
        <v>52</v>
      </c>
      <c r="D20" s="42"/>
      <c r="E20" s="88">
        <v>2263806</v>
      </c>
      <c r="F20" s="88">
        <v>1098337</v>
      </c>
      <c r="G20" s="88">
        <v>47616</v>
      </c>
      <c r="H20" s="88">
        <v>962034</v>
      </c>
      <c r="I20" s="88">
        <v>1431009</v>
      </c>
      <c r="J20" s="88">
        <v>918344</v>
      </c>
      <c r="K20" s="88">
        <v>512665</v>
      </c>
      <c r="L20" s="88">
        <v>1803647</v>
      </c>
      <c r="M20" s="88">
        <v>1660002</v>
      </c>
      <c r="N20" s="88">
        <v>143643</v>
      </c>
      <c r="O20" s="145">
        <v>2</v>
      </c>
      <c r="P20" s="145">
        <v>9139</v>
      </c>
      <c r="Q20" s="88">
        <v>1923742</v>
      </c>
      <c r="R20" s="88">
        <v>9539330</v>
      </c>
      <c r="S20" s="88">
        <v>331618</v>
      </c>
      <c r="T20" s="88">
        <v>96120</v>
      </c>
      <c r="U20" s="88">
        <v>256589</v>
      </c>
      <c r="V20" s="88">
        <v>175748</v>
      </c>
      <c r="W20" s="88">
        <v>75029</v>
      </c>
      <c r="X20" s="216">
        <v>0</v>
      </c>
    </row>
    <row r="21" spans="1:24" s="71" customFormat="1" ht="12">
      <c r="A21" s="19">
        <v>11</v>
      </c>
      <c r="B21" s="5"/>
      <c r="C21" s="85" t="s">
        <v>53</v>
      </c>
      <c r="D21" s="21"/>
      <c r="E21" s="84">
        <v>2625528</v>
      </c>
      <c r="F21" s="84">
        <v>1550136</v>
      </c>
      <c r="G21" s="84">
        <v>82453</v>
      </c>
      <c r="H21" s="84">
        <v>771039</v>
      </c>
      <c r="I21" s="84">
        <v>1442504</v>
      </c>
      <c r="J21" s="84">
        <v>25865</v>
      </c>
      <c r="K21" s="84">
        <v>1416639</v>
      </c>
      <c r="L21" s="84">
        <v>1614861</v>
      </c>
      <c r="M21" s="84">
        <v>1536948</v>
      </c>
      <c r="N21" s="84">
        <v>77913</v>
      </c>
      <c r="O21" s="144">
        <v>0</v>
      </c>
      <c r="P21" s="144">
        <v>0</v>
      </c>
      <c r="Q21" s="84">
        <v>1165677</v>
      </c>
      <c r="R21" s="84">
        <v>9252198</v>
      </c>
      <c r="S21" s="84">
        <v>650949</v>
      </c>
      <c r="T21" s="84">
        <v>62722</v>
      </c>
      <c r="U21" s="84">
        <v>567562</v>
      </c>
      <c r="V21" s="84">
        <v>436474</v>
      </c>
      <c r="W21" s="84">
        <v>83387</v>
      </c>
      <c r="X21" s="216">
        <v>0</v>
      </c>
    </row>
    <row r="22" spans="1:24" s="71" customFormat="1" ht="12">
      <c r="A22" s="19">
        <v>12</v>
      </c>
      <c r="B22" s="5"/>
      <c r="C22" s="85" t="s">
        <v>54</v>
      </c>
      <c r="D22" s="21"/>
      <c r="E22" s="84">
        <v>10095584</v>
      </c>
      <c r="F22" s="84">
        <v>6059171</v>
      </c>
      <c r="G22" s="84">
        <v>372895</v>
      </c>
      <c r="H22" s="84">
        <v>3400558</v>
      </c>
      <c r="I22" s="84">
        <v>4104468</v>
      </c>
      <c r="J22" s="84">
        <v>1390366</v>
      </c>
      <c r="K22" s="84">
        <v>2714102</v>
      </c>
      <c r="L22" s="84">
        <v>8078938</v>
      </c>
      <c r="M22" s="84">
        <v>7634022</v>
      </c>
      <c r="N22" s="84">
        <v>444916</v>
      </c>
      <c r="O22" s="144">
        <v>0</v>
      </c>
      <c r="P22" s="144">
        <v>0</v>
      </c>
      <c r="Q22" s="84">
        <v>4054440</v>
      </c>
      <c r="R22" s="84">
        <v>36166054</v>
      </c>
      <c r="S22" s="84">
        <v>1237486</v>
      </c>
      <c r="T22" s="84">
        <v>412250</v>
      </c>
      <c r="U22" s="84">
        <v>1060642</v>
      </c>
      <c r="V22" s="84">
        <v>885429</v>
      </c>
      <c r="W22" s="84">
        <v>176844</v>
      </c>
      <c r="X22" s="216">
        <v>0</v>
      </c>
    </row>
    <row r="23" spans="1:24" s="71" customFormat="1" ht="12">
      <c r="A23" s="19">
        <v>13</v>
      </c>
      <c r="B23" s="5"/>
      <c r="C23" s="85" t="s">
        <v>59</v>
      </c>
      <c r="D23" s="21"/>
      <c r="E23" s="84">
        <v>3473489</v>
      </c>
      <c r="F23" s="84">
        <v>2352955</v>
      </c>
      <c r="G23" s="84">
        <v>120512</v>
      </c>
      <c r="H23" s="84">
        <v>1876272</v>
      </c>
      <c r="I23" s="84">
        <v>4203200</v>
      </c>
      <c r="J23" s="84">
        <v>895207</v>
      </c>
      <c r="K23" s="84">
        <v>3307993</v>
      </c>
      <c r="L23" s="84">
        <v>2643952</v>
      </c>
      <c r="M23" s="84">
        <v>2476151</v>
      </c>
      <c r="N23" s="84">
        <v>167216</v>
      </c>
      <c r="O23" s="144">
        <v>585</v>
      </c>
      <c r="P23" s="144">
        <v>0</v>
      </c>
      <c r="Q23" s="84">
        <v>2121544</v>
      </c>
      <c r="R23" s="84">
        <v>16791924</v>
      </c>
      <c r="S23" s="84">
        <v>793742</v>
      </c>
      <c r="T23" s="84">
        <v>81222</v>
      </c>
      <c r="U23" s="84">
        <v>791108</v>
      </c>
      <c r="V23" s="84">
        <v>707159</v>
      </c>
      <c r="W23" s="84">
        <v>2634</v>
      </c>
      <c r="X23" s="216">
        <v>0</v>
      </c>
    </row>
    <row r="24" spans="1:24" s="71" customFormat="1" ht="12">
      <c r="A24" s="19"/>
      <c r="B24" s="5"/>
      <c r="C24" s="85"/>
      <c r="D24" s="21"/>
      <c r="E24" s="84"/>
      <c r="F24" s="84"/>
      <c r="G24" s="84"/>
      <c r="H24" s="84"/>
      <c r="I24" s="84"/>
      <c r="J24" s="84"/>
      <c r="K24" s="84"/>
      <c r="L24" s="84"/>
      <c r="M24" s="84"/>
      <c r="N24" s="84"/>
      <c r="O24" s="144"/>
      <c r="P24" s="144"/>
      <c r="Q24" s="84"/>
      <c r="R24" s="84"/>
      <c r="S24" s="84"/>
      <c r="T24" s="84"/>
      <c r="U24" s="84"/>
      <c r="V24" s="84"/>
      <c r="W24" s="84"/>
      <c r="X24" s="84"/>
    </row>
    <row r="25" spans="1:24" s="71" customFormat="1" ht="12">
      <c r="A25" s="81" t="s">
        <v>32</v>
      </c>
      <c r="B25" s="82"/>
      <c r="C25" s="82"/>
      <c r="D25" s="164"/>
      <c r="E25" s="83">
        <f aca="true" t="shared" si="1" ref="E25:X25">SUM(E11:E23)</f>
        <v>87711172</v>
      </c>
      <c r="F25" s="83">
        <f t="shared" si="1"/>
        <v>48918740</v>
      </c>
      <c r="G25" s="83">
        <f t="shared" si="1"/>
        <v>4731012</v>
      </c>
      <c r="H25" s="83">
        <f t="shared" si="1"/>
        <v>39091097</v>
      </c>
      <c r="I25" s="83">
        <f t="shared" si="1"/>
        <v>37580936</v>
      </c>
      <c r="J25" s="83">
        <f t="shared" si="1"/>
        <v>9264271</v>
      </c>
      <c r="K25" s="83">
        <f t="shared" si="1"/>
        <v>28316665</v>
      </c>
      <c r="L25" s="83">
        <f t="shared" si="1"/>
        <v>63619835</v>
      </c>
      <c r="M25" s="83">
        <f t="shared" si="1"/>
        <v>60174266</v>
      </c>
      <c r="N25" s="83">
        <f t="shared" si="1"/>
        <v>3443166</v>
      </c>
      <c r="O25" s="146">
        <f t="shared" si="1"/>
        <v>2403</v>
      </c>
      <c r="P25" s="146">
        <f t="shared" si="1"/>
        <v>565216</v>
      </c>
      <c r="Q25" s="83">
        <f t="shared" si="1"/>
        <v>45731755</v>
      </c>
      <c r="R25" s="83">
        <f t="shared" si="1"/>
        <v>327949763</v>
      </c>
      <c r="S25" s="83">
        <f t="shared" si="1"/>
        <v>17272686</v>
      </c>
      <c r="T25" s="83">
        <f t="shared" si="1"/>
        <v>2556106</v>
      </c>
      <c r="U25" s="83">
        <f t="shared" si="1"/>
        <v>15794577</v>
      </c>
      <c r="V25" s="83">
        <f t="shared" si="1"/>
        <v>12346474</v>
      </c>
      <c r="W25" s="83">
        <f t="shared" si="1"/>
        <v>1478109</v>
      </c>
      <c r="X25" s="83">
        <f t="shared" si="1"/>
        <v>0</v>
      </c>
    </row>
    <row r="26" spans="1:24" s="71" customFormat="1" ht="12">
      <c r="A26" s="81"/>
      <c r="B26" s="82"/>
      <c r="C26" s="82"/>
      <c r="D26" s="164"/>
      <c r="E26" s="84"/>
      <c r="F26" s="84"/>
      <c r="G26" s="84"/>
      <c r="H26" s="84"/>
      <c r="I26" s="84"/>
      <c r="J26" s="84"/>
      <c r="K26" s="84"/>
      <c r="L26" s="84"/>
      <c r="M26" s="84"/>
      <c r="N26" s="84"/>
      <c r="O26" s="144"/>
      <c r="P26" s="144"/>
      <c r="Q26" s="84"/>
      <c r="R26" s="84"/>
      <c r="S26" s="84"/>
      <c r="T26" s="84"/>
      <c r="U26" s="84"/>
      <c r="V26" s="84"/>
      <c r="W26" s="84"/>
      <c r="X26" s="84"/>
    </row>
    <row r="27" spans="1:24" s="71" customFormat="1" ht="12">
      <c r="A27" s="19">
        <v>1</v>
      </c>
      <c r="B27" s="5"/>
      <c r="C27" s="85" t="s">
        <v>60</v>
      </c>
      <c r="D27" s="21"/>
      <c r="E27" s="84">
        <v>1596201</v>
      </c>
      <c r="F27" s="84">
        <v>1199862</v>
      </c>
      <c r="G27" s="84">
        <v>140811</v>
      </c>
      <c r="H27" s="84">
        <v>546030</v>
      </c>
      <c r="I27" s="84">
        <v>2104362</v>
      </c>
      <c r="J27" s="84">
        <v>343009</v>
      </c>
      <c r="K27" s="84">
        <v>1761353</v>
      </c>
      <c r="L27" s="84">
        <v>1791320</v>
      </c>
      <c r="M27" s="84">
        <v>1667458</v>
      </c>
      <c r="N27" s="84">
        <v>123862</v>
      </c>
      <c r="O27" s="144">
        <v>0</v>
      </c>
      <c r="P27" s="144">
        <v>0</v>
      </c>
      <c r="Q27" s="84">
        <v>1343090</v>
      </c>
      <c r="R27" s="84">
        <v>8721676</v>
      </c>
      <c r="S27" s="84">
        <v>379347</v>
      </c>
      <c r="T27" s="84">
        <v>18893</v>
      </c>
      <c r="U27" s="84">
        <v>374659</v>
      </c>
      <c r="V27" s="84">
        <v>321187</v>
      </c>
      <c r="W27" s="144">
        <v>4688</v>
      </c>
      <c r="X27" s="84">
        <v>0</v>
      </c>
    </row>
    <row r="28" spans="1:24" s="71" customFormat="1" ht="12">
      <c r="A28" s="19">
        <v>2</v>
      </c>
      <c r="B28" s="5"/>
      <c r="C28" s="85" t="s">
        <v>55</v>
      </c>
      <c r="D28" s="21"/>
      <c r="E28" s="84">
        <v>568296</v>
      </c>
      <c r="F28" s="84">
        <v>624078</v>
      </c>
      <c r="G28" s="84">
        <v>10919</v>
      </c>
      <c r="H28" s="84">
        <v>117992</v>
      </c>
      <c r="I28" s="84">
        <v>305299</v>
      </c>
      <c r="J28" s="84">
        <v>126925</v>
      </c>
      <c r="K28" s="84">
        <v>178374</v>
      </c>
      <c r="L28" s="84">
        <v>376352</v>
      </c>
      <c r="M28" s="84">
        <v>341011</v>
      </c>
      <c r="N28" s="84">
        <v>35341</v>
      </c>
      <c r="O28" s="144">
        <v>0</v>
      </c>
      <c r="P28" s="144">
        <v>0</v>
      </c>
      <c r="Q28" s="84">
        <v>264098</v>
      </c>
      <c r="R28" s="84">
        <v>2267034</v>
      </c>
      <c r="S28" s="84">
        <v>195684</v>
      </c>
      <c r="T28" s="84">
        <v>30835</v>
      </c>
      <c r="U28" s="84">
        <v>195684</v>
      </c>
      <c r="V28" s="84">
        <v>187453</v>
      </c>
      <c r="W28" s="144">
        <v>0</v>
      </c>
      <c r="X28" s="84">
        <v>0</v>
      </c>
    </row>
    <row r="29" spans="1:24" s="71" customFormat="1" ht="12">
      <c r="A29" s="19">
        <v>3</v>
      </c>
      <c r="B29" s="5"/>
      <c r="C29" s="85" t="s">
        <v>56</v>
      </c>
      <c r="D29" s="21"/>
      <c r="E29" s="84">
        <v>537987</v>
      </c>
      <c r="F29" s="84">
        <v>274854</v>
      </c>
      <c r="G29" s="84">
        <v>16255</v>
      </c>
      <c r="H29" s="84">
        <v>76021</v>
      </c>
      <c r="I29" s="84">
        <v>159686</v>
      </c>
      <c r="J29" s="84">
        <v>90989</v>
      </c>
      <c r="K29" s="84">
        <v>68697</v>
      </c>
      <c r="L29" s="84">
        <v>363761</v>
      </c>
      <c r="M29" s="84">
        <v>345441</v>
      </c>
      <c r="N29" s="84">
        <v>18090</v>
      </c>
      <c r="O29" s="144">
        <v>230</v>
      </c>
      <c r="P29" s="144">
        <v>27</v>
      </c>
      <c r="Q29" s="84">
        <v>261820</v>
      </c>
      <c r="R29" s="84">
        <v>1690411</v>
      </c>
      <c r="S29" s="84">
        <v>290431</v>
      </c>
      <c r="T29" s="84">
        <v>18713</v>
      </c>
      <c r="U29" s="84">
        <v>287131</v>
      </c>
      <c r="V29" s="84">
        <v>244132</v>
      </c>
      <c r="W29" s="144">
        <v>3300</v>
      </c>
      <c r="X29" s="84">
        <v>0</v>
      </c>
    </row>
    <row r="30" spans="1:24" s="71" customFormat="1" ht="12">
      <c r="A30" s="19">
        <v>4</v>
      </c>
      <c r="B30" s="5"/>
      <c r="C30" s="85" t="s">
        <v>10</v>
      </c>
      <c r="D30" s="21"/>
      <c r="E30" s="84">
        <v>933095</v>
      </c>
      <c r="F30" s="84">
        <v>520386</v>
      </c>
      <c r="G30" s="84">
        <v>27697</v>
      </c>
      <c r="H30" s="84">
        <v>274162</v>
      </c>
      <c r="I30" s="84">
        <v>567037</v>
      </c>
      <c r="J30" s="84">
        <v>416689</v>
      </c>
      <c r="K30" s="84">
        <v>150348</v>
      </c>
      <c r="L30" s="84">
        <v>603307</v>
      </c>
      <c r="M30" s="84">
        <v>556543</v>
      </c>
      <c r="N30" s="84">
        <v>46690</v>
      </c>
      <c r="O30" s="144">
        <v>74</v>
      </c>
      <c r="P30" s="144">
        <v>0</v>
      </c>
      <c r="Q30" s="84">
        <v>831460</v>
      </c>
      <c r="R30" s="84">
        <v>3757144</v>
      </c>
      <c r="S30" s="84">
        <v>183240</v>
      </c>
      <c r="T30" s="84">
        <v>12082</v>
      </c>
      <c r="U30" s="84">
        <v>181107</v>
      </c>
      <c r="V30" s="84">
        <v>111562</v>
      </c>
      <c r="W30" s="144">
        <v>2133</v>
      </c>
      <c r="X30" s="84">
        <v>0</v>
      </c>
    </row>
    <row r="31" spans="1:24" s="71" customFormat="1" ht="12">
      <c r="A31" s="86">
        <v>5</v>
      </c>
      <c r="B31" s="41"/>
      <c r="C31" s="87" t="s">
        <v>57</v>
      </c>
      <c r="D31" s="42"/>
      <c r="E31" s="88">
        <v>886402</v>
      </c>
      <c r="F31" s="88">
        <v>288411</v>
      </c>
      <c r="G31" s="88">
        <v>18100</v>
      </c>
      <c r="H31" s="88">
        <v>237385</v>
      </c>
      <c r="I31" s="88">
        <v>523167</v>
      </c>
      <c r="J31" s="88">
        <v>421267</v>
      </c>
      <c r="K31" s="88">
        <v>101900</v>
      </c>
      <c r="L31" s="88">
        <v>474371</v>
      </c>
      <c r="M31" s="88">
        <v>434607</v>
      </c>
      <c r="N31" s="88">
        <v>39764</v>
      </c>
      <c r="O31" s="145">
        <v>0</v>
      </c>
      <c r="P31" s="145">
        <v>0</v>
      </c>
      <c r="Q31" s="88">
        <v>742163</v>
      </c>
      <c r="R31" s="88">
        <v>3169999</v>
      </c>
      <c r="S31" s="88">
        <v>47465</v>
      </c>
      <c r="T31" s="88">
        <v>5612</v>
      </c>
      <c r="U31" s="88">
        <v>39536</v>
      </c>
      <c r="V31" s="88">
        <v>33385</v>
      </c>
      <c r="W31" s="145">
        <v>7929</v>
      </c>
      <c r="X31" s="88">
        <v>0</v>
      </c>
    </row>
    <row r="32" spans="1:24" s="71" customFormat="1" ht="12">
      <c r="A32" s="19">
        <v>6</v>
      </c>
      <c r="B32" s="5"/>
      <c r="C32" s="85" t="s">
        <v>58</v>
      </c>
      <c r="D32" s="21"/>
      <c r="E32" s="84">
        <v>524201</v>
      </c>
      <c r="F32" s="84">
        <v>426804</v>
      </c>
      <c r="G32" s="84">
        <v>361</v>
      </c>
      <c r="H32" s="84">
        <v>111599</v>
      </c>
      <c r="I32" s="84">
        <v>143513</v>
      </c>
      <c r="J32" s="84">
        <v>5044</v>
      </c>
      <c r="K32" s="84">
        <v>138469</v>
      </c>
      <c r="L32" s="84">
        <v>234869</v>
      </c>
      <c r="M32" s="84">
        <v>225056</v>
      </c>
      <c r="N32" s="84">
        <v>9813</v>
      </c>
      <c r="O32" s="144">
        <v>0</v>
      </c>
      <c r="P32" s="144">
        <v>0</v>
      </c>
      <c r="Q32" s="84">
        <v>260174</v>
      </c>
      <c r="R32" s="84">
        <v>1701521</v>
      </c>
      <c r="S32" s="84">
        <v>179066</v>
      </c>
      <c r="T32" s="84">
        <v>0</v>
      </c>
      <c r="U32" s="84">
        <v>178049</v>
      </c>
      <c r="V32" s="84">
        <v>136882</v>
      </c>
      <c r="W32" s="144">
        <v>1017</v>
      </c>
      <c r="X32" s="84">
        <v>0</v>
      </c>
    </row>
    <row r="33" spans="1:24" ht="12">
      <c r="A33" s="50"/>
      <c r="B33" s="8"/>
      <c r="C33" s="51"/>
      <c r="D33" s="61"/>
      <c r="E33" s="62"/>
      <c r="F33" s="62"/>
      <c r="G33" s="62"/>
      <c r="H33" s="62"/>
      <c r="I33" s="62"/>
      <c r="J33" s="62"/>
      <c r="K33" s="62"/>
      <c r="L33" s="62"/>
      <c r="M33" s="62"/>
      <c r="N33" s="62"/>
      <c r="O33" s="62"/>
      <c r="P33" s="62"/>
      <c r="Q33" s="62"/>
      <c r="R33" s="62"/>
      <c r="S33" s="62"/>
      <c r="T33" s="62"/>
      <c r="U33" s="62"/>
      <c r="V33" s="62"/>
      <c r="W33" s="62"/>
      <c r="X33" s="62"/>
    </row>
    <row r="34" spans="1:24" ht="12">
      <c r="A34" s="57" t="s">
        <v>62</v>
      </c>
      <c r="B34" s="58"/>
      <c r="C34" s="58"/>
      <c r="D34" s="59"/>
      <c r="E34" s="60">
        <f aca="true" t="shared" si="2" ref="E34:X34">SUM(E27:E32)</f>
        <v>5046182</v>
      </c>
      <c r="F34" s="60">
        <f t="shared" si="2"/>
        <v>3334395</v>
      </c>
      <c r="G34" s="60">
        <f t="shared" si="2"/>
        <v>214143</v>
      </c>
      <c r="H34" s="60">
        <f t="shared" si="2"/>
        <v>1363189</v>
      </c>
      <c r="I34" s="60">
        <f t="shared" si="2"/>
        <v>3803064</v>
      </c>
      <c r="J34" s="60">
        <f t="shared" si="2"/>
        <v>1403923</v>
      </c>
      <c r="K34" s="60">
        <f t="shared" si="2"/>
        <v>2399141</v>
      </c>
      <c r="L34" s="60">
        <f t="shared" si="2"/>
        <v>3843980</v>
      </c>
      <c r="M34" s="60">
        <f t="shared" si="2"/>
        <v>3570116</v>
      </c>
      <c r="N34" s="60">
        <f t="shared" si="2"/>
        <v>273560</v>
      </c>
      <c r="O34" s="60">
        <f t="shared" si="2"/>
        <v>304</v>
      </c>
      <c r="P34" s="60">
        <f t="shared" si="2"/>
        <v>27</v>
      </c>
      <c r="Q34" s="60">
        <f t="shared" si="2"/>
        <v>3702805</v>
      </c>
      <c r="R34" s="60">
        <f t="shared" si="2"/>
        <v>21307785</v>
      </c>
      <c r="S34" s="60">
        <f t="shared" si="2"/>
        <v>1275233</v>
      </c>
      <c r="T34" s="60">
        <f t="shared" si="2"/>
        <v>86135</v>
      </c>
      <c r="U34" s="60">
        <f t="shared" si="2"/>
        <v>1256166</v>
      </c>
      <c r="V34" s="60">
        <f t="shared" si="2"/>
        <v>1034601</v>
      </c>
      <c r="W34" s="60">
        <f t="shared" si="2"/>
        <v>19067</v>
      </c>
      <c r="X34" s="60">
        <f t="shared" si="2"/>
        <v>0</v>
      </c>
    </row>
    <row r="35" spans="1:24" ht="12.75" thickBot="1">
      <c r="A35" s="63"/>
      <c r="B35" s="64"/>
      <c r="C35" s="64"/>
      <c r="D35" s="65"/>
      <c r="E35" s="66"/>
      <c r="F35" s="66"/>
      <c r="G35" s="66"/>
      <c r="H35" s="66"/>
      <c r="I35" s="66"/>
      <c r="J35" s="66"/>
      <c r="K35" s="66"/>
      <c r="L35" s="66"/>
      <c r="M35" s="66"/>
      <c r="N35" s="66"/>
      <c r="O35" s="66"/>
      <c r="P35" s="66"/>
      <c r="Q35" s="66"/>
      <c r="R35" s="66"/>
      <c r="S35" s="66"/>
      <c r="T35" s="66"/>
      <c r="U35" s="66"/>
      <c r="V35" s="66"/>
      <c r="W35" s="66"/>
      <c r="X35" s="66"/>
    </row>
    <row r="36" spans="5:24" s="168" customFormat="1" ht="12">
      <c r="E36" s="168">
        <v>14</v>
      </c>
      <c r="F36" s="168">
        <v>14</v>
      </c>
      <c r="G36" s="168">
        <v>14</v>
      </c>
      <c r="H36" s="168">
        <v>14</v>
      </c>
      <c r="I36" s="168">
        <v>14</v>
      </c>
      <c r="J36" s="168">
        <v>14</v>
      </c>
      <c r="K36" s="168">
        <v>14</v>
      </c>
      <c r="L36" s="168">
        <v>14</v>
      </c>
      <c r="M36" s="168">
        <v>14</v>
      </c>
      <c r="N36" s="168">
        <v>14</v>
      </c>
      <c r="O36" s="168">
        <v>14</v>
      </c>
      <c r="P36" s="168">
        <v>14</v>
      </c>
      <c r="Q36" s="168">
        <v>14</v>
      </c>
      <c r="R36" s="168">
        <v>14</v>
      </c>
      <c r="S36" s="169">
        <v>14</v>
      </c>
      <c r="T36" s="169">
        <v>14</v>
      </c>
      <c r="U36" s="169">
        <v>14</v>
      </c>
      <c r="V36" s="169">
        <v>14</v>
      </c>
      <c r="W36" s="169">
        <v>14</v>
      </c>
      <c r="X36" s="169">
        <v>14</v>
      </c>
    </row>
    <row r="37" spans="5:24" s="168" customFormat="1" ht="12">
      <c r="E37" s="168">
        <v>1</v>
      </c>
      <c r="F37" s="168">
        <v>3</v>
      </c>
      <c r="G37" s="168">
        <v>4</v>
      </c>
      <c r="H37" s="168">
        <v>5</v>
      </c>
      <c r="I37" s="168">
        <v>6</v>
      </c>
      <c r="J37" s="168">
        <v>7</v>
      </c>
      <c r="K37" s="168">
        <v>8</v>
      </c>
      <c r="L37" s="168">
        <v>9</v>
      </c>
      <c r="M37" s="168">
        <v>10</v>
      </c>
      <c r="N37" s="168">
        <v>11</v>
      </c>
      <c r="O37" s="168">
        <v>12</v>
      </c>
      <c r="P37" s="168">
        <v>14</v>
      </c>
      <c r="Q37" s="168">
        <v>15</v>
      </c>
      <c r="R37" s="168">
        <v>23</v>
      </c>
      <c r="S37" s="169">
        <v>17</v>
      </c>
      <c r="T37" s="169">
        <v>18</v>
      </c>
      <c r="U37" s="169">
        <v>19</v>
      </c>
      <c r="V37" s="169">
        <v>20</v>
      </c>
      <c r="W37" s="169">
        <v>21</v>
      </c>
      <c r="X37" s="169">
        <v>22</v>
      </c>
    </row>
    <row r="38" spans="5:24" s="168" customFormat="1" ht="12">
      <c r="E38" s="168">
        <v>5</v>
      </c>
      <c r="F38" s="168">
        <v>5</v>
      </c>
      <c r="G38" s="168">
        <v>5</v>
      </c>
      <c r="H38" s="168">
        <v>5</v>
      </c>
      <c r="I38" s="168">
        <v>5</v>
      </c>
      <c r="J38" s="168">
        <v>5</v>
      </c>
      <c r="K38" s="168">
        <v>5</v>
      </c>
      <c r="L38" s="168">
        <v>5</v>
      </c>
      <c r="M38" s="168">
        <v>5</v>
      </c>
      <c r="N38" s="168">
        <v>5</v>
      </c>
      <c r="O38" s="168">
        <v>5</v>
      </c>
      <c r="P38" s="168">
        <v>5</v>
      </c>
      <c r="Q38" s="168">
        <v>5</v>
      </c>
      <c r="R38" s="168">
        <v>5</v>
      </c>
      <c r="S38" s="169">
        <v>3</v>
      </c>
      <c r="T38" s="169">
        <v>3</v>
      </c>
      <c r="U38" s="169">
        <v>3</v>
      </c>
      <c r="V38" s="169">
        <v>3</v>
      </c>
      <c r="W38" s="169">
        <v>3</v>
      </c>
      <c r="X38" s="169">
        <v>3</v>
      </c>
    </row>
    <row r="39" spans="3:19" ht="12">
      <c r="C39" s="49" t="s">
        <v>89</v>
      </c>
      <c r="R39" s="71"/>
      <c r="S39" s="71"/>
    </row>
    <row r="40" spans="5:24" ht="14.25">
      <c r="E40" s="70"/>
      <c r="F40" s="70"/>
      <c r="G40" s="70"/>
      <c r="H40" s="70"/>
      <c r="I40" s="70"/>
      <c r="J40" s="70"/>
      <c r="K40" s="70"/>
      <c r="L40" s="70"/>
      <c r="M40" s="70"/>
      <c r="N40" s="70"/>
      <c r="O40" s="70"/>
      <c r="P40" s="70"/>
      <c r="Q40" s="70"/>
      <c r="R40" s="70"/>
      <c r="S40" s="70"/>
      <c r="T40" s="70"/>
      <c r="U40" s="70"/>
      <c r="V40" s="70"/>
      <c r="W40" s="70"/>
      <c r="X40" s="70"/>
    </row>
    <row r="42" ht="12">
      <c r="E42" s="220"/>
    </row>
  </sheetData>
  <sheetProtection/>
  <printOptions/>
  <pageMargins left="0.75" right="0.75" top="1" bottom="1" header="0.512" footer="0.512"/>
  <pageSetup fitToWidth="0" fitToHeight="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F40"/>
  <sheetViews>
    <sheetView view="pageBreakPreview" zoomScaleNormal="75" zoomScaleSheetLayoutView="100" zoomScalePageLayoutView="0" workbookViewId="0" topLeftCell="A1">
      <selection activeCell="E27" sqref="E27:X32"/>
    </sheetView>
  </sheetViews>
  <sheetFormatPr defaultColWidth="8.796875" defaultRowHeight="15"/>
  <cols>
    <col min="1" max="1" width="3.8984375" style="75" customWidth="1"/>
    <col min="2" max="2" width="16.59765625" style="75" customWidth="1"/>
    <col min="3" max="3" width="15.09765625" style="76" customWidth="1"/>
    <col min="4" max="6" width="15.09765625" style="2" customWidth="1"/>
    <col min="7" max="16384" width="9" style="75" customWidth="1"/>
  </cols>
  <sheetData>
    <row r="1" ht="15" customHeight="1">
      <c r="C1" s="105" t="s">
        <v>84</v>
      </c>
    </row>
    <row r="2" spans="3:6" ht="15" customHeight="1" thickBot="1">
      <c r="C2" s="106" t="s">
        <v>85</v>
      </c>
      <c r="D2" s="1"/>
      <c r="E2" s="1"/>
      <c r="F2" s="1"/>
    </row>
    <row r="3" spans="3:6" ht="15" customHeight="1">
      <c r="C3" s="106"/>
      <c r="D3" s="101"/>
      <c r="E3" s="3"/>
      <c r="F3" s="3"/>
    </row>
    <row r="4" spans="3:6" ht="15" customHeight="1">
      <c r="C4" s="106"/>
      <c r="D4" s="23" t="s">
        <v>0</v>
      </c>
      <c r="E4" s="4" t="s">
        <v>65</v>
      </c>
      <c r="F4" s="4" t="s">
        <v>2</v>
      </c>
    </row>
    <row r="5" spans="3:6" ht="15" customHeight="1">
      <c r="C5" s="106"/>
      <c r="D5" s="102"/>
      <c r="E5" s="72"/>
      <c r="F5" s="72"/>
    </row>
    <row r="6" spans="3:6" ht="15" customHeight="1">
      <c r="C6" s="106"/>
      <c r="D6" s="103" t="s">
        <v>1</v>
      </c>
      <c r="E6" s="73" t="s">
        <v>3</v>
      </c>
      <c r="F6" s="73" t="s">
        <v>3</v>
      </c>
    </row>
    <row r="7" spans="3:6" ht="15" customHeight="1">
      <c r="C7" s="106"/>
      <c r="D7" s="68"/>
      <c r="E7" s="69"/>
      <c r="F7" s="69"/>
    </row>
    <row r="8" spans="1:6" s="80" customFormat="1" ht="15" customHeight="1">
      <c r="A8" s="77"/>
      <c r="B8" s="78"/>
      <c r="C8" s="104"/>
      <c r="D8" s="79" t="s">
        <v>126</v>
      </c>
      <c r="E8" s="79" t="s">
        <v>127</v>
      </c>
      <c r="F8" s="79" t="s">
        <v>128</v>
      </c>
    </row>
    <row r="9" spans="1:6" ht="15" customHeight="1">
      <c r="A9" s="81" t="s">
        <v>31</v>
      </c>
      <c r="B9" s="82"/>
      <c r="C9" s="98">
        <f>SUM(C25,C34)</f>
        <v>364201003</v>
      </c>
      <c r="D9" s="83">
        <f>D25+D34</f>
        <v>346577204</v>
      </c>
      <c r="E9" s="83">
        <f>E25+E34</f>
        <v>0</v>
      </c>
      <c r="F9" s="83">
        <f>F25+F34</f>
        <v>17623799</v>
      </c>
    </row>
    <row r="10" spans="1:6" ht="15" customHeight="1">
      <c r="A10" s="19"/>
      <c r="B10" s="5"/>
      <c r="C10" s="98"/>
      <c r="D10" s="84"/>
      <c r="E10" s="84"/>
      <c r="F10" s="84"/>
    </row>
    <row r="11" spans="1:6" ht="15" customHeight="1">
      <c r="A11" s="19">
        <v>1</v>
      </c>
      <c r="B11" s="85" t="s">
        <v>6</v>
      </c>
      <c r="C11" s="98">
        <f aca="true" t="shared" si="0" ref="C11:C23">SUM(D11:F11)</f>
        <v>67250415</v>
      </c>
      <c r="D11" s="84">
        <v>63578511</v>
      </c>
      <c r="E11" s="144">
        <v>0</v>
      </c>
      <c r="F11" s="84">
        <v>3671904</v>
      </c>
    </row>
    <row r="12" spans="1:6" ht="15" customHeight="1">
      <c r="A12" s="19">
        <v>2</v>
      </c>
      <c r="B12" s="85" t="s">
        <v>7</v>
      </c>
      <c r="C12" s="98">
        <f t="shared" si="0"/>
        <v>36834296</v>
      </c>
      <c r="D12" s="84">
        <v>34846196</v>
      </c>
      <c r="E12" s="144">
        <v>0</v>
      </c>
      <c r="F12" s="84">
        <v>1988100</v>
      </c>
    </row>
    <row r="13" spans="1:6" ht="15" customHeight="1">
      <c r="A13" s="19">
        <v>3</v>
      </c>
      <c r="B13" s="85" t="s">
        <v>8</v>
      </c>
      <c r="C13" s="98">
        <f t="shared" si="0"/>
        <v>47344741</v>
      </c>
      <c r="D13" s="84">
        <v>45005995</v>
      </c>
      <c r="E13" s="144">
        <v>0</v>
      </c>
      <c r="F13" s="84">
        <v>2338746</v>
      </c>
    </row>
    <row r="14" spans="1:6" ht="15" customHeight="1">
      <c r="A14" s="19">
        <v>4</v>
      </c>
      <c r="B14" s="85" t="s">
        <v>9</v>
      </c>
      <c r="C14" s="98">
        <f t="shared" si="0"/>
        <v>17522727</v>
      </c>
      <c r="D14" s="84">
        <v>16943827</v>
      </c>
      <c r="E14" s="144">
        <v>0</v>
      </c>
      <c r="F14" s="84">
        <v>578900</v>
      </c>
    </row>
    <row r="15" spans="1:6" ht="15" customHeight="1">
      <c r="A15" s="86">
        <v>5</v>
      </c>
      <c r="B15" s="87" t="s">
        <v>47</v>
      </c>
      <c r="C15" s="99">
        <f t="shared" si="0"/>
        <v>24051424</v>
      </c>
      <c r="D15" s="88">
        <v>22423479</v>
      </c>
      <c r="E15" s="145">
        <v>0</v>
      </c>
      <c r="F15" s="88">
        <v>1627945</v>
      </c>
    </row>
    <row r="16" spans="1:6" ht="15" customHeight="1">
      <c r="A16" s="19">
        <v>6</v>
      </c>
      <c r="B16" s="85" t="s">
        <v>48</v>
      </c>
      <c r="C16" s="98">
        <f t="shared" si="0"/>
        <v>12120503</v>
      </c>
      <c r="D16" s="84">
        <v>11388203</v>
      </c>
      <c r="E16" s="144">
        <v>0</v>
      </c>
      <c r="F16" s="84">
        <v>732300</v>
      </c>
    </row>
    <row r="17" spans="1:6" ht="15" customHeight="1">
      <c r="A17" s="19">
        <v>7</v>
      </c>
      <c r="B17" s="85" t="s">
        <v>49</v>
      </c>
      <c r="C17" s="98">
        <f t="shared" si="0"/>
        <v>37507861</v>
      </c>
      <c r="D17" s="84">
        <v>36507861</v>
      </c>
      <c r="E17" s="144">
        <v>0</v>
      </c>
      <c r="F17" s="84">
        <v>1000000</v>
      </c>
    </row>
    <row r="18" spans="1:6" ht="15" customHeight="1">
      <c r="A18" s="19">
        <v>8</v>
      </c>
      <c r="B18" s="85" t="s">
        <v>50</v>
      </c>
      <c r="C18" s="98">
        <f>SUM(D18:F18)</f>
        <v>12827337</v>
      </c>
      <c r="D18" s="84">
        <v>12032637</v>
      </c>
      <c r="E18" s="144">
        <v>0</v>
      </c>
      <c r="F18" s="84">
        <v>794700</v>
      </c>
    </row>
    <row r="19" spans="1:6" ht="15" customHeight="1">
      <c r="A19" s="19">
        <v>9</v>
      </c>
      <c r="B19" s="85" t="s">
        <v>51</v>
      </c>
      <c r="C19" s="98">
        <f t="shared" si="0"/>
        <v>12314654</v>
      </c>
      <c r="D19" s="84">
        <v>11917397</v>
      </c>
      <c r="E19" s="144">
        <v>0</v>
      </c>
      <c r="F19" s="84">
        <v>397257</v>
      </c>
    </row>
    <row r="20" spans="1:6" ht="15" customHeight="1">
      <c r="A20" s="86">
        <v>10</v>
      </c>
      <c r="B20" s="87" t="s">
        <v>52</v>
      </c>
      <c r="C20" s="99">
        <f t="shared" si="0"/>
        <v>9733757</v>
      </c>
      <c r="D20" s="88">
        <v>9293935</v>
      </c>
      <c r="E20" s="145">
        <v>0</v>
      </c>
      <c r="F20" s="88">
        <v>439822</v>
      </c>
    </row>
    <row r="21" spans="1:6" ht="15" customHeight="1">
      <c r="A21" s="19">
        <v>11</v>
      </c>
      <c r="B21" s="85" t="s">
        <v>53</v>
      </c>
      <c r="C21" s="98">
        <f t="shared" si="0"/>
        <v>9736012</v>
      </c>
      <c r="D21" s="84">
        <v>9397412</v>
      </c>
      <c r="E21" s="144">
        <v>0</v>
      </c>
      <c r="F21" s="84">
        <v>338600</v>
      </c>
    </row>
    <row r="22" spans="1:6" ht="15" customHeight="1">
      <c r="A22" s="19">
        <v>12</v>
      </c>
      <c r="B22" s="85" t="s">
        <v>54</v>
      </c>
      <c r="C22" s="98">
        <f t="shared" si="0"/>
        <v>36838508</v>
      </c>
      <c r="D22" s="84">
        <v>34770508</v>
      </c>
      <c r="E22" s="144">
        <v>0</v>
      </c>
      <c r="F22" s="84">
        <v>2068000</v>
      </c>
    </row>
    <row r="23" spans="1:6" ht="15" customHeight="1">
      <c r="A23" s="19">
        <v>13</v>
      </c>
      <c r="B23" s="85" t="s">
        <v>59</v>
      </c>
      <c r="C23" s="98">
        <f t="shared" si="0"/>
        <v>17642077</v>
      </c>
      <c r="D23" s="84">
        <v>16694416</v>
      </c>
      <c r="E23" s="144">
        <v>0</v>
      </c>
      <c r="F23" s="84">
        <v>947661</v>
      </c>
    </row>
    <row r="24" spans="1:6" ht="15" customHeight="1">
      <c r="A24" s="19"/>
      <c r="B24" s="85"/>
      <c r="C24" s="98"/>
      <c r="D24" s="84"/>
      <c r="E24" s="144"/>
      <c r="F24" s="84"/>
    </row>
    <row r="25" spans="1:6" ht="15" customHeight="1">
      <c r="A25" s="81" t="s">
        <v>32</v>
      </c>
      <c r="B25" s="82"/>
      <c r="C25" s="98">
        <f>SUM(C11:C23)</f>
        <v>341724312</v>
      </c>
      <c r="D25" s="83">
        <f>SUM(D11:D23)</f>
        <v>324800377</v>
      </c>
      <c r="E25" s="146">
        <f>SUM(E11:E23)</f>
        <v>0</v>
      </c>
      <c r="F25" s="83">
        <f>SUM(F11:F23)</f>
        <v>16923935</v>
      </c>
    </row>
    <row r="26" spans="1:6" ht="15" customHeight="1">
      <c r="A26" s="81"/>
      <c r="B26" s="82"/>
      <c r="C26" s="98"/>
      <c r="D26" s="84"/>
      <c r="E26" s="144"/>
      <c r="F26" s="84"/>
    </row>
    <row r="27" spans="1:6" ht="15" customHeight="1">
      <c r="A27" s="19">
        <v>1</v>
      </c>
      <c r="B27" s="85" t="s">
        <v>60</v>
      </c>
      <c r="C27" s="98">
        <f aca="true" t="shared" si="1" ref="C27:C32">SUM(D27:F27)</f>
        <v>8984217</v>
      </c>
      <c r="D27" s="84">
        <v>8743574</v>
      </c>
      <c r="E27" s="144">
        <v>0</v>
      </c>
      <c r="F27" s="84">
        <v>240643</v>
      </c>
    </row>
    <row r="28" spans="1:6" ht="15" customHeight="1">
      <c r="A28" s="19">
        <v>2</v>
      </c>
      <c r="B28" s="85" t="s">
        <v>55</v>
      </c>
      <c r="C28" s="98">
        <f t="shared" si="1"/>
        <v>2286959</v>
      </c>
      <c r="D28" s="84">
        <v>2180159</v>
      </c>
      <c r="E28" s="144">
        <v>0</v>
      </c>
      <c r="F28" s="84">
        <v>106800</v>
      </c>
    </row>
    <row r="29" spans="1:6" ht="15" customHeight="1">
      <c r="A29" s="19">
        <v>3</v>
      </c>
      <c r="B29" s="85" t="s">
        <v>56</v>
      </c>
      <c r="C29" s="98">
        <f t="shared" si="1"/>
        <v>1763044</v>
      </c>
      <c r="D29" s="84">
        <v>1715844</v>
      </c>
      <c r="E29" s="144">
        <v>0</v>
      </c>
      <c r="F29" s="84">
        <v>47200</v>
      </c>
    </row>
    <row r="30" spans="1:6" ht="15" customHeight="1">
      <c r="A30" s="19">
        <v>4</v>
      </c>
      <c r="B30" s="85" t="s">
        <v>10</v>
      </c>
      <c r="C30" s="98">
        <f t="shared" si="1"/>
        <v>4024456</v>
      </c>
      <c r="D30" s="84">
        <v>3853403</v>
      </c>
      <c r="E30" s="144">
        <v>0</v>
      </c>
      <c r="F30" s="84">
        <v>171053</v>
      </c>
    </row>
    <row r="31" spans="1:6" ht="15" customHeight="1">
      <c r="A31" s="86">
        <v>5</v>
      </c>
      <c r="B31" s="87" t="s">
        <v>57</v>
      </c>
      <c r="C31" s="99">
        <f t="shared" si="1"/>
        <v>3452300</v>
      </c>
      <c r="D31" s="88">
        <v>3318132</v>
      </c>
      <c r="E31" s="145">
        <v>0</v>
      </c>
      <c r="F31" s="88">
        <v>134168</v>
      </c>
    </row>
    <row r="32" spans="1:6" ht="15" customHeight="1">
      <c r="A32" s="19">
        <v>6</v>
      </c>
      <c r="B32" s="85" t="s">
        <v>58</v>
      </c>
      <c r="C32" s="98">
        <f t="shared" si="1"/>
        <v>1965715</v>
      </c>
      <c r="D32" s="84">
        <v>1965715</v>
      </c>
      <c r="E32" s="144">
        <v>0</v>
      </c>
      <c r="F32" s="144">
        <v>0</v>
      </c>
    </row>
    <row r="33" spans="1:6" ht="15" customHeight="1">
      <c r="A33" s="19"/>
      <c r="B33" s="5"/>
      <c r="C33" s="98"/>
      <c r="D33" s="84"/>
      <c r="E33" s="84"/>
      <c r="F33" s="84"/>
    </row>
    <row r="34" spans="1:6" ht="15" customHeight="1">
      <c r="A34" s="81" t="s">
        <v>62</v>
      </c>
      <c r="B34" s="82"/>
      <c r="C34" s="98">
        <f>SUM(C27:C32)</f>
        <v>22476691</v>
      </c>
      <c r="D34" s="83">
        <f>SUM(D27:D32)</f>
        <v>21776827</v>
      </c>
      <c r="E34" s="83">
        <f>SUM(E27:E32)</f>
        <v>0</v>
      </c>
      <c r="F34" s="83">
        <f>SUM(F27:F32)</f>
        <v>699864</v>
      </c>
    </row>
    <row r="35" spans="1:6" ht="15" customHeight="1" thickBot="1">
      <c r="A35" s="89"/>
      <c r="B35" s="90"/>
      <c r="C35" s="100"/>
      <c r="D35" s="91"/>
      <c r="E35" s="91"/>
      <c r="F35" s="91"/>
    </row>
    <row r="36" spans="4:6" s="170" customFormat="1" ht="15" customHeight="1">
      <c r="D36" s="2">
        <v>5</v>
      </c>
      <c r="E36" s="2">
        <v>5</v>
      </c>
      <c r="F36" s="2">
        <v>5</v>
      </c>
    </row>
    <row r="37" spans="2:6" s="170" customFormat="1" ht="15" customHeight="1">
      <c r="B37" s="170" t="s">
        <v>91</v>
      </c>
      <c r="D37" s="2">
        <v>33</v>
      </c>
      <c r="E37" s="2">
        <v>31</v>
      </c>
      <c r="F37" s="2">
        <v>32</v>
      </c>
    </row>
    <row r="38" spans="4:6" s="170" customFormat="1" ht="15" customHeight="1">
      <c r="D38" s="2">
        <v>5</v>
      </c>
      <c r="E38" s="2">
        <v>1</v>
      </c>
      <c r="F38" s="2">
        <v>1</v>
      </c>
    </row>
    <row r="40" spans="4:6" ht="14.25">
      <c r="D40" s="70"/>
      <c r="E40" s="70"/>
      <c r="F40" s="70"/>
    </row>
  </sheetData>
  <sheetProtection/>
  <printOptions horizontalCentered="1"/>
  <pageMargins left="0.7874015748031497" right="0.7874015748031497" top="0.984251968503937" bottom="0.984251968503937" header="0.5118110236220472" footer="0.5118110236220472"/>
  <pageSetup fitToWidth="0" fitToHeight="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2:F38"/>
  <sheetViews>
    <sheetView view="pageBreakPreview" zoomScaleNormal="85" zoomScaleSheetLayoutView="100" zoomScalePageLayoutView="0" workbookViewId="0" topLeftCell="A1">
      <selection activeCell="E27" sqref="E27:X32"/>
    </sheetView>
  </sheetViews>
  <sheetFormatPr defaultColWidth="8.796875" defaultRowHeight="15"/>
  <cols>
    <col min="1" max="1" width="3.8984375" style="0" customWidth="1"/>
    <col min="2" max="2" width="16.59765625" style="0" customWidth="1"/>
    <col min="3" max="3" width="15.09765625" style="107" customWidth="1"/>
    <col min="4" max="4" width="15.09765625" style="2" customWidth="1"/>
    <col min="5" max="6" width="15.09765625" style="134" customWidth="1"/>
  </cols>
  <sheetData>
    <row r="1" ht="15" customHeight="1"/>
    <row r="2" spans="4:6" ht="15" customHeight="1" thickBot="1">
      <c r="D2" s="1"/>
      <c r="E2" s="1" t="s">
        <v>87</v>
      </c>
      <c r="F2" s="1"/>
    </row>
    <row r="3" spans="4:6" ht="15" customHeight="1">
      <c r="D3" s="108"/>
      <c r="E3" s="109"/>
      <c r="F3" s="109"/>
    </row>
    <row r="4" spans="4:6" ht="15" customHeight="1">
      <c r="D4" s="110" t="s">
        <v>0</v>
      </c>
      <c r="E4" s="111" t="s">
        <v>65</v>
      </c>
      <c r="F4" s="112" t="s">
        <v>2</v>
      </c>
    </row>
    <row r="5" spans="4:6" ht="15" customHeight="1">
      <c r="D5" s="113"/>
      <c r="E5" s="114"/>
      <c r="F5" s="115"/>
    </row>
    <row r="6" spans="4:6" ht="15" customHeight="1">
      <c r="D6" s="116" t="s">
        <v>1</v>
      </c>
      <c r="E6" s="117" t="s">
        <v>3</v>
      </c>
      <c r="F6" s="118" t="s">
        <v>3</v>
      </c>
    </row>
    <row r="7" spans="4:6" ht="15" customHeight="1">
      <c r="D7" s="119"/>
      <c r="E7" s="120"/>
      <c r="F7" s="121"/>
    </row>
    <row r="8" spans="1:6" ht="15" customHeight="1">
      <c r="A8" s="55"/>
      <c r="B8" s="56"/>
      <c r="C8" s="122"/>
      <c r="D8" s="123" t="s">
        <v>126</v>
      </c>
      <c r="E8" s="124" t="s">
        <v>127</v>
      </c>
      <c r="F8" s="124" t="s">
        <v>129</v>
      </c>
    </row>
    <row r="9" spans="1:6" ht="15" customHeight="1">
      <c r="A9" s="57" t="s">
        <v>31</v>
      </c>
      <c r="B9" s="58"/>
      <c r="C9" s="60">
        <f>SUM(C25,C34)</f>
        <v>364201003</v>
      </c>
      <c r="D9" s="98">
        <f>D25+D34</f>
        <v>346577204</v>
      </c>
      <c r="E9" s="125">
        <f>E25+E34</f>
        <v>0</v>
      </c>
      <c r="F9" s="125">
        <f>F25+F34</f>
        <v>17623799</v>
      </c>
    </row>
    <row r="10" spans="1:6" ht="15" customHeight="1">
      <c r="A10" s="50"/>
      <c r="B10" s="8"/>
      <c r="C10" s="60"/>
      <c r="D10" s="126"/>
      <c r="E10" s="127"/>
      <c r="F10" s="127"/>
    </row>
    <row r="11" spans="1:6" ht="15" customHeight="1">
      <c r="A11" s="50">
        <v>1</v>
      </c>
      <c r="B11" s="51" t="s">
        <v>6</v>
      </c>
      <c r="C11" s="60">
        <f>SUM(D11:F11)</f>
        <v>67250415</v>
      </c>
      <c r="D11" s="126">
        <v>63578511</v>
      </c>
      <c r="E11" s="127">
        <v>0</v>
      </c>
      <c r="F11" s="127">
        <v>3671904</v>
      </c>
    </row>
    <row r="12" spans="1:6" ht="15" customHeight="1">
      <c r="A12" s="50">
        <v>2</v>
      </c>
      <c r="B12" s="51" t="s">
        <v>7</v>
      </c>
      <c r="C12" s="60">
        <f aca="true" t="shared" si="0" ref="C12:C23">SUM(D12:F12)</f>
        <v>36834296</v>
      </c>
      <c r="D12" s="126">
        <v>34846196</v>
      </c>
      <c r="E12" s="127">
        <v>0</v>
      </c>
      <c r="F12" s="127">
        <v>1988100</v>
      </c>
    </row>
    <row r="13" spans="1:6" ht="15" customHeight="1">
      <c r="A13" s="50">
        <v>3</v>
      </c>
      <c r="B13" s="51" t="s">
        <v>8</v>
      </c>
      <c r="C13" s="60">
        <f t="shared" si="0"/>
        <v>47344741</v>
      </c>
      <c r="D13" s="126">
        <v>45005995</v>
      </c>
      <c r="E13" s="127">
        <v>0</v>
      </c>
      <c r="F13" s="127">
        <v>2338746</v>
      </c>
    </row>
    <row r="14" spans="1:6" ht="15" customHeight="1">
      <c r="A14" s="50">
        <v>4</v>
      </c>
      <c r="B14" s="51" t="s">
        <v>9</v>
      </c>
      <c r="C14" s="60">
        <f t="shared" si="0"/>
        <v>17522727</v>
      </c>
      <c r="D14" s="126">
        <v>16943827</v>
      </c>
      <c r="E14" s="127">
        <v>0</v>
      </c>
      <c r="F14" s="127">
        <v>578900</v>
      </c>
    </row>
    <row r="15" spans="1:6" ht="15" customHeight="1">
      <c r="A15" s="52">
        <v>5</v>
      </c>
      <c r="B15" s="53" t="s">
        <v>47</v>
      </c>
      <c r="C15" s="128">
        <f t="shared" si="0"/>
        <v>24051424</v>
      </c>
      <c r="D15" s="129">
        <v>22423479</v>
      </c>
      <c r="E15" s="130">
        <v>0</v>
      </c>
      <c r="F15" s="130">
        <v>1627945</v>
      </c>
    </row>
    <row r="16" spans="1:6" ht="15" customHeight="1">
      <c r="A16" s="50">
        <v>6</v>
      </c>
      <c r="B16" s="51" t="s">
        <v>48</v>
      </c>
      <c r="C16" s="60">
        <f t="shared" si="0"/>
        <v>12120503</v>
      </c>
      <c r="D16" s="126">
        <v>11388203</v>
      </c>
      <c r="E16" s="127">
        <v>0</v>
      </c>
      <c r="F16" s="127">
        <v>732300</v>
      </c>
    </row>
    <row r="17" spans="1:6" ht="15" customHeight="1">
      <c r="A17" s="50">
        <v>7</v>
      </c>
      <c r="B17" s="51" t="s">
        <v>49</v>
      </c>
      <c r="C17" s="60">
        <f>SUM(D17:F17)</f>
        <v>37507861</v>
      </c>
      <c r="D17" s="126">
        <v>36507861</v>
      </c>
      <c r="E17" s="127">
        <v>0</v>
      </c>
      <c r="F17" s="127">
        <v>1000000</v>
      </c>
    </row>
    <row r="18" spans="1:6" ht="15" customHeight="1">
      <c r="A18" s="50">
        <v>8</v>
      </c>
      <c r="B18" s="51" t="s">
        <v>50</v>
      </c>
      <c r="C18" s="60">
        <f t="shared" si="0"/>
        <v>12827337</v>
      </c>
      <c r="D18" s="126">
        <v>12032637</v>
      </c>
      <c r="E18" s="127">
        <v>0</v>
      </c>
      <c r="F18" s="127">
        <v>794700</v>
      </c>
    </row>
    <row r="19" spans="1:6" ht="15" customHeight="1">
      <c r="A19" s="50">
        <v>9</v>
      </c>
      <c r="B19" s="51" t="s">
        <v>51</v>
      </c>
      <c r="C19" s="60">
        <f t="shared" si="0"/>
        <v>12314654</v>
      </c>
      <c r="D19" s="126">
        <v>11917397</v>
      </c>
      <c r="E19" s="127">
        <v>0</v>
      </c>
      <c r="F19" s="127">
        <v>397257</v>
      </c>
    </row>
    <row r="20" spans="1:6" ht="15" customHeight="1">
      <c r="A20" s="52">
        <v>10</v>
      </c>
      <c r="B20" s="53" t="s">
        <v>52</v>
      </c>
      <c r="C20" s="128">
        <f t="shared" si="0"/>
        <v>9733757</v>
      </c>
      <c r="D20" s="129">
        <v>9293935</v>
      </c>
      <c r="E20" s="130">
        <v>0</v>
      </c>
      <c r="F20" s="130">
        <v>439822</v>
      </c>
    </row>
    <row r="21" spans="1:6" ht="15" customHeight="1">
      <c r="A21" s="50">
        <v>11</v>
      </c>
      <c r="B21" s="51" t="s">
        <v>53</v>
      </c>
      <c r="C21" s="60">
        <f t="shared" si="0"/>
        <v>9736012</v>
      </c>
      <c r="D21" s="126">
        <v>9397412</v>
      </c>
      <c r="E21" s="127">
        <v>0</v>
      </c>
      <c r="F21" s="127">
        <v>338600</v>
      </c>
    </row>
    <row r="22" spans="1:6" ht="15" customHeight="1">
      <c r="A22" s="50">
        <v>12</v>
      </c>
      <c r="B22" s="51" t="s">
        <v>54</v>
      </c>
      <c r="C22" s="60">
        <f t="shared" si="0"/>
        <v>36838508</v>
      </c>
      <c r="D22" s="126">
        <v>34770508</v>
      </c>
      <c r="E22" s="127">
        <v>0</v>
      </c>
      <c r="F22" s="127">
        <v>2068000</v>
      </c>
    </row>
    <row r="23" spans="1:6" ht="15" customHeight="1">
      <c r="A23" s="50">
        <v>13</v>
      </c>
      <c r="B23" s="51" t="s">
        <v>59</v>
      </c>
      <c r="C23" s="60">
        <f t="shared" si="0"/>
        <v>17642077</v>
      </c>
      <c r="D23" s="126">
        <v>16694416</v>
      </c>
      <c r="E23" s="127">
        <v>0</v>
      </c>
      <c r="F23" s="127">
        <v>947661</v>
      </c>
    </row>
    <row r="24" spans="1:6" ht="15" customHeight="1">
      <c r="A24" s="50"/>
      <c r="B24" s="51"/>
      <c r="C24" s="60"/>
      <c r="D24" s="126"/>
      <c r="E24" s="127"/>
      <c r="F24" s="127"/>
    </row>
    <row r="25" spans="1:6" ht="15" customHeight="1">
      <c r="A25" s="57" t="s">
        <v>32</v>
      </c>
      <c r="B25" s="58"/>
      <c r="C25" s="60">
        <f>SUM(C11:C23)</f>
        <v>341724312</v>
      </c>
      <c r="D25" s="98">
        <f>SUM(D11:D23)</f>
        <v>324800377</v>
      </c>
      <c r="E25" s="125">
        <f>SUM(E11:E23)</f>
        <v>0</v>
      </c>
      <c r="F25" s="125">
        <f>SUM(F11:F23)</f>
        <v>16923935</v>
      </c>
    </row>
    <row r="26" spans="1:6" ht="15" customHeight="1">
      <c r="A26" s="57"/>
      <c r="B26" s="58"/>
      <c r="C26" s="60"/>
      <c r="D26" s="126"/>
      <c r="E26" s="127"/>
      <c r="F26" s="127"/>
    </row>
    <row r="27" spans="1:6" ht="15" customHeight="1">
      <c r="A27" s="50">
        <v>1</v>
      </c>
      <c r="B27" s="51" t="s">
        <v>60</v>
      </c>
      <c r="C27" s="60">
        <f aca="true" t="shared" si="1" ref="C27:C32">SUM(D27:F27)</f>
        <v>8984217</v>
      </c>
      <c r="D27" s="126">
        <v>8743574</v>
      </c>
      <c r="E27" s="127">
        <v>0</v>
      </c>
      <c r="F27" s="127">
        <v>240643</v>
      </c>
    </row>
    <row r="28" spans="1:6" ht="15" customHeight="1">
      <c r="A28" s="50">
        <v>2</v>
      </c>
      <c r="B28" s="51" t="s">
        <v>55</v>
      </c>
      <c r="C28" s="60">
        <f t="shared" si="1"/>
        <v>2286959</v>
      </c>
      <c r="D28" s="126">
        <v>2180159</v>
      </c>
      <c r="E28" s="127">
        <v>0</v>
      </c>
      <c r="F28" s="127">
        <v>106800</v>
      </c>
    </row>
    <row r="29" spans="1:6" ht="15" customHeight="1">
      <c r="A29" s="50">
        <v>3</v>
      </c>
      <c r="B29" s="51" t="s">
        <v>56</v>
      </c>
      <c r="C29" s="60">
        <f t="shared" si="1"/>
        <v>1763044</v>
      </c>
      <c r="D29" s="126">
        <v>1715844</v>
      </c>
      <c r="E29" s="127">
        <v>0</v>
      </c>
      <c r="F29" s="127">
        <v>47200</v>
      </c>
    </row>
    <row r="30" spans="1:6" ht="15" customHeight="1">
      <c r="A30" s="50">
        <v>4</v>
      </c>
      <c r="B30" s="51" t="s">
        <v>10</v>
      </c>
      <c r="C30" s="60">
        <f t="shared" si="1"/>
        <v>4024456</v>
      </c>
      <c r="D30" s="126">
        <v>3853403</v>
      </c>
      <c r="E30" s="127">
        <v>0</v>
      </c>
      <c r="F30" s="127">
        <v>171053</v>
      </c>
    </row>
    <row r="31" spans="1:6" ht="15" customHeight="1">
      <c r="A31" s="52">
        <v>5</v>
      </c>
      <c r="B31" s="53" t="s">
        <v>57</v>
      </c>
      <c r="C31" s="128">
        <f t="shared" si="1"/>
        <v>3452300</v>
      </c>
      <c r="D31" s="129">
        <v>3318132</v>
      </c>
      <c r="E31" s="130">
        <v>0</v>
      </c>
      <c r="F31" s="130">
        <v>134168</v>
      </c>
    </row>
    <row r="32" spans="1:6" ht="15" customHeight="1">
      <c r="A32" s="50">
        <v>6</v>
      </c>
      <c r="B32" s="51" t="s">
        <v>58</v>
      </c>
      <c r="C32" s="60">
        <f t="shared" si="1"/>
        <v>1965715</v>
      </c>
      <c r="D32" s="126">
        <v>1965715</v>
      </c>
      <c r="E32" s="127">
        <v>0</v>
      </c>
      <c r="F32" s="127">
        <v>0</v>
      </c>
    </row>
    <row r="33" spans="1:6" ht="15" customHeight="1">
      <c r="A33" s="50"/>
      <c r="B33" s="8"/>
      <c r="C33" s="60"/>
      <c r="D33" s="126"/>
      <c r="E33" s="127"/>
      <c r="F33" s="127"/>
    </row>
    <row r="34" spans="1:6" ht="15" customHeight="1">
      <c r="A34" s="57" t="s">
        <v>62</v>
      </c>
      <c r="B34" s="58"/>
      <c r="C34" s="60">
        <f>SUM(C27:C32)</f>
        <v>22476691</v>
      </c>
      <c r="D34" s="98">
        <f>SUM(D27:D32)</f>
        <v>21776827</v>
      </c>
      <c r="E34" s="125">
        <f>SUM(E27:E32)</f>
        <v>0</v>
      </c>
      <c r="F34" s="125">
        <f>SUM(F27:F32)</f>
        <v>699864</v>
      </c>
    </row>
    <row r="35" spans="1:6" ht="15" customHeight="1" thickBot="1">
      <c r="A35" s="63"/>
      <c r="B35" s="64"/>
      <c r="C35" s="131"/>
      <c r="D35" s="132"/>
      <c r="E35" s="133"/>
      <c r="F35" s="133"/>
    </row>
    <row r="36" spans="4:6" s="170" customFormat="1" ht="15" customHeight="1">
      <c r="D36" s="171">
        <v>5</v>
      </c>
      <c r="E36" s="171">
        <v>5</v>
      </c>
      <c r="F36" s="171">
        <v>5</v>
      </c>
    </row>
    <row r="37" spans="2:6" s="170" customFormat="1" ht="15" customHeight="1">
      <c r="B37" s="170" t="s">
        <v>90</v>
      </c>
      <c r="D37" s="2">
        <v>33</v>
      </c>
      <c r="E37" s="2">
        <v>31</v>
      </c>
      <c r="F37" s="2">
        <v>32</v>
      </c>
    </row>
    <row r="38" spans="4:6" s="170" customFormat="1" ht="15" customHeight="1">
      <c r="D38" s="171">
        <v>5</v>
      </c>
      <c r="E38" s="171">
        <v>1</v>
      </c>
      <c r="F38" s="171">
        <v>1</v>
      </c>
    </row>
  </sheetData>
  <sheetProtection/>
  <printOptions horizontalCentered="1"/>
  <pageMargins left="0.7874015748031497" right="0.7874015748031497" top="0.984251968503937" bottom="0.984251968503937" header="0.5118110236220472" footer="0.5118110236220472"/>
  <pageSetup fitToWidth="0" fitToHeight="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友加</dc:creator>
  <cp:keywords/>
  <dc:description/>
  <cp:lastModifiedBy> </cp:lastModifiedBy>
  <cp:lastPrinted>2018-01-11T06:14:53Z</cp:lastPrinted>
  <dcterms:created xsi:type="dcterms:W3CDTF">2003-12-03T05:12:20Z</dcterms:created>
  <dcterms:modified xsi:type="dcterms:W3CDTF">2021-03-31T04:21:01Z</dcterms:modified>
  <cp:category/>
  <cp:version/>
  <cp:contentType/>
  <cp:contentStatus/>
</cp:coreProperties>
</file>