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315" activeTab="0"/>
  </bookViews>
  <sheets>
    <sheet name="290206 市町村税の徴収実績" sheetId="1" r:id="rId1"/>
  </sheets>
  <definedNames>
    <definedName name="_xlnm.Print_Area" localSheetId="0">'290206 市町村税の徴収実績'!$A$1:$AW$35</definedName>
    <definedName name="_xlnm.Print_Titles" localSheetId="0">'290206 市町村税の徴収実績'!$A:$D</definedName>
  </definedNames>
  <calcPr fullCalcOnLoad="1"/>
</workbook>
</file>

<file path=xl/sharedStrings.xml><?xml version="1.0" encoding="utf-8"?>
<sst xmlns="http://schemas.openxmlformats.org/spreadsheetml/2006/main" count="116" uniqueCount="106">
  <si>
    <t>田布施町</t>
  </si>
  <si>
    <t>県　　　　計</t>
  </si>
  <si>
    <t>市　　　　計</t>
  </si>
  <si>
    <t>区　　分</t>
  </si>
  <si>
    <t>内　　　　　　　　　　訳</t>
  </si>
  <si>
    <t>内　　　　　　訳</t>
  </si>
  <si>
    <t>合　　　　計</t>
  </si>
  <si>
    <t>国民健康保険税</t>
  </si>
  <si>
    <t>国民健康保険料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</si>
  <si>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</si>
  <si>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</si>
  <si>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</si>
  <si>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</si>
  <si>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</si>
  <si>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</si>
  <si>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</si>
  <si>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</si>
  <si>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</si>
  <si>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</si>
  <si>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</si>
  <si>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</si>
  <si>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</si>
  <si>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</si>
  <si>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</si>
  <si>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</si>
  <si>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</si>
  <si>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</si>
  <si>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</si>
  <si>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</si>
  <si>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</si>
  <si>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（単位 千円）</t>
  </si>
  <si>
    <t>一</t>
  </si>
  <si>
    <t>普通税</t>
  </si>
  <si>
    <t>法定普通税</t>
  </si>
  <si>
    <t>(1)</t>
  </si>
  <si>
    <t>市町村民税</t>
  </si>
  <si>
    <t>(ｱ)</t>
  </si>
  <si>
    <t>個人均等割</t>
  </si>
  <si>
    <t>(ｲ)</t>
  </si>
  <si>
    <t>所得割</t>
  </si>
  <si>
    <t>(ｳ)</t>
  </si>
  <si>
    <t>法人均等割</t>
  </si>
  <si>
    <t>(ｴ)</t>
  </si>
  <si>
    <t>法人税割</t>
  </si>
  <si>
    <t>(2)</t>
  </si>
  <si>
    <t>固定資産税</t>
  </si>
  <si>
    <t>(ｱ)</t>
  </si>
  <si>
    <t>純固定資産税</t>
  </si>
  <si>
    <t>(a)</t>
  </si>
  <si>
    <t>土地</t>
  </si>
  <si>
    <t>(b)</t>
  </si>
  <si>
    <t>家屋</t>
  </si>
  <si>
    <t>償却資産</t>
  </si>
  <si>
    <t>(ｲ)</t>
  </si>
  <si>
    <t>交付金</t>
  </si>
  <si>
    <t>(3)</t>
  </si>
  <si>
    <t>軽自動車税</t>
  </si>
  <si>
    <t>(4)</t>
  </si>
  <si>
    <t>市町村</t>
  </si>
  <si>
    <t>たばこ税</t>
  </si>
  <si>
    <t>(5)</t>
  </si>
  <si>
    <t>鉱産税</t>
  </si>
  <si>
    <t>(6)</t>
  </si>
  <si>
    <t>特別土地</t>
  </si>
  <si>
    <t>保有税</t>
  </si>
  <si>
    <t>(ｱ)</t>
  </si>
  <si>
    <t>保有分</t>
  </si>
  <si>
    <t>(ｲ)</t>
  </si>
  <si>
    <t>取得分</t>
  </si>
  <si>
    <t>(ｳ)</t>
  </si>
  <si>
    <t>遊休土地分</t>
  </si>
  <si>
    <t>法定外普通税</t>
  </si>
  <si>
    <t>二</t>
  </si>
  <si>
    <t>目的税</t>
  </si>
  <si>
    <t>法定目的税</t>
  </si>
  <si>
    <t>(1)</t>
  </si>
  <si>
    <t>入湯税</t>
  </si>
  <si>
    <t>(2)</t>
  </si>
  <si>
    <t>事業所税</t>
  </si>
  <si>
    <t>(3)</t>
  </si>
  <si>
    <t>都市計画税</t>
  </si>
  <si>
    <t>(ｱ)</t>
  </si>
  <si>
    <t>(ｲ)</t>
  </si>
  <si>
    <t>(4)</t>
  </si>
  <si>
    <t>水利地益税</t>
  </si>
  <si>
    <t>(5)</t>
  </si>
  <si>
    <t>共同施設税</t>
  </si>
  <si>
    <t>(6)</t>
  </si>
  <si>
    <t>宅地開発税</t>
  </si>
  <si>
    <t>法定外目的税</t>
  </si>
  <si>
    <t>三</t>
  </si>
  <si>
    <t>旧法による税</t>
  </si>
  <si>
    <t>内訳</t>
  </si>
  <si>
    <t>(ｱ)　純 固 定 資 産 税</t>
  </si>
  <si>
    <t>（参考）市町村税の徴収実績（６表関係）－不能欠損額－</t>
  </si>
  <si>
    <t>合　　　　計</t>
  </si>
  <si>
    <t>介護保険料</t>
  </si>
  <si>
    <t>後期高齢者</t>
  </si>
  <si>
    <t>医療保険料</t>
  </si>
  <si>
    <t>（一～三）</t>
  </si>
  <si>
    <t>（一～三）</t>
  </si>
  <si>
    <t>第２－６表　市町村税の徴収実績（６表関係）－収入済額－</t>
  </si>
  <si>
    <t>(2)  固　定　資　産　税　内　訳</t>
  </si>
  <si>
    <t>(c)</t>
  </si>
  <si>
    <t>(～R1.9.30)</t>
  </si>
  <si>
    <t>環境性能割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</si>
</sst>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shrinkToFit="1"/>
    </xf>
    <xf numFmtId="0" fontId="6" fillId="0" borderId="31" xfId="0" applyFont="1" applyFill="1" applyBorder="1" applyAlignment="1" quotePrefix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quotePrefix="1">
      <alignment horizontal="left" vertical="center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76" fontId="2" fillId="0" borderId="22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176" fontId="2" fillId="0" borderId="36" xfId="0" applyNumberFormat="1" applyFont="1" applyFill="1" applyBorder="1" applyAlignment="1">
      <alignment vertical="center" shrinkToFit="1"/>
    </xf>
    <xf numFmtId="0" fontId="0" fillId="0" borderId="0" xfId="6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2" fillId="0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823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48939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1"/>
  <sheetViews>
    <sheetView tabSelected="1" view="pageBreakPreview" zoomScale="70" zoomScaleSheetLayoutView="70" zoomScalePageLayoutView="0" workbookViewId="0" topLeftCell="A1">
      <pane xSplit="4" ySplit="10" topLeftCell="E2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6" sqref="A36:IV39"/>
    </sheetView>
  </sheetViews>
  <sheetFormatPr defaultColWidth="9.00390625" defaultRowHeight="17.25" customHeight="1"/>
  <cols>
    <col min="1" max="1" width="3.125" style="1" customWidth="1"/>
    <col min="2" max="2" width="1.75390625" style="1" customWidth="1"/>
    <col min="3" max="3" width="13.75390625" style="1" customWidth="1"/>
    <col min="4" max="4" width="1.25" style="1" customWidth="1"/>
    <col min="5" max="7" width="15.00390625" style="6" customWidth="1"/>
    <col min="8" max="12" width="14.375" style="6" customWidth="1"/>
    <col min="13" max="40" width="13.75390625" style="6" customWidth="1"/>
    <col min="41" max="41" width="15.00390625" style="6" customWidth="1"/>
    <col min="42" max="43" width="13.75390625" style="6" customWidth="1"/>
    <col min="44" max="44" width="3.00390625" style="6" customWidth="1"/>
    <col min="45" max="49" width="15.00390625" style="6" customWidth="1"/>
    <col min="50" max="16384" width="9.00390625" style="6" customWidth="1"/>
  </cols>
  <sheetData>
    <row r="1" spans="1:45" s="1" customFormat="1" ht="17.25" customHeight="1">
      <c r="A1" s="2"/>
      <c r="B1" s="2"/>
      <c r="C1" s="2"/>
      <c r="E1" s="2" t="s">
        <v>101</v>
      </c>
      <c r="AR1" s="2"/>
      <c r="AS1" s="2" t="s">
        <v>94</v>
      </c>
    </row>
    <row r="2" spans="1:49" s="1" customFormat="1" ht="22.5" customHeight="1" thickBot="1">
      <c r="A2" s="2"/>
      <c r="B2" s="2"/>
      <c r="C2" s="2"/>
      <c r="AQ2" s="73" t="s">
        <v>30</v>
      </c>
      <c r="AR2" s="73"/>
      <c r="AW2" s="73" t="s">
        <v>30</v>
      </c>
    </row>
    <row r="3" spans="1:49" s="14" customFormat="1" ht="17.25" customHeight="1">
      <c r="A3" s="7"/>
      <c r="B3" s="8"/>
      <c r="C3" s="9"/>
      <c r="D3" s="10"/>
      <c r="E3" s="8"/>
      <c r="F3" s="11"/>
      <c r="G3" s="11"/>
      <c r="H3" s="12"/>
      <c r="I3" s="8"/>
      <c r="J3" s="8"/>
      <c r="K3" s="8"/>
      <c r="L3" s="10"/>
      <c r="M3" s="12"/>
      <c r="N3" s="97"/>
      <c r="O3" s="106" t="s">
        <v>102</v>
      </c>
      <c r="P3" s="106"/>
      <c r="Q3" s="106"/>
      <c r="R3" s="107"/>
      <c r="S3" s="11"/>
      <c r="T3" s="11"/>
      <c r="U3" s="11"/>
      <c r="V3" s="12"/>
      <c r="W3" s="11"/>
      <c r="X3" s="11"/>
      <c r="Y3" s="12"/>
      <c r="Z3" s="8"/>
      <c r="AA3" s="10"/>
      <c r="AB3" s="11"/>
      <c r="AC3" s="11"/>
      <c r="AD3" s="11"/>
      <c r="AE3" s="10"/>
      <c r="AF3" s="11"/>
      <c r="AG3" s="11"/>
      <c r="AH3" s="12"/>
      <c r="AI3" s="10"/>
      <c r="AJ3" s="11"/>
      <c r="AK3" s="10"/>
      <c r="AL3" s="11"/>
      <c r="AM3" s="12"/>
      <c r="AN3" s="11"/>
      <c r="AO3" s="11"/>
      <c r="AP3" s="11"/>
      <c r="AQ3" s="13"/>
      <c r="AR3" s="3"/>
      <c r="AS3" s="89"/>
      <c r="AT3" s="11"/>
      <c r="AU3" s="11"/>
      <c r="AV3" s="11"/>
      <c r="AW3" s="13"/>
    </row>
    <row r="4" spans="1:49" s="14" customFormat="1" ht="17.25" customHeight="1">
      <c r="A4" s="15"/>
      <c r="B4" s="3"/>
      <c r="C4" s="16" t="s">
        <v>3</v>
      </c>
      <c r="D4" s="17"/>
      <c r="E4" s="3" t="s">
        <v>31</v>
      </c>
      <c r="F4" s="51">
        <v>1</v>
      </c>
      <c r="G4" s="53" t="s">
        <v>34</v>
      </c>
      <c r="H4" s="101" t="s">
        <v>92</v>
      </c>
      <c r="I4" s="102"/>
      <c r="J4" s="102"/>
      <c r="K4" s="102"/>
      <c r="L4" s="103"/>
      <c r="M4" s="57" t="s">
        <v>44</v>
      </c>
      <c r="N4" s="71" t="s">
        <v>46</v>
      </c>
      <c r="O4" s="104" t="s">
        <v>93</v>
      </c>
      <c r="P4" s="104"/>
      <c r="Q4" s="105"/>
      <c r="R4" s="60" t="s">
        <v>53</v>
      </c>
      <c r="S4" s="53" t="s">
        <v>55</v>
      </c>
      <c r="T4" s="53" t="s">
        <v>55</v>
      </c>
      <c r="U4" s="53" t="s">
        <v>55</v>
      </c>
      <c r="V4" s="61" t="s">
        <v>57</v>
      </c>
      <c r="W4" s="63" t="s">
        <v>60</v>
      </c>
      <c r="X4" s="63" t="s">
        <v>62</v>
      </c>
      <c r="Y4" s="18" t="s">
        <v>4</v>
      </c>
      <c r="Z4" s="19"/>
      <c r="AA4" s="20"/>
      <c r="AB4" s="64">
        <v>2</v>
      </c>
      <c r="AC4" s="64" t="s">
        <v>72</v>
      </c>
      <c r="AD4" s="64">
        <v>1</v>
      </c>
      <c r="AE4" s="65" t="s">
        <v>75</v>
      </c>
      <c r="AF4" s="57" t="s">
        <v>77</v>
      </c>
      <c r="AG4" s="57" t="s">
        <v>79</v>
      </c>
      <c r="AH4" s="18" t="s">
        <v>5</v>
      </c>
      <c r="AI4" s="20"/>
      <c r="AJ4" s="57" t="s">
        <v>83</v>
      </c>
      <c r="AK4" s="65" t="s">
        <v>85</v>
      </c>
      <c r="AL4" s="57" t="s">
        <v>87</v>
      </c>
      <c r="AM4" s="67">
        <v>2</v>
      </c>
      <c r="AN4" s="64" t="s">
        <v>90</v>
      </c>
      <c r="AO4" s="21" t="s">
        <v>6</v>
      </c>
      <c r="AP4" s="21"/>
      <c r="AQ4" s="22"/>
      <c r="AR4" s="85"/>
      <c r="AS4" s="90" t="s">
        <v>95</v>
      </c>
      <c r="AT4" s="64"/>
      <c r="AU4" s="21"/>
      <c r="AV4" s="21"/>
      <c r="AW4" s="22"/>
    </row>
    <row r="5" spans="1:49" s="33" customFormat="1" ht="17.25" customHeight="1">
      <c r="A5" s="23"/>
      <c r="B5" s="24"/>
      <c r="C5" s="24"/>
      <c r="D5" s="25"/>
      <c r="E5" s="50" t="s">
        <v>32</v>
      </c>
      <c r="F5" s="52" t="s">
        <v>33</v>
      </c>
      <c r="G5" s="52" t="s">
        <v>35</v>
      </c>
      <c r="H5" s="54" t="s">
        <v>36</v>
      </c>
      <c r="I5" s="55" t="s">
        <v>38</v>
      </c>
      <c r="J5" s="28"/>
      <c r="K5" s="29" t="s">
        <v>40</v>
      </c>
      <c r="L5" s="29" t="s">
        <v>42</v>
      </c>
      <c r="M5" s="52" t="s">
        <v>45</v>
      </c>
      <c r="N5" s="52" t="s">
        <v>47</v>
      </c>
      <c r="O5" s="68" t="s">
        <v>48</v>
      </c>
      <c r="P5" s="30" t="s">
        <v>50</v>
      </c>
      <c r="Q5" s="30" t="s">
        <v>103</v>
      </c>
      <c r="R5" s="52" t="s">
        <v>54</v>
      </c>
      <c r="S5" s="52" t="s">
        <v>56</v>
      </c>
      <c r="T5" s="30" t="s">
        <v>36</v>
      </c>
      <c r="U5" s="54" t="s">
        <v>38</v>
      </c>
      <c r="V5" s="62" t="s">
        <v>58</v>
      </c>
      <c r="W5" s="52" t="s">
        <v>61</v>
      </c>
      <c r="X5" s="52" t="s">
        <v>63</v>
      </c>
      <c r="Y5" s="30" t="s">
        <v>65</v>
      </c>
      <c r="Z5" s="54" t="s">
        <v>67</v>
      </c>
      <c r="AA5" s="30" t="s">
        <v>69</v>
      </c>
      <c r="AB5" s="52" t="s">
        <v>71</v>
      </c>
      <c r="AC5" s="52" t="s">
        <v>73</v>
      </c>
      <c r="AD5" s="52" t="s">
        <v>74</v>
      </c>
      <c r="AE5" s="66" t="s">
        <v>76</v>
      </c>
      <c r="AF5" s="52" t="s">
        <v>78</v>
      </c>
      <c r="AG5" s="52" t="s">
        <v>80</v>
      </c>
      <c r="AH5" s="30" t="s">
        <v>81</v>
      </c>
      <c r="AI5" s="30" t="s">
        <v>82</v>
      </c>
      <c r="AJ5" s="52" t="s">
        <v>84</v>
      </c>
      <c r="AK5" s="66" t="s">
        <v>86</v>
      </c>
      <c r="AL5" s="52" t="s">
        <v>88</v>
      </c>
      <c r="AM5" s="52" t="s">
        <v>89</v>
      </c>
      <c r="AN5" s="52" t="s">
        <v>91</v>
      </c>
      <c r="AO5" s="30"/>
      <c r="AP5" s="31" t="s">
        <v>7</v>
      </c>
      <c r="AQ5" s="32" t="s">
        <v>8</v>
      </c>
      <c r="AR5" s="86"/>
      <c r="AS5" s="91"/>
      <c r="AT5" s="52" t="s">
        <v>7</v>
      </c>
      <c r="AU5" s="52" t="s">
        <v>8</v>
      </c>
      <c r="AV5" s="52" t="s">
        <v>96</v>
      </c>
      <c r="AW5" s="72" t="s">
        <v>97</v>
      </c>
    </row>
    <row r="6" spans="1:49" s="33" customFormat="1" ht="17.25" customHeight="1">
      <c r="A6" s="99" t="s">
        <v>27</v>
      </c>
      <c r="B6" s="100"/>
      <c r="C6" s="100"/>
      <c r="D6" s="25"/>
      <c r="E6" s="24"/>
      <c r="F6" s="26"/>
      <c r="G6" s="26"/>
      <c r="H6" s="52" t="s">
        <v>37</v>
      </c>
      <c r="I6" s="52" t="s">
        <v>39</v>
      </c>
      <c r="J6" s="56" t="s">
        <v>29</v>
      </c>
      <c r="K6" s="52" t="s">
        <v>41</v>
      </c>
      <c r="L6" s="52" t="s">
        <v>43</v>
      </c>
      <c r="M6" s="26"/>
      <c r="N6" s="26"/>
      <c r="O6" s="69" t="s">
        <v>49</v>
      </c>
      <c r="P6" s="58" t="s">
        <v>51</v>
      </c>
      <c r="Q6" s="59" t="s">
        <v>52</v>
      </c>
      <c r="R6" s="26"/>
      <c r="S6" s="26"/>
      <c r="T6" s="52" t="s">
        <v>56</v>
      </c>
      <c r="U6" s="52" t="s">
        <v>105</v>
      </c>
      <c r="V6" s="62" t="s">
        <v>59</v>
      </c>
      <c r="W6" s="26"/>
      <c r="X6" s="52" t="s">
        <v>64</v>
      </c>
      <c r="Y6" s="52" t="s">
        <v>66</v>
      </c>
      <c r="Z6" s="52" t="s">
        <v>68</v>
      </c>
      <c r="AA6" s="52" t="s">
        <v>70</v>
      </c>
      <c r="AB6" s="26"/>
      <c r="AC6" s="26"/>
      <c r="AD6" s="26"/>
      <c r="AE6" s="25"/>
      <c r="AF6" s="26"/>
      <c r="AG6" s="26"/>
      <c r="AH6" s="52" t="s">
        <v>49</v>
      </c>
      <c r="AI6" s="52" t="s">
        <v>51</v>
      </c>
      <c r="AJ6" s="26"/>
      <c r="AK6" s="25"/>
      <c r="AL6" s="26"/>
      <c r="AM6" s="27"/>
      <c r="AN6" s="26"/>
      <c r="AO6" s="52" t="s">
        <v>100</v>
      </c>
      <c r="AP6" s="26"/>
      <c r="AQ6" s="34"/>
      <c r="AR6" s="24"/>
      <c r="AS6" s="92" t="s">
        <v>99</v>
      </c>
      <c r="AT6" s="52"/>
      <c r="AU6" s="52"/>
      <c r="AV6" s="52"/>
      <c r="AW6" s="72" t="s">
        <v>98</v>
      </c>
    </row>
    <row r="7" spans="1:49" s="33" customFormat="1" ht="17.25" customHeight="1">
      <c r="A7" s="35"/>
      <c r="B7" s="36"/>
      <c r="C7" s="36"/>
      <c r="D7" s="37"/>
      <c r="E7" s="38"/>
      <c r="F7" s="39"/>
      <c r="G7" s="39"/>
      <c r="H7" s="38"/>
      <c r="I7" s="39"/>
      <c r="J7" s="39"/>
      <c r="K7" s="39"/>
      <c r="L7" s="39"/>
      <c r="M7" s="39"/>
      <c r="N7" s="39"/>
      <c r="O7" s="37"/>
      <c r="P7" s="39"/>
      <c r="Q7" s="38"/>
      <c r="R7" s="39"/>
      <c r="S7" s="39"/>
      <c r="T7" s="98" t="s">
        <v>104</v>
      </c>
      <c r="U7" s="98"/>
      <c r="V7" s="38"/>
      <c r="W7" s="39"/>
      <c r="X7" s="39"/>
      <c r="Y7" s="39"/>
      <c r="Z7" s="39"/>
      <c r="AA7" s="39"/>
      <c r="AB7" s="39"/>
      <c r="AC7" s="39"/>
      <c r="AD7" s="39"/>
      <c r="AE7" s="37"/>
      <c r="AF7" s="39"/>
      <c r="AG7" s="39"/>
      <c r="AH7" s="39"/>
      <c r="AI7" s="39"/>
      <c r="AJ7" s="39"/>
      <c r="AK7" s="37"/>
      <c r="AL7" s="39"/>
      <c r="AM7" s="38"/>
      <c r="AN7" s="39"/>
      <c r="AO7" s="39"/>
      <c r="AP7" s="39"/>
      <c r="AQ7" s="40"/>
      <c r="AR7" s="24"/>
      <c r="AS7" s="93"/>
      <c r="AT7" s="39"/>
      <c r="AU7" s="39"/>
      <c r="AV7" s="39"/>
      <c r="AW7" s="40"/>
    </row>
    <row r="8" spans="1:49" s="43" customFormat="1" ht="11.25" customHeight="1">
      <c r="A8" s="41"/>
      <c r="B8" s="42"/>
      <c r="C8" s="3"/>
      <c r="D8" s="17"/>
      <c r="E8" s="44"/>
      <c r="F8" s="45"/>
      <c r="G8" s="45"/>
      <c r="H8" s="45"/>
      <c r="I8" s="45"/>
      <c r="J8" s="46"/>
      <c r="K8" s="45"/>
      <c r="L8" s="45"/>
      <c r="M8" s="45"/>
      <c r="N8" s="45"/>
      <c r="O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7"/>
      <c r="AR8" s="88"/>
      <c r="AS8" s="94"/>
      <c r="AT8" s="45"/>
      <c r="AU8" s="45"/>
      <c r="AV8" s="45"/>
      <c r="AW8" s="47"/>
    </row>
    <row r="9" spans="1:49" s="43" customFormat="1" ht="15" customHeight="1">
      <c r="A9" s="74" t="s">
        <v>1</v>
      </c>
      <c r="B9" s="75"/>
      <c r="C9" s="75"/>
      <c r="D9" s="76"/>
      <c r="E9" s="48">
        <f aca="true" t="shared" si="0" ref="E9:AQ9">E25+E34</f>
        <v>188527473</v>
      </c>
      <c r="F9" s="48">
        <f t="shared" si="0"/>
        <v>188527473</v>
      </c>
      <c r="G9" s="48">
        <f t="shared" si="0"/>
        <v>85900398</v>
      </c>
      <c r="H9" s="48">
        <f t="shared" si="0"/>
        <v>2350683</v>
      </c>
      <c r="I9" s="48">
        <f t="shared" si="0"/>
        <v>64635879</v>
      </c>
      <c r="J9" s="48">
        <f t="shared" si="0"/>
        <v>604850</v>
      </c>
      <c r="K9" s="48">
        <f t="shared" si="0"/>
        <v>3896118</v>
      </c>
      <c r="L9" s="48">
        <f t="shared" si="0"/>
        <v>15017718</v>
      </c>
      <c r="M9" s="48">
        <f t="shared" si="0"/>
        <v>89798052</v>
      </c>
      <c r="N9" s="48">
        <f t="shared" si="0"/>
        <v>88838436</v>
      </c>
      <c r="O9" s="48">
        <f t="shared" si="0"/>
        <v>24944666</v>
      </c>
      <c r="P9" s="48">
        <f t="shared" si="0"/>
        <v>37149410</v>
      </c>
      <c r="Q9" s="48">
        <f t="shared" si="0"/>
        <v>26744360</v>
      </c>
      <c r="R9" s="48">
        <f t="shared" si="0"/>
        <v>959616</v>
      </c>
      <c r="S9" s="48">
        <f t="shared" si="0"/>
        <v>4032632</v>
      </c>
      <c r="T9" s="48">
        <f>T25+T34</f>
        <v>3989187</v>
      </c>
      <c r="U9" s="48">
        <f>U25+U34</f>
        <v>43445</v>
      </c>
      <c r="V9" s="48">
        <f t="shared" si="0"/>
        <v>8734331</v>
      </c>
      <c r="W9" s="48">
        <f t="shared" si="0"/>
        <v>60395</v>
      </c>
      <c r="X9" s="48">
        <f t="shared" si="0"/>
        <v>1665</v>
      </c>
      <c r="Y9" s="48">
        <f t="shared" si="0"/>
        <v>1665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48">
        <f t="shared" si="0"/>
        <v>10351166</v>
      </c>
      <c r="AD9" s="48">
        <f t="shared" si="0"/>
        <v>10351166</v>
      </c>
      <c r="AE9" s="48">
        <f t="shared" si="0"/>
        <v>219777</v>
      </c>
      <c r="AF9" s="48">
        <f t="shared" si="0"/>
        <v>0</v>
      </c>
      <c r="AG9" s="48">
        <f t="shared" si="0"/>
        <v>10131389</v>
      </c>
      <c r="AH9" s="48">
        <f t="shared" si="0"/>
        <v>4630143</v>
      </c>
      <c r="AI9" s="48">
        <f t="shared" si="0"/>
        <v>5501246</v>
      </c>
      <c r="AJ9" s="48">
        <f t="shared" si="0"/>
        <v>0</v>
      </c>
      <c r="AK9" s="48">
        <f t="shared" si="0"/>
        <v>0</v>
      </c>
      <c r="AL9" s="48">
        <f t="shared" si="0"/>
        <v>0</v>
      </c>
      <c r="AM9" s="48">
        <f t="shared" si="0"/>
        <v>0</v>
      </c>
      <c r="AN9" s="48">
        <f t="shared" si="0"/>
        <v>0</v>
      </c>
      <c r="AO9" s="48">
        <f t="shared" si="0"/>
        <v>198878639</v>
      </c>
      <c r="AP9" s="48">
        <f t="shared" si="0"/>
        <v>4437749</v>
      </c>
      <c r="AQ9" s="77">
        <f t="shared" si="0"/>
        <v>22715207</v>
      </c>
      <c r="AR9" s="87"/>
      <c r="AS9" s="95">
        <f>AS25+AS34</f>
        <v>562838</v>
      </c>
      <c r="AT9" s="48">
        <f>AT25+AT34</f>
        <v>125395</v>
      </c>
      <c r="AU9" s="48">
        <f>AU25+AU34</f>
        <v>801990</v>
      </c>
      <c r="AV9" s="48">
        <f>AV25+AV34</f>
        <v>107101</v>
      </c>
      <c r="AW9" s="77">
        <f>AW25+AW34</f>
        <v>8037</v>
      </c>
    </row>
    <row r="10" spans="1:49" s="43" customFormat="1" ht="11.25" customHeight="1">
      <c r="A10" s="15"/>
      <c r="B10" s="3"/>
      <c r="C10" s="3"/>
      <c r="D10" s="17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77"/>
      <c r="AR10" s="87"/>
      <c r="AS10" s="95"/>
      <c r="AT10" s="48"/>
      <c r="AU10" s="48"/>
      <c r="AV10" s="48"/>
      <c r="AW10" s="77"/>
    </row>
    <row r="11" spans="1:49" s="43" customFormat="1" ht="22.5" customHeight="1">
      <c r="A11" s="15">
        <v>1</v>
      </c>
      <c r="B11" s="3"/>
      <c r="C11" s="78" t="s">
        <v>9</v>
      </c>
      <c r="D11" s="17"/>
      <c r="E11" s="48">
        <v>31914022</v>
      </c>
      <c r="F11" s="48">
        <v>31914022</v>
      </c>
      <c r="G11" s="48">
        <v>15342325</v>
      </c>
      <c r="H11" s="48">
        <v>436271</v>
      </c>
      <c r="I11" s="48">
        <v>11705955</v>
      </c>
      <c r="J11" s="48">
        <v>144485</v>
      </c>
      <c r="K11" s="48">
        <v>662682</v>
      </c>
      <c r="L11" s="48">
        <v>2537417</v>
      </c>
      <c r="M11" s="48">
        <v>14059194</v>
      </c>
      <c r="N11" s="48">
        <v>13903720</v>
      </c>
      <c r="O11" s="48">
        <v>3868135</v>
      </c>
      <c r="P11" s="48">
        <v>6788737</v>
      </c>
      <c r="Q11" s="48">
        <v>3246848</v>
      </c>
      <c r="R11" s="48">
        <v>155474</v>
      </c>
      <c r="S11" s="48">
        <v>709903</v>
      </c>
      <c r="T11" s="48">
        <v>702895</v>
      </c>
      <c r="U11" s="48">
        <v>7008</v>
      </c>
      <c r="V11" s="48">
        <v>1802135</v>
      </c>
      <c r="W11" s="48">
        <v>0</v>
      </c>
      <c r="X11" s="48">
        <v>465</v>
      </c>
      <c r="Y11" s="48">
        <v>465</v>
      </c>
      <c r="Z11" s="48">
        <v>0</v>
      </c>
      <c r="AA11" s="48">
        <v>0</v>
      </c>
      <c r="AB11" s="48">
        <v>0</v>
      </c>
      <c r="AC11" s="48">
        <v>1459153</v>
      </c>
      <c r="AD11" s="48">
        <v>1459153</v>
      </c>
      <c r="AE11" s="48">
        <v>30163</v>
      </c>
      <c r="AF11" s="48">
        <v>0</v>
      </c>
      <c r="AG11" s="48">
        <v>1428990</v>
      </c>
      <c r="AH11" s="48">
        <v>607049</v>
      </c>
      <c r="AI11" s="48">
        <v>821941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33373175</v>
      </c>
      <c r="AP11" s="48">
        <v>22</v>
      </c>
      <c r="AQ11" s="77">
        <v>5281829</v>
      </c>
      <c r="AR11" s="87"/>
      <c r="AS11" s="95">
        <v>65960</v>
      </c>
      <c r="AT11" s="48">
        <v>0</v>
      </c>
      <c r="AU11" s="48">
        <v>119108</v>
      </c>
      <c r="AV11" s="48">
        <v>33680</v>
      </c>
      <c r="AW11" s="77">
        <v>2738</v>
      </c>
    </row>
    <row r="12" spans="1:49" s="43" customFormat="1" ht="22.5" customHeight="1">
      <c r="A12" s="15">
        <v>2</v>
      </c>
      <c r="B12" s="3"/>
      <c r="C12" s="78" t="s">
        <v>10</v>
      </c>
      <c r="D12" s="17"/>
      <c r="E12" s="48">
        <v>22869984</v>
      </c>
      <c r="F12" s="48">
        <v>22869984</v>
      </c>
      <c r="G12" s="48">
        <v>10629738</v>
      </c>
      <c r="H12" s="48">
        <v>277850</v>
      </c>
      <c r="I12" s="48">
        <v>8282575</v>
      </c>
      <c r="J12" s="48">
        <v>69194</v>
      </c>
      <c r="K12" s="48">
        <v>415946</v>
      </c>
      <c r="L12" s="48">
        <v>1653367</v>
      </c>
      <c r="M12" s="48">
        <v>10749699</v>
      </c>
      <c r="N12" s="48">
        <v>10559719</v>
      </c>
      <c r="O12" s="48">
        <v>2691044</v>
      </c>
      <c r="P12" s="48">
        <v>4672192</v>
      </c>
      <c r="Q12" s="48">
        <v>3196483</v>
      </c>
      <c r="R12" s="48">
        <v>189980</v>
      </c>
      <c r="S12" s="48">
        <v>454842</v>
      </c>
      <c r="T12" s="48">
        <v>450975</v>
      </c>
      <c r="U12" s="48">
        <v>3867</v>
      </c>
      <c r="V12" s="48">
        <v>1035705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1614585</v>
      </c>
      <c r="AD12" s="48">
        <v>1614585</v>
      </c>
      <c r="AE12" s="48">
        <v>1132</v>
      </c>
      <c r="AF12" s="48">
        <v>0</v>
      </c>
      <c r="AG12" s="48">
        <v>1613453</v>
      </c>
      <c r="AH12" s="48">
        <v>678071</v>
      </c>
      <c r="AI12" s="48">
        <v>935382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24484569</v>
      </c>
      <c r="AP12" s="48">
        <v>0</v>
      </c>
      <c r="AQ12" s="77">
        <v>3074184</v>
      </c>
      <c r="AR12" s="87"/>
      <c r="AS12" s="95">
        <v>75901</v>
      </c>
      <c r="AT12" s="48">
        <v>0</v>
      </c>
      <c r="AU12" s="48">
        <v>313608</v>
      </c>
      <c r="AV12" s="48">
        <v>32516</v>
      </c>
      <c r="AW12" s="77">
        <v>0</v>
      </c>
    </row>
    <row r="13" spans="1:49" s="43" customFormat="1" ht="22.5" customHeight="1">
      <c r="A13" s="15">
        <v>3</v>
      </c>
      <c r="B13" s="3"/>
      <c r="C13" s="78" t="s">
        <v>11</v>
      </c>
      <c r="D13" s="17"/>
      <c r="E13" s="48">
        <v>25685450</v>
      </c>
      <c r="F13" s="48">
        <v>25685450</v>
      </c>
      <c r="G13" s="48">
        <v>12712616</v>
      </c>
      <c r="H13" s="48">
        <v>335608</v>
      </c>
      <c r="I13" s="48">
        <v>9736824</v>
      </c>
      <c r="J13" s="48">
        <v>83615</v>
      </c>
      <c r="K13" s="48">
        <v>688922</v>
      </c>
      <c r="L13" s="48">
        <v>1951262</v>
      </c>
      <c r="M13" s="48">
        <v>11242406</v>
      </c>
      <c r="N13" s="48">
        <v>11131082</v>
      </c>
      <c r="O13" s="48">
        <v>3360725</v>
      </c>
      <c r="P13" s="48">
        <v>5563897</v>
      </c>
      <c r="Q13" s="48">
        <v>2206460</v>
      </c>
      <c r="R13" s="48">
        <v>111324</v>
      </c>
      <c r="S13" s="48">
        <v>573509</v>
      </c>
      <c r="T13" s="48">
        <v>567596</v>
      </c>
      <c r="U13" s="48">
        <v>5913</v>
      </c>
      <c r="V13" s="48">
        <v>1156919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1589640</v>
      </c>
      <c r="AD13" s="48">
        <v>1589640</v>
      </c>
      <c r="AE13" s="48">
        <v>80753</v>
      </c>
      <c r="AF13" s="48">
        <v>0</v>
      </c>
      <c r="AG13" s="48">
        <v>1508887</v>
      </c>
      <c r="AH13" s="48">
        <v>640060</v>
      </c>
      <c r="AI13" s="48">
        <v>868827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27275090</v>
      </c>
      <c r="AP13" s="48">
        <v>1012</v>
      </c>
      <c r="AQ13" s="77">
        <v>3579103</v>
      </c>
      <c r="AR13" s="87"/>
      <c r="AS13" s="95">
        <v>71176</v>
      </c>
      <c r="AT13" s="48">
        <v>1335</v>
      </c>
      <c r="AU13" s="48">
        <v>30723</v>
      </c>
      <c r="AV13" s="48">
        <v>3553</v>
      </c>
      <c r="AW13" s="77">
        <v>695</v>
      </c>
    </row>
    <row r="14" spans="1:49" s="43" customFormat="1" ht="22.5" customHeight="1">
      <c r="A14" s="15">
        <v>4</v>
      </c>
      <c r="B14" s="3"/>
      <c r="C14" s="78" t="s">
        <v>12</v>
      </c>
      <c r="D14" s="17"/>
      <c r="E14" s="48">
        <v>4850158</v>
      </c>
      <c r="F14" s="48">
        <v>4850158</v>
      </c>
      <c r="G14" s="48">
        <v>2025723</v>
      </c>
      <c r="H14" s="48">
        <v>78804</v>
      </c>
      <c r="I14" s="48">
        <v>1678874</v>
      </c>
      <c r="J14" s="48">
        <v>8249</v>
      </c>
      <c r="K14" s="48">
        <v>120313</v>
      </c>
      <c r="L14" s="48">
        <v>147732</v>
      </c>
      <c r="M14" s="48">
        <v>2396462</v>
      </c>
      <c r="N14" s="48">
        <v>2348229</v>
      </c>
      <c r="O14" s="48">
        <v>694892</v>
      </c>
      <c r="P14" s="48">
        <v>1067779</v>
      </c>
      <c r="Q14" s="48">
        <v>585558</v>
      </c>
      <c r="R14" s="48">
        <v>48233</v>
      </c>
      <c r="S14" s="48">
        <v>160234</v>
      </c>
      <c r="T14" s="48">
        <v>157948</v>
      </c>
      <c r="U14" s="48">
        <v>2286</v>
      </c>
      <c r="V14" s="48">
        <v>267739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359633</v>
      </c>
      <c r="AD14" s="48">
        <v>359633</v>
      </c>
      <c r="AE14" s="48">
        <v>39829</v>
      </c>
      <c r="AF14" s="48">
        <v>0</v>
      </c>
      <c r="AG14" s="48">
        <v>319804</v>
      </c>
      <c r="AH14" s="48">
        <v>144456</v>
      </c>
      <c r="AI14" s="48">
        <v>175348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5209791</v>
      </c>
      <c r="AP14" s="48">
        <v>1624</v>
      </c>
      <c r="AQ14" s="77">
        <v>1080707</v>
      </c>
      <c r="AR14" s="87"/>
      <c r="AS14" s="95">
        <v>30309</v>
      </c>
      <c r="AT14" s="48">
        <v>0</v>
      </c>
      <c r="AU14" s="48">
        <v>37039</v>
      </c>
      <c r="AV14" s="48">
        <v>3632</v>
      </c>
      <c r="AW14" s="77">
        <v>711</v>
      </c>
    </row>
    <row r="15" spans="1:49" s="43" customFormat="1" ht="22.5" customHeight="1">
      <c r="A15" s="15">
        <v>5</v>
      </c>
      <c r="B15" s="3"/>
      <c r="C15" s="78" t="s">
        <v>13</v>
      </c>
      <c r="D15" s="17"/>
      <c r="E15" s="48">
        <v>16069795</v>
      </c>
      <c r="F15" s="48">
        <v>16069795</v>
      </c>
      <c r="G15" s="48">
        <v>7348001</v>
      </c>
      <c r="H15" s="48">
        <v>204240</v>
      </c>
      <c r="I15" s="48">
        <v>5634194</v>
      </c>
      <c r="J15" s="48">
        <v>50785</v>
      </c>
      <c r="K15" s="48">
        <v>293071</v>
      </c>
      <c r="L15" s="48">
        <v>1216496</v>
      </c>
      <c r="M15" s="48">
        <v>7607762</v>
      </c>
      <c r="N15" s="48">
        <v>7567279</v>
      </c>
      <c r="O15" s="48">
        <v>2023739</v>
      </c>
      <c r="P15" s="48">
        <v>3121200</v>
      </c>
      <c r="Q15" s="48">
        <v>2422340</v>
      </c>
      <c r="R15" s="48">
        <v>40483</v>
      </c>
      <c r="S15" s="48">
        <v>336484</v>
      </c>
      <c r="T15" s="48">
        <v>333390</v>
      </c>
      <c r="U15" s="48">
        <v>3094</v>
      </c>
      <c r="V15" s="48">
        <v>776348</v>
      </c>
      <c r="W15" s="48">
        <v>0</v>
      </c>
      <c r="X15" s="48">
        <v>1200</v>
      </c>
      <c r="Y15" s="48">
        <v>1200</v>
      </c>
      <c r="Z15" s="48">
        <v>0</v>
      </c>
      <c r="AA15" s="48">
        <v>0</v>
      </c>
      <c r="AB15" s="48">
        <v>0</v>
      </c>
      <c r="AC15" s="48">
        <v>1002958</v>
      </c>
      <c r="AD15" s="48">
        <v>1002958</v>
      </c>
      <c r="AE15" s="48">
        <v>0</v>
      </c>
      <c r="AF15" s="48">
        <v>0</v>
      </c>
      <c r="AG15" s="48">
        <v>1002958</v>
      </c>
      <c r="AH15" s="48">
        <v>452316</v>
      </c>
      <c r="AI15" s="48">
        <v>550642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17072753</v>
      </c>
      <c r="AP15" s="48">
        <v>0</v>
      </c>
      <c r="AQ15" s="77">
        <v>2085953</v>
      </c>
      <c r="AR15" s="87"/>
      <c r="AS15" s="95">
        <v>63723</v>
      </c>
      <c r="AT15" s="48">
        <v>0</v>
      </c>
      <c r="AU15" s="48">
        <v>14510</v>
      </c>
      <c r="AV15" s="48">
        <v>2111</v>
      </c>
      <c r="AW15" s="77">
        <v>168</v>
      </c>
    </row>
    <row r="16" spans="1:49" s="43" customFormat="1" ht="22.5" customHeight="1">
      <c r="A16" s="15">
        <v>6</v>
      </c>
      <c r="B16" s="3"/>
      <c r="C16" s="78" t="s">
        <v>14</v>
      </c>
      <c r="D16" s="17"/>
      <c r="E16" s="48">
        <v>8958699</v>
      </c>
      <c r="F16" s="48">
        <v>8958699</v>
      </c>
      <c r="G16" s="48">
        <v>4024589</v>
      </c>
      <c r="H16" s="48">
        <v>102121</v>
      </c>
      <c r="I16" s="48">
        <v>3001803</v>
      </c>
      <c r="J16" s="48">
        <v>19411</v>
      </c>
      <c r="K16" s="48">
        <v>182229</v>
      </c>
      <c r="L16" s="48">
        <v>738436</v>
      </c>
      <c r="M16" s="48">
        <v>4392860</v>
      </c>
      <c r="N16" s="48">
        <v>4310800</v>
      </c>
      <c r="O16" s="48">
        <v>1533789</v>
      </c>
      <c r="P16" s="48">
        <v>1675099</v>
      </c>
      <c r="Q16" s="48">
        <v>1101912</v>
      </c>
      <c r="R16" s="48">
        <v>82060</v>
      </c>
      <c r="S16" s="48">
        <v>166726</v>
      </c>
      <c r="T16" s="48">
        <v>163684</v>
      </c>
      <c r="U16" s="48">
        <v>3042</v>
      </c>
      <c r="V16" s="48">
        <v>374524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755923</v>
      </c>
      <c r="AD16" s="48">
        <v>755923</v>
      </c>
      <c r="AE16" s="48">
        <v>3551</v>
      </c>
      <c r="AF16" s="48">
        <v>0</v>
      </c>
      <c r="AG16" s="48">
        <v>752372</v>
      </c>
      <c r="AH16" s="48">
        <v>394933</v>
      </c>
      <c r="AI16" s="48">
        <v>357439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9714622</v>
      </c>
      <c r="AP16" s="48">
        <v>1114228</v>
      </c>
      <c r="AQ16" s="77">
        <v>0</v>
      </c>
      <c r="AR16" s="87"/>
      <c r="AS16" s="95">
        <v>16833</v>
      </c>
      <c r="AT16" s="48">
        <v>36366</v>
      </c>
      <c r="AU16" s="48">
        <v>0</v>
      </c>
      <c r="AV16" s="48">
        <v>0</v>
      </c>
      <c r="AW16" s="77">
        <v>0</v>
      </c>
    </row>
    <row r="17" spans="1:49" s="43" customFormat="1" ht="22.5" customHeight="1">
      <c r="A17" s="15">
        <v>7</v>
      </c>
      <c r="B17" s="3"/>
      <c r="C17" s="78" t="s">
        <v>15</v>
      </c>
      <c r="D17" s="17"/>
      <c r="E17" s="48">
        <v>17692089</v>
      </c>
      <c r="F17" s="48">
        <v>17692089</v>
      </c>
      <c r="G17" s="48">
        <v>7903517</v>
      </c>
      <c r="H17" s="48">
        <v>225421</v>
      </c>
      <c r="I17" s="48">
        <v>6268667</v>
      </c>
      <c r="J17" s="48">
        <v>65189</v>
      </c>
      <c r="K17" s="48">
        <v>356622</v>
      </c>
      <c r="L17" s="48">
        <v>1052807</v>
      </c>
      <c r="M17" s="48">
        <v>8569947</v>
      </c>
      <c r="N17" s="48">
        <v>8423239</v>
      </c>
      <c r="O17" s="48">
        <v>2873993</v>
      </c>
      <c r="P17" s="48">
        <v>3422614</v>
      </c>
      <c r="Q17" s="48">
        <v>2126632</v>
      </c>
      <c r="R17" s="48">
        <v>146708</v>
      </c>
      <c r="S17" s="48">
        <v>403270</v>
      </c>
      <c r="T17" s="48">
        <v>398441</v>
      </c>
      <c r="U17" s="48">
        <v>4829</v>
      </c>
      <c r="V17" s="48">
        <v>815355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896351</v>
      </c>
      <c r="AD17" s="48">
        <v>896351</v>
      </c>
      <c r="AE17" s="48">
        <v>8123</v>
      </c>
      <c r="AF17" s="48">
        <v>0</v>
      </c>
      <c r="AG17" s="48">
        <v>888228</v>
      </c>
      <c r="AH17" s="48">
        <v>471921</v>
      </c>
      <c r="AI17" s="48">
        <v>416307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18588440</v>
      </c>
      <c r="AP17" s="48">
        <v>3540</v>
      </c>
      <c r="AQ17" s="77">
        <v>2822180</v>
      </c>
      <c r="AR17" s="87"/>
      <c r="AS17" s="95">
        <v>40625</v>
      </c>
      <c r="AT17" s="48">
        <v>1127</v>
      </c>
      <c r="AU17" s="48">
        <v>90546</v>
      </c>
      <c r="AV17" s="48">
        <v>9352</v>
      </c>
      <c r="AW17" s="77">
        <v>1720</v>
      </c>
    </row>
    <row r="18" spans="1:49" s="43" customFormat="1" ht="22.5" customHeight="1">
      <c r="A18" s="15">
        <v>8</v>
      </c>
      <c r="B18" s="3"/>
      <c r="C18" s="78" t="s">
        <v>16</v>
      </c>
      <c r="D18" s="17"/>
      <c r="E18" s="48">
        <v>7542929</v>
      </c>
      <c r="F18" s="48">
        <v>7542929</v>
      </c>
      <c r="G18" s="48">
        <v>3180154</v>
      </c>
      <c r="H18" s="48">
        <v>89416</v>
      </c>
      <c r="I18" s="48">
        <v>2488962</v>
      </c>
      <c r="J18" s="48">
        <v>22555</v>
      </c>
      <c r="K18" s="48">
        <v>130920</v>
      </c>
      <c r="L18" s="48">
        <v>470856</v>
      </c>
      <c r="M18" s="48">
        <v>3954029</v>
      </c>
      <c r="N18" s="48">
        <v>3936463</v>
      </c>
      <c r="O18" s="48">
        <v>1069954</v>
      </c>
      <c r="P18" s="48">
        <v>1417943</v>
      </c>
      <c r="Q18" s="48">
        <v>1448566</v>
      </c>
      <c r="R18" s="48">
        <v>17566</v>
      </c>
      <c r="S18" s="48">
        <v>144068</v>
      </c>
      <c r="T18" s="48">
        <v>142691</v>
      </c>
      <c r="U18" s="48">
        <v>1377</v>
      </c>
      <c r="V18" s="48">
        <v>264678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518176</v>
      </c>
      <c r="AD18" s="48">
        <v>518176</v>
      </c>
      <c r="AE18" s="48">
        <v>3967</v>
      </c>
      <c r="AF18" s="48">
        <v>0</v>
      </c>
      <c r="AG18" s="48">
        <v>514209</v>
      </c>
      <c r="AH18" s="48">
        <v>253594</v>
      </c>
      <c r="AI18" s="48">
        <v>260615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8061105</v>
      </c>
      <c r="AP18" s="48">
        <v>998738</v>
      </c>
      <c r="AQ18" s="77">
        <v>0</v>
      </c>
      <c r="AR18" s="87"/>
      <c r="AS18" s="95">
        <v>26494</v>
      </c>
      <c r="AT18" s="48">
        <v>36962</v>
      </c>
      <c r="AU18" s="48">
        <v>0</v>
      </c>
      <c r="AV18" s="48">
        <v>7176</v>
      </c>
      <c r="AW18" s="77">
        <v>235</v>
      </c>
    </row>
    <row r="19" spans="1:49" s="43" customFormat="1" ht="22.5" customHeight="1">
      <c r="A19" s="15">
        <v>9</v>
      </c>
      <c r="B19" s="3"/>
      <c r="C19" s="78" t="s">
        <v>17</v>
      </c>
      <c r="D19" s="17"/>
      <c r="E19" s="48">
        <v>3628566</v>
      </c>
      <c r="F19" s="48">
        <v>3628566</v>
      </c>
      <c r="G19" s="48">
        <v>1669200</v>
      </c>
      <c r="H19" s="48">
        <v>57699</v>
      </c>
      <c r="I19" s="48">
        <v>1293014</v>
      </c>
      <c r="J19" s="48">
        <v>10485</v>
      </c>
      <c r="K19" s="48">
        <v>80656</v>
      </c>
      <c r="L19" s="48">
        <v>237831</v>
      </c>
      <c r="M19" s="48">
        <v>1634719</v>
      </c>
      <c r="N19" s="48">
        <v>1622547</v>
      </c>
      <c r="O19" s="48">
        <v>394059</v>
      </c>
      <c r="P19" s="48">
        <v>876334</v>
      </c>
      <c r="Q19" s="48">
        <v>352154</v>
      </c>
      <c r="R19" s="48">
        <v>12172</v>
      </c>
      <c r="S19" s="48">
        <v>113482</v>
      </c>
      <c r="T19" s="48">
        <v>111673</v>
      </c>
      <c r="U19" s="48">
        <v>1809</v>
      </c>
      <c r="V19" s="48">
        <v>211165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75065</v>
      </c>
      <c r="AD19" s="48">
        <v>75065</v>
      </c>
      <c r="AE19" s="48">
        <v>35035</v>
      </c>
      <c r="AF19" s="48">
        <v>0</v>
      </c>
      <c r="AG19" s="48">
        <v>40030</v>
      </c>
      <c r="AH19" s="48">
        <v>14206</v>
      </c>
      <c r="AI19" s="48">
        <v>25824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3703631</v>
      </c>
      <c r="AP19" s="48">
        <v>0</v>
      </c>
      <c r="AQ19" s="77">
        <v>815928</v>
      </c>
      <c r="AR19" s="87"/>
      <c r="AS19" s="95">
        <v>18079</v>
      </c>
      <c r="AT19" s="48">
        <v>0</v>
      </c>
      <c r="AU19" s="48">
        <v>13599</v>
      </c>
      <c r="AV19" s="48">
        <v>1917</v>
      </c>
      <c r="AW19" s="77">
        <v>565</v>
      </c>
    </row>
    <row r="20" spans="1:49" s="43" customFormat="1" ht="22.5" customHeight="1">
      <c r="A20" s="15">
        <v>10</v>
      </c>
      <c r="B20" s="3"/>
      <c r="C20" s="78" t="s">
        <v>18</v>
      </c>
      <c r="D20" s="17"/>
      <c r="E20" s="48">
        <v>4591699</v>
      </c>
      <c r="F20" s="48">
        <v>4591699</v>
      </c>
      <c r="G20" s="48">
        <v>1699928</v>
      </c>
      <c r="H20" s="48">
        <v>53462</v>
      </c>
      <c r="I20" s="48">
        <v>1350743</v>
      </c>
      <c r="J20" s="48">
        <v>10274</v>
      </c>
      <c r="K20" s="48">
        <v>105422</v>
      </c>
      <c r="L20" s="48">
        <v>190301</v>
      </c>
      <c r="M20" s="48">
        <v>2582644</v>
      </c>
      <c r="N20" s="48">
        <v>2562414</v>
      </c>
      <c r="O20" s="48">
        <v>654333</v>
      </c>
      <c r="P20" s="48">
        <v>862682</v>
      </c>
      <c r="Q20" s="48">
        <v>1045399</v>
      </c>
      <c r="R20" s="48">
        <v>20230</v>
      </c>
      <c r="S20" s="48">
        <v>101404</v>
      </c>
      <c r="T20" s="48">
        <v>100325</v>
      </c>
      <c r="U20" s="48">
        <v>1079</v>
      </c>
      <c r="V20" s="48">
        <v>207723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264937</v>
      </c>
      <c r="AD20" s="48">
        <v>264937</v>
      </c>
      <c r="AE20" s="48">
        <v>0</v>
      </c>
      <c r="AF20" s="48">
        <v>0</v>
      </c>
      <c r="AG20" s="48">
        <v>264937</v>
      </c>
      <c r="AH20" s="48">
        <v>129583</v>
      </c>
      <c r="AI20" s="48">
        <v>135354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4856636</v>
      </c>
      <c r="AP20" s="48">
        <v>672308</v>
      </c>
      <c r="AQ20" s="77">
        <v>0</v>
      </c>
      <c r="AR20" s="87"/>
      <c r="AS20" s="95">
        <v>53648</v>
      </c>
      <c r="AT20" s="48">
        <v>5594</v>
      </c>
      <c r="AU20" s="48">
        <v>0</v>
      </c>
      <c r="AV20" s="48">
        <v>4335</v>
      </c>
      <c r="AW20" s="77">
        <v>252</v>
      </c>
    </row>
    <row r="21" spans="1:49" s="43" customFormat="1" ht="22.5" customHeight="1">
      <c r="A21" s="15">
        <v>11</v>
      </c>
      <c r="B21" s="3"/>
      <c r="C21" s="78" t="s">
        <v>19</v>
      </c>
      <c r="D21" s="17"/>
      <c r="E21" s="48">
        <v>3350923</v>
      </c>
      <c r="F21" s="48">
        <v>3350923</v>
      </c>
      <c r="G21" s="48">
        <v>1191945</v>
      </c>
      <c r="H21" s="48">
        <v>43373</v>
      </c>
      <c r="I21" s="48">
        <v>900306</v>
      </c>
      <c r="J21" s="48">
        <v>5067</v>
      </c>
      <c r="K21" s="48">
        <v>69523</v>
      </c>
      <c r="L21" s="48">
        <v>178743</v>
      </c>
      <c r="M21" s="48">
        <v>1842751</v>
      </c>
      <c r="N21" s="48">
        <v>1830462</v>
      </c>
      <c r="O21" s="48">
        <v>319212</v>
      </c>
      <c r="P21" s="48">
        <v>649644</v>
      </c>
      <c r="Q21" s="48">
        <v>861606</v>
      </c>
      <c r="R21" s="48">
        <v>12289</v>
      </c>
      <c r="S21" s="48">
        <v>101745</v>
      </c>
      <c r="T21" s="48">
        <v>100706</v>
      </c>
      <c r="U21" s="48">
        <v>1039</v>
      </c>
      <c r="V21" s="48">
        <v>154397</v>
      </c>
      <c r="W21" s="48">
        <v>60085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91717</v>
      </c>
      <c r="AD21" s="48">
        <v>91717</v>
      </c>
      <c r="AE21" s="48">
        <v>645</v>
      </c>
      <c r="AF21" s="48">
        <v>0</v>
      </c>
      <c r="AG21" s="48">
        <v>91072</v>
      </c>
      <c r="AH21" s="48">
        <v>31780</v>
      </c>
      <c r="AI21" s="48">
        <v>59292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3442640</v>
      </c>
      <c r="AP21" s="48">
        <v>518176</v>
      </c>
      <c r="AQ21" s="77">
        <v>0</v>
      </c>
      <c r="AR21" s="87"/>
      <c r="AS21" s="95">
        <v>10963</v>
      </c>
      <c r="AT21" s="48">
        <v>16036</v>
      </c>
      <c r="AU21" s="48">
        <v>0</v>
      </c>
      <c r="AV21" s="48">
        <v>2080</v>
      </c>
      <c r="AW21" s="77">
        <v>280</v>
      </c>
    </row>
    <row r="22" spans="1:49" s="43" customFormat="1" ht="22.5" customHeight="1">
      <c r="A22" s="15">
        <v>12</v>
      </c>
      <c r="B22" s="3"/>
      <c r="C22" s="78" t="s">
        <v>20</v>
      </c>
      <c r="D22" s="17"/>
      <c r="E22" s="48">
        <v>25386950</v>
      </c>
      <c r="F22" s="48">
        <v>25386950</v>
      </c>
      <c r="G22" s="48">
        <v>11702586</v>
      </c>
      <c r="H22" s="48">
        <v>245463</v>
      </c>
      <c r="I22" s="48">
        <v>7573998</v>
      </c>
      <c r="J22" s="48">
        <v>78360</v>
      </c>
      <c r="K22" s="48">
        <v>490976</v>
      </c>
      <c r="L22" s="48">
        <v>3392149</v>
      </c>
      <c r="M22" s="48">
        <v>12308273</v>
      </c>
      <c r="N22" s="48">
        <v>12213613</v>
      </c>
      <c r="O22" s="48">
        <v>3323423</v>
      </c>
      <c r="P22" s="48">
        <v>4067749</v>
      </c>
      <c r="Q22" s="48">
        <v>4822441</v>
      </c>
      <c r="R22" s="48">
        <v>94660</v>
      </c>
      <c r="S22" s="48">
        <v>393909</v>
      </c>
      <c r="T22" s="48">
        <v>389761</v>
      </c>
      <c r="U22" s="48">
        <v>4148</v>
      </c>
      <c r="V22" s="48">
        <v>982182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1068306</v>
      </c>
      <c r="AD22" s="48">
        <v>1068306</v>
      </c>
      <c r="AE22" s="48">
        <v>1635</v>
      </c>
      <c r="AF22" s="48">
        <v>0</v>
      </c>
      <c r="AG22" s="48">
        <v>1066671</v>
      </c>
      <c r="AH22" s="48">
        <v>533563</v>
      </c>
      <c r="AI22" s="48">
        <v>533108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26455256</v>
      </c>
      <c r="AP22" s="48">
        <v>23</v>
      </c>
      <c r="AQ22" s="77">
        <v>2763432</v>
      </c>
      <c r="AR22" s="87"/>
      <c r="AS22" s="95">
        <v>50012</v>
      </c>
      <c r="AT22" s="48">
        <v>178</v>
      </c>
      <c r="AU22" s="48">
        <v>159383</v>
      </c>
      <c r="AV22" s="48">
        <v>0</v>
      </c>
      <c r="AW22" s="77">
        <v>0</v>
      </c>
    </row>
    <row r="23" spans="1:49" s="43" customFormat="1" ht="22.5" customHeight="1">
      <c r="A23" s="15">
        <v>13</v>
      </c>
      <c r="B23" s="3"/>
      <c r="C23" s="78" t="s">
        <v>21</v>
      </c>
      <c r="D23" s="17"/>
      <c r="E23" s="48">
        <v>9714576</v>
      </c>
      <c r="F23" s="48">
        <v>9714576</v>
      </c>
      <c r="G23" s="48">
        <v>3924340</v>
      </c>
      <c r="H23" s="48">
        <v>109977</v>
      </c>
      <c r="I23" s="48">
        <v>2750296</v>
      </c>
      <c r="J23" s="48">
        <v>21729</v>
      </c>
      <c r="K23" s="48">
        <v>177310</v>
      </c>
      <c r="L23" s="48">
        <v>886757</v>
      </c>
      <c r="M23" s="48">
        <v>5157911</v>
      </c>
      <c r="N23" s="48">
        <v>5132980</v>
      </c>
      <c r="O23" s="48">
        <v>1105700</v>
      </c>
      <c r="P23" s="48">
        <v>1751348</v>
      </c>
      <c r="Q23" s="48">
        <v>2275932</v>
      </c>
      <c r="R23" s="48">
        <v>24931</v>
      </c>
      <c r="S23" s="48">
        <v>187961</v>
      </c>
      <c r="T23" s="48">
        <v>186083</v>
      </c>
      <c r="U23" s="48">
        <v>1878</v>
      </c>
      <c r="V23" s="48">
        <v>444364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554633</v>
      </c>
      <c r="AD23" s="48">
        <v>554633</v>
      </c>
      <c r="AE23" s="48">
        <v>7921</v>
      </c>
      <c r="AF23" s="48">
        <v>0</v>
      </c>
      <c r="AG23" s="48">
        <v>546712</v>
      </c>
      <c r="AH23" s="48">
        <v>233883</v>
      </c>
      <c r="AI23" s="48">
        <v>312829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10269209</v>
      </c>
      <c r="AP23" s="48">
        <v>808</v>
      </c>
      <c r="AQ23" s="77">
        <v>1099705</v>
      </c>
      <c r="AR23" s="87"/>
      <c r="AS23" s="95">
        <v>12541</v>
      </c>
      <c r="AT23" s="48">
        <v>120</v>
      </c>
      <c r="AU23" s="48">
        <v>23120</v>
      </c>
      <c r="AV23" s="48">
        <v>4450</v>
      </c>
      <c r="AW23" s="77">
        <v>440</v>
      </c>
    </row>
    <row r="24" spans="1:49" s="43" customFormat="1" ht="11.25" customHeight="1">
      <c r="A24" s="15"/>
      <c r="B24" s="3"/>
      <c r="C24" s="78"/>
      <c r="D24" s="1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>
        <v>0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77"/>
      <c r="AR24" s="87"/>
      <c r="AS24" s="95"/>
      <c r="AT24" s="48"/>
      <c r="AU24" s="48"/>
      <c r="AV24" s="48"/>
      <c r="AW24" s="77"/>
    </row>
    <row r="25" spans="1:49" s="43" customFormat="1" ht="15" customHeight="1">
      <c r="A25" s="74" t="s">
        <v>2</v>
      </c>
      <c r="B25" s="75"/>
      <c r="C25" s="75"/>
      <c r="D25" s="76"/>
      <c r="E25" s="48">
        <f aca="true" t="shared" si="1" ref="E25:AQ25">SUM(E11:E23)</f>
        <v>182255840</v>
      </c>
      <c r="F25" s="48">
        <f t="shared" si="1"/>
        <v>182255840</v>
      </c>
      <c r="G25" s="48">
        <f t="shared" si="1"/>
        <v>83354662</v>
      </c>
      <c r="H25" s="48">
        <f t="shared" si="1"/>
        <v>2259705</v>
      </c>
      <c r="I25" s="48">
        <f t="shared" si="1"/>
        <v>62666211</v>
      </c>
      <c r="J25" s="48">
        <f t="shared" si="1"/>
        <v>589398</v>
      </c>
      <c r="K25" s="48">
        <f t="shared" si="1"/>
        <v>3774592</v>
      </c>
      <c r="L25" s="48">
        <f t="shared" si="1"/>
        <v>14654154</v>
      </c>
      <c r="M25" s="48">
        <f t="shared" si="1"/>
        <v>86498657</v>
      </c>
      <c r="N25" s="48">
        <f t="shared" si="1"/>
        <v>85542547</v>
      </c>
      <c r="O25" s="48">
        <f t="shared" si="1"/>
        <v>23912998</v>
      </c>
      <c r="P25" s="48">
        <f t="shared" si="1"/>
        <v>35937218</v>
      </c>
      <c r="Q25" s="48">
        <f t="shared" si="1"/>
        <v>25692331</v>
      </c>
      <c r="R25" s="48">
        <f t="shared" si="1"/>
        <v>956110</v>
      </c>
      <c r="S25" s="48">
        <f t="shared" si="1"/>
        <v>3847537</v>
      </c>
      <c r="T25" s="48">
        <f>SUM(T11:T23)</f>
        <v>3806168</v>
      </c>
      <c r="U25" s="48">
        <f>SUM(U11:U23)</f>
        <v>41369</v>
      </c>
      <c r="V25" s="48">
        <f t="shared" si="1"/>
        <v>8493234</v>
      </c>
      <c r="W25" s="48">
        <f t="shared" si="1"/>
        <v>60085</v>
      </c>
      <c r="X25" s="48">
        <f t="shared" si="1"/>
        <v>1665</v>
      </c>
      <c r="Y25" s="48">
        <f t="shared" si="1"/>
        <v>1665</v>
      </c>
      <c r="Z25" s="48">
        <f t="shared" si="1"/>
        <v>0</v>
      </c>
      <c r="AA25" s="48">
        <f t="shared" si="1"/>
        <v>0</v>
      </c>
      <c r="AB25" s="48">
        <f t="shared" si="1"/>
        <v>0</v>
      </c>
      <c r="AC25" s="48">
        <f t="shared" si="1"/>
        <v>10251077</v>
      </c>
      <c r="AD25" s="48">
        <f t="shared" si="1"/>
        <v>10251077</v>
      </c>
      <c r="AE25" s="48">
        <f t="shared" si="1"/>
        <v>212754</v>
      </c>
      <c r="AF25" s="48">
        <f t="shared" si="1"/>
        <v>0</v>
      </c>
      <c r="AG25" s="48">
        <f t="shared" si="1"/>
        <v>10038323</v>
      </c>
      <c r="AH25" s="48">
        <f t="shared" si="1"/>
        <v>4585415</v>
      </c>
      <c r="AI25" s="48">
        <f t="shared" si="1"/>
        <v>5452908</v>
      </c>
      <c r="AJ25" s="48">
        <f t="shared" si="1"/>
        <v>0</v>
      </c>
      <c r="AK25" s="48">
        <f t="shared" si="1"/>
        <v>0</v>
      </c>
      <c r="AL25" s="48">
        <f t="shared" si="1"/>
        <v>0</v>
      </c>
      <c r="AM25" s="48">
        <f t="shared" si="1"/>
        <v>0</v>
      </c>
      <c r="AN25" s="48">
        <f t="shared" si="1"/>
        <v>0</v>
      </c>
      <c r="AO25" s="48">
        <f t="shared" si="1"/>
        <v>192506917</v>
      </c>
      <c r="AP25" s="48">
        <f t="shared" si="1"/>
        <v>3310479</v>
      </c>
      <c r="AQ25" s="77">
        <f t="shared" si="1"/>
        <v>22603021</v>
      </c>
      <c r="AR25" s="87"/>
      <c r="AS25" s="95">
        <f>SUM(AS11:AS23)</f>
        <v>536264</v>
      </c>
      <c r="AT25" s="48">
        <f>SUM(AT11:AT23)</f>
        <v>97718</v>
      </c>
      <c r="AU25" s="48">
        <f>SUM(AU11:AU23)</f>
        <v>801636</v>
      </c>
      <c r="AV25" s="48">
        <f>SUM(AV11:AV23)</f>
        <v>104802</v>
      </c>
      <c r="AW25" s="77">
        <f>SUM(AW11:AW23)</f>
        <v>7804</v>
      </c>
    </row>
    <row r="26" spans="1:49" s="43" customFormat="1" ht="11.25" customHeight="1">
      <c r="A26" s="74"/>
      <c r="B26" s="75"/>
      <c r="C26" s="75"/>
      <c r="D26" s="76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77"/>
      <c r="AR26" s="87"/>
      <c r="AS26" s="95"/>
      <c r="AT26" s="48"/>
      <c r="AU26" s="48"/>
      <c r="AV26" s="48"/>
      <c r="AW26" s="77"/>
    </row>
    <row r="27" spans="1:49" s="43" customFormat="1" ht="22.5" customHeight="1">
      <c r="A27" s="15">
        <v>1</v>
      </c>
      <c r="B27" s="3"/>
      <c r="C27" s="78" t="s">
        <v>22</v>
      </c>
      <c r="D27" s="17"/>
      <c r="E27" s="48">
        <v>1332355</v>
      </c>
      <c r="F27" s="48">
        <v>1332355</v>
      </c>
      <c r="G27" s="48">
        <v>534682</v>
      </c>
      <c r="H27" s="48">
        <v>24055</v>
      </c>
      <c r="I27" s="48">
        <v>446717</v>
      </c>
      <c r="J27" s="48">
        <v>5824</v>
      </c>
      <c r="K27" s="48">
        <v>25091</v>
      </c>
      <c r="L27" s="48">
        <v>38819</v>
      </c>
      <c r="M27" s="48">
        <v>669942</v>
      </c>
      <c r="N27" s="48">
        <v>669467</v>
      </c>
      <c r="O27" s="48">
        <v>202892</v>
      </c>
      <c r="P27" s="48">
        <v>338311</v>
      </c>
      <c r="Q27" s="48">
        <v>128264</v>
      </c>
      <c r="R27" s="48">
        <v>475</v>
      </c>
      <c r="S27" s="48">
        <v>57476</v>
      </c>
      <c r="T27" s="48">
        <v>56690</v>
      </c>
      <c r="U27" s="48">
        <v>786</v>
      </c>
      <c r="V27" s="48">
        <v>70255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4986</v>
      </c>
      <c r="AD27" s="48">
        <v>4986</v>
      </c>
      <c r="AE27" s="48">
        <v>4986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1337341</v>
      </c>
      <c r="AP27" s="48">
        <v>445854</v>
      </c>
      <c r="AQ27" s="77">
        <v>0</v>
      </c>
      <c r="AR27" s="87"/>
      <c r="AS27" s="95">
        <v>12261</v>
      </c>
      <c r="AT27" s="48">
        <v>13227</v>
      </c>
      <c r="AU27" s="48">
        <v>0</v>
      </c>
      <c r="AV27" s="48">
        <v>0</v>
      </c>
      <c r="AW27" s="77">
        <v>0</v>
      </c>
    </row>
    <row r="28" spans="1:49" s="43" customFormat="1" ht="22.5" customHeight="1">
      <c r="A28" s="15">
        <v>2</v>
      </c>
      <c r="B28" s="3"/>
      <c r="C28" s="78" t="s">
        <v>23</v>
      </c>
      <c r="D28" s="17"/>
      <c r="E28" s="48">
        <v>1502737</v>
      </c>
      <c r="F28" s="48">
        <v>1502737</v>
      </c>
      <c r="G28" s="48">
        <v>475780</v>
      </c>
      <c r="H28" s="48">
        <v>11090</v>
      </c>
      <c r="I28" s="48">
        <v>294177</v>
      </c>
      <c r="J28" s="48">
        <v>1350</v>
      </c>
      <c r="K28" s="48">
        <v>30040</v>
      </c>
      <c r="L28" s="48">
        <v>140473</v>
      </c>
      <c r="M28" s="48">
        <v>989643</v>
      </c>
      <c r="N28" s="48">
        <v>989632</v>
      </c>
      <c r="O28" s="48">
        <v>312324</v>
      </c>
      <c r="P28" s="48">
        <v>156711</v>
      </c>
      <c r="Q28" s="48">
        <v>520597</v>
      </c>
      <c r="R28" s="48">
        <v>11</v>
      </c>
      <c r="S28" s="48">
        <v>14597</v>
      </c>
      <c r="T28" s="48">
        <v>14463</v>
      </c>
      <c r="U28" s="48">
        <v>134</v>
      </c>
      <c r="V28" s="48">
        <v>22717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1502737</v>
      </c>
      <c r="AP28" s="48">
        <v>0</v>
      </c>
      <c r="AQ28" s="77">
        <v>112186</v>
      </c>
      <c r="AR28" s="87"/>
      <c r="AS28" s="95">
        <v>55</v>
      </c>
      <c r="AT28" s="48">
        <v>0</v>
      </c>
      <c r="AU28" s="48">
        <v>354</v>
      </c>
      <c r="AV28" s="48">
        <v>0</v>
      </c>
      <c r="AW28" s="77">
        <v>0</v>
      </c>
    </row>
    <row r="29" spans="1:52" s="43" customFormat="1" ht="22.5" customHeight="1">
      <c r="A29" s="15">
        <v>3</v>
      </c>
      <c r="B29" s="3"/>
      <c r="C29" s="78" t="s">
        <v>24</v>
      </c>
      <c r="D29" s="17"/>
      <c r="E29" s="48">
        <v>177958</v>
      </c>
      <c r="F29" s="48">
        <v>177958</v>
      </c>
      <c r="G29" s="48">
        <v>94675</v>
      </c>
      <c r="H29" s="48">
        <v>3673</v>
      </c>
      <c r="I29" s="48">
        <v>72398</v>
      </c>
      <c r="J29" s="48">
        <v>266</v>
      </c>
      <c r="K29" s="48">
        <v>8035</v>
      </c>
      <c r="L29" s="48">
        <v>10569</v>
      </c>
      <c r="M29" s="48">
        <v>73026</v>
      </c>
      <c r="N29" s="48">
        <v>73026</v>
      </c>
      <c r="O29" s="48">
        <v>14992</v>
      </c>
      <c r="P29" s="48">
        <v>39823</v>
      </c>
      <c r="Q29" s="48">
        <v>18211</v>
      </c>
      <c r="R29" s="48">
        <v>0</v>
      </c>
      <c r="S29" s="48">
        <v>7994</v>
      </c>
      <c r="T29" s="48">
        <v>7899</v>
      </c>
      <c r="U29" s="48">
        <v>95</v>
      </c>
      <c r="V29" s="48">
        <v>2263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177958</v>
      </c>
      <c r="AP29" s="48">
        <v>69060</v>
      </c>
      <c r="AQ29" s="77">
        <v>0</v>
      </c>
      <c r="AR29" s="87"/>
      <c r="AS29" s="95">
        <v>1293</v>
      </c>
      <c r="AT29" s="48">
        <v>0</v>
      </c>
      <c r="AU29" s="48">
        <v>0</v>
      </c>
      <c r="AV29" s="48">
        <v>0</v>
      </c>
      <c r="AW29" s="77">
        <v>0</v>
      </c>
      <c r="AX29" s="79"/>
      <c r="AY29" s="79"/>
      <c r="AZ29" s="79"/>
    </row>
    <row r="30" spans="1:49" s="43" customFormat="1" ht="22.5" customHeight="1">
      <c r="A30" s="15">
        <v>4</v>
      </c>
      <c r="B30" s="3"/>
      <c r="C30" s="78" t="s">
        <v>0</v>
      </c>
      <c r="D30" s="17"/>
      <c r="E30" s="48">
        <v>1679095</v>
      </c>
      <c r="F30" s="48">
        <v>1679095</v>
      </c>
      <c r="G30" s="48">
        <v>801699</v>
      </c>
      <c r="H30" s="48">
        <v>26606</v>
      </c>
      <c r="I30" s="48">
        <v>627138</v>
      </c>
      <c r="J30" s="48">
        <v>2521</v>
      </c>
      <c r="K30" s="48">
        <v>25439</v>
      </c>
      <c r="L30" s="48">
        <v>122516</v>
      </c>
      <c r="M30" s="48">
        <v>744581</v>
      </c>
      <c r="N30" s="48">
        <v>743801</v>
      </c>
      <c r="O30" s="48">
        <v>243336</v>
      </c>
      <c r="P30" s="48">
        <v>332937</v>
      </c>
      <c r="Q30" s="48">
        <v>167528</v>
      </c>
      <c r="R30" s="48">
        <v>780</v>
      </c>
      <c r="S30" s="48">
        <v>51987</v>
      </c>
      <c r="T30" s="48">
        <v>51515</v>
      </c>
      <c r="U30" s="48">
        <v>472</v>
      </c>
      <c r="V30" s="48">
        <v>80518</v>
      </c>
      <c r="W30" s="48">
        <v>310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93066</v>
      </c>
      <c r="AD30" s="48">
        <v>93066</v>
      </c>
      <c r="AE30" s="48">
        <v>0</v>
      </c>
      <c r="AF30" s="48">
        <v>0</v>
      </c>
      <c r="AG30" s="48">
        <v>93066</v>
      </c>
      <c r="AH30" s="48">
        <v>44728</v>
      </c>
      <c r="AI30" s="48">
        <v>48338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1772161</v>
      </c>
      <c r="AP30" s="48">
        <v>293196</v>
      </c>
      <c r="AQ30" s="77">
        <v>0</v>
      </c>
      <c r="AR30" s="87"/>
      <c r="AS30" s="95">
        <v>8553</v>
      </c>
      <c r="AT30" s="48">
        <v>7903</v>
      </c>
      <c r="AU30" s="48">
        <v>0</v>
      </c>
      <c r="AV30" s="48">
        <v>947</v>
      </c>
      <c r="AW30" s="77">
        <v>227</v>
      </c>
    </row>
    <row r="31" spans="1:49" s="43" customFormat="1" ht="22.5" customHeight="1">
      <c r="A31" s="15">
        <v>5</v>
      </c>
      <c r="B31" s="3"/>
      <c r="C31" s="78" t="s">
        <v>25</v>
      </c>
      <c r="D31" s="17"/>
      <c r="E31" s="48">
        <v>1295029</v>
      </c>
      <c r="F31" s="48">
        <v>1295029</v>
      </c>
      <c r="G31" s="48">
        <v>529470</v>
      </c>
      <c r="H31" s="48">
        <v>20290</v>
      </c>
      <c r="I31" s="48">
        <v>443915</v>
      </c>
      <c r="J31" s="48">
        <v>4877</v>
      </c>
      <c r="K31" s="48">
        <v>26001</v>
      </c>
      <c r="L31" s="48">
        <v>39264</v>
      </c>
      <c r="M31" s="48">
        <v>666647</v>
      </c>
      <c r="N31" s="48">
        <v>666190</v>
      </c>
      <c r="O31" s="48">
        <v>219333</v>
      </c>
      <c r="P31" s="48">
        <v>282796</v>
      </c>
      <c r="Q31" s="48">
        <v>164061</v>
      </c>
      <c r="R31" s="48">
        <v>457</v>
      </c>
      <c r="S31" s="48">
        <v>41003</v>
      </c>
      <c r="T31" s="48">
        <v>40577</v>
      </c>
      <c r="U31" s="48">
        <v>426</v>
      </c>
      <c r="V31" s="48">
        <v>57909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1295029</v>
      </c>
      <c r="AP31" s="48">
        <v>234973</v>
      </c>
      <c r="AQ31" s="77">
        <v>0</v>
      </c>
      <c r="AR31" s="87"/>
      <c r="AS31" s="95">
        <v>4057</v>
      </c>
      <c r="AT31" s="48">
        <v>5653</v>
      </c>
      <c r="AU31" s="48">
        <v>0</v>
      </c>
      <c r="AV31" s="48">
        <v>1352</v>
      </c>
      <c r="AW31" s="77">
        <v>0</v>
      </c>
    </row>
    <row r="32" spans="1:49" s="43" customFormat="1" ht="22.5" customHeight="1">
      <c r="A32" s="15">
        <v>6</v>
      </c>
      <c r="B32" s="3"/>
      <c r="C32" s="78" t="s">
        <v>26</v>
      </c>
      <c r="D32" s="17"/>
      <c r="E32" s="48">
        <v>284459</v>
      </c>
      <c r="F32" s="48">
        <v>284459</v>
      </c>
      <c r="G32" s="48">
        <v>109430</v>
      </c>
      <c r="H32" s="48">
        <v>5264</v>
      </c>
      <c r="I32" s="48">
        <v>85323</v>
      </c>
      <c r="J32" s="48">
        <v>614</v>
      </c>
      <c r="K32" s="48">
        <v>6920</v>
      </c>
      <c r="L32" s="48">
        <v>11923</v>
      </c>
      <c r="M32" s="48">
        <v>155556</v>
      </c>
      <c r="N32" s="48">
        <v>153773</v>
      </c>
      <c r="O32" s="48">
        <v>38791</v>
      </c>
      <c r="P32" s="48">
        <v>61614</v>
      </c>
      <c r="Q32" s="48">
        <v>53368</v>
      </c>
      <c r="R32" s="48">
        <v>1783</v>
      </c>
      <c r="S32" s="48">
        <v>12038</v>
      </c>
      <c r="T32" s="48">
        <v>11875</v>
      </c>
      <c r="U32" s="48">
        <v>163</v>
      </c>
      <c r="V32" s="48">
        <v>7435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2037</v>
      </c>
      <c r="AD32" s="48">
        <v>2037</v>
      </c>
      <c r="AE32" s="48">
        <v>2037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286496</v>
      </c>
      <c r="AP32" s="48">
        <v>84187</v>
      </c>
      <c r="AQ32" s="77">
        <v>0</v>
      </c>
      <c r="AR32" s="87"/>
      <c r="AS32" s="95">
        <v>355</v>
      </c>
      <c r="AT32" s="48">
        <v>894</v>
      </c>
      <c r="AU32" s="48">
        <v>0</v>
      </c>
      <c r="AV32" s="48">
        <v>0</v>
      </c>
      <c r="AW32" s="77">
        <v>6</v>
      </c>
    </row>
    <row r="33" spans="1:49" s="79" customFormat="1" ht="11.25" customHeight="1">
      <c r="A33" s="15"/>
      <c r="B33" s="3"/>
      <c r="C33" s="78"/>
      <c r="D33" s="17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77"/>
      <c r="AR33" s="87"/>
      <c r="AS33" s="95"/>
      <c r="AT33" s="48"/>
      <c r="AU33" s="48"/>
      <c r="AV33" s="48"/>
      <c r="AW33" s="77"/>
    </row>
    <row r="34" spans="1:49" s="43" customFormat="1" ht="15" customHeight="1">
      <c r="A34" s="74" t="s">
        <v>28</v>
      </c>
      <c r="B34" s="75"/>
      <c r="C34" s="75"/>
      <c r="D34" s="76"/>
      <c r="E34" s="48">
        <f aca="true" t="shared" si="2" ref="E34:AQ34">SUM(E27:E32)</f>
        <v>6271633</v>
      </c>
      <c r="F34" s="48">
        <f t="shared" si="2"/>
        <v>6271633</v>
      </c>
      <c r="G34" s="48">
        <f t="shared" si="2"/>
        <v>2545736</v>
      </c>
      <c r="H34" s="48">
        <f t="shared" si="2"/>
        <v>90978</v>
      </c>
      <c r="I34" s="48">
        <f t="shared" si="2"/>
        <v>1969668</v>
      </c>
      <c r="J34" s="48">
        <f t="shared" si="2"/>
        <v>15452</v>
      </c>
      <c r="K34" s="48">
        <f t="shared" si="2"/>
        <v>121526</v>
      </c>
      <c r="L34" s="48">
        <f t="shared" si="2"/>
        <v>363564</v>
      </c>
      <c r="M34" s="48">
        <f t="shared" si="2"/>
        <v>3299395</v>
      </c>
      <c r="N34" s="48">
        <f t="shared" si="2"/>
        <v>3295889</v>
      </c>
      <c r="O34" s="48">
        <f t="shared" si="2"/>
        <v>1031668</v>
      </c>
      <c r="P34" s="48">
        <f t="shared" si="2"/>
        <v>1212192</v>
      </c>
      <c r="Q34" s="48">
        <f t="shared" si="2"/>
        <v>1052029</v>
      </c>
      <c r="R34" s="48">
        <f t="shared" si="2"/>
        <v>3506</v>
      </c>
      <c r="S34" s="48">
        <f t="shared" si="2"/>
        <v>185095</v>
      </c>
      <c r="T34" s="48">
        <f>SUM(T27:T32)</f>
        <v>183019</v>
      </c>
      <c r="U34" s="48">
        <f>SUM(U27:U32)</f>
        <v>2076</v>
      </c>
      <c r="V34" s="48">
        <f t="shared" si="2"/>
        <v>241097</v>
      </c>
      <c r="W34" s="48">
        <f t="shared" si="2"/>
        <v>310</v>
      </c>
      <c r="X34" s="48">
        <f t="shared" si="2"/>
        <v>0</v>
      </c>
      <c r="Y34" s="48">
        <f t="shared" si="2"/>
        <v>0</v>
      </c>
      <c r="Z34" s="48">
        <f t="shared" si="2"/>
        <v>0</v>
      </c>
      <c r="AA34" s="48">
        <f t="shared" si="2"/>
        <v>0</v>
      </c>
      <c r="AB34" s="48">
        <f t="shared" si="2"/>
        <v>0</v>
      </c>
      <c r="AC34" s="48">
        <f t="shared" si="2"/>
        <v>100089</v>
      </c>
      <c r="AD34" s="48">
        <f t="shared" si="2"/>
        <v>100089</v>
      </c>
      <c r="AE34" s="48">
        <f t="shared" si="2"/>
        <v>7023</v>
      </c>
      <c r="AF34" s="48">
        <f t="shared" si="2"/>
        <v>0</v>
      </c>
      <c r="AG34" s="48">
        <f t="shared" si="2"/>
        <v>93066</v>
      </c>
      <c r="AH34" s="48">
        <f t="shared" si="2"/>
        <v>44728</v>
      </c>
      <c r="AI34" s="48">
        <f t="shared" si="2"/>
        <v>48338</v>
      </c>
      <c r="AJ34" s="48">
        <f t="shared" si="2"/>
        <v>0</v>
      </c>
      <c r="AK34" s="48">
        <f t="shared" si="2"/>
        <v>0</v>
      </c>
      <c r="AL34" s="48">
        <f t="shared" si="2"/>
        <v>0</v>
      </c>
      <c r="AM34" s="48">
        <f t="shared" si="2"/>
        <v>0</v>
      </c>
      <c r="AN34" s="48">
        <f t="shared" si="2"/>
        <v>0</v>
      </c>
      <c r="AO34" s="48">
        <f t="shared" si="2"/>
        <v>6371722</v>
      </c>
      <c r="AP34" s="48">
        <f t="shared" si="2"/>
        <v>1127270</v>
      </c>
      <c r="AQ34" s="77">
        <f t="shared" si="2"/>
        <v>112186</v>
      </c>
      <c r="AR34" s="87"/>
      <c r="AS34" s="95">
        <f>SUM(AS27:AS32)</f>
        <v>26574</v>
      </c>
      <c r="AT34" s="48">
        <f>SUM(AT27:AT32)</f>
        <v>27677</v>
      </c>
      <c r="AU34" s="48">
        <f>SUM(AU27:AU32)</f>
        <v>354</v>
      </c>
      <c r="AV34" s="48">
        <f>SUM(AV27:AV32)</f>
        <v>2299</v>
      </c>
      <c r="AW34" s="77">
        <f>SUM(AW27:AW32)</f>
        <v>233</v>
      </c>
    </row>
    <row r="35" spans="1:49" s="43" customFormat="1" ht="11.25" customHeight="1" thickBot="1">
      <c r="A35" s="80"/>
      <c r="B35" s="81"/>
      <c r="C35" s="81"/>
      <c r="D35" s="8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83"/>
      <c r="AR35" s="87"/>
      <c r="AS35" s="96"/>
      <c r="AT35" s="49"/>
      <c r="AU35" s="49"/>
      <c r="AV35" s="49"/>
      <c r="AW35" s="83"/>
    </row>
    <row r="36" s="4" customFormat="1" ht="17.25" customHeight="1"/>
    <row r="37" s="4" customFormat="1" ht="17.25" customHeight="1"/>
    <row r="38" s="4" customFormat="1" ht="17.25" customHeight="1"/>
    <row r="39" spans="5:49" ht="17.2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5:49" ht="17.25" customHeight="1">
      <c r="E40" s="8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5:49" ht="17.2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</sheetData>
  <sheetProtection/>
  <mergeCells count="4">
    <mergeCell ref="A6:C6"/>
    <mergeCell ref="H4:L4"/>
    <mergeCell ref="O4:Q4"/>
    <mergeCell ref="O3:R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4" manualBreakCount="4">
    <brk id="14" max="34" man="1"/>
    <brk id="24" max="34" man="1"/>
    <brk id="35" max="34" man="1"/>
    <brk id="4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2021-03-22T09:29:35Z</cp:lastPrinted>
  <dcterms:created xsi:type="dcterms:W3CDTF">2004-12-29T02:28:16Z</dcterms:created>
  <dcterms:modified xsi:type="dcterms:W3CDTF">2021-03-31T04:18:04Z</dcterms:modified>
  <cp:category/>
  <cp:version/>
  <cp:contentType/>
  <cp:contentStatus/>
</cp:coreProperties>
</file>