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9825" tabRatio="680" activeTab="0"/>
  </bookViews>
  <sheets>
    <sheet name="３(4)ア 事業勘定決算の状況" sheetId="1" r:id="rId1"/>
    <sheet name="３(4)イ 直診勘定決算の状況" sheetId="2" r:id="rId2"/>
  </sheets>
  <definedNames>
    <definedName name="_xlnm.Print_Area" localSheetId="0">'３(4)ア 事業勘定決算の状況'!$A$1:$Q$9</definedName>
    <definedName name="_xlnm.Print_Area" localSheetId="1">'３(4)イ 直診勘定決算の状況'!$A$1:$K$9</definedName>
  </definedNames>
  <calcPr fullCalcOnLoad="1"/>
</workbook>
</file>

<file path=xl/sharedStrings.xml><?xml version="1.0" encoding="utf-8"?>
<sst xmlns="http://schemas.openxmlformats.org/spreadsheetml/2006/main" count="70" uniqueCount="61">
  <si>
    <t>計</t>
  </si>
  <si>
    <t>（単位　千円）</t>
  </si>
  <si>
    <t>繰出金</t>
  </si>
  <si>
    <t>繰越又は　　支払繰延等</t>
  </si>
  <si>
    <t>Ｄに対する療養給付費交付金</t>
  </si>
  <si>
    <t>他会計繰入金</t>
  </si>
  <si>
    <t>（注）　黒字、赤字の別は「Ｏ」欄についていう。</t>
  </si>
  <si>
    <t>黒　字</t>
  </si>
  <si>
    <t>赤　字</t>
  </si>
  <si>
    <t>団 体 数</t>
  </si>
  <si>
    <t>歳 入 総 額</t>
  </si>
  <si>
    <t>歳 出 総 額</t>
  </si>
  <si>
    <t>都道府県　　　支出金</t>
  </si>
  <si>
    <t>Ｊ＋Ｆ＋Ｈ</t>
  </si>
  <si>
    <t>Ｃ－Ｄ＋Ｅ＋Ｇ</t>
  </si>
  <si>
    <t>他会計繰入金</t>
  </si>
  <si>
    <t>（注）　黒字、赤字の別は「Ｆ」欄についていう。</t>
  </si>
  <si>
    <t xml:space="preserve">  （４）　国民健康保険事業会計決算の状況</t>
  </si>
  <si>
    <t xml:space="preserve">    　ア　事業勘定決算の状況</t>
  </si>
  <si>
    <t>区　分</t>
  </si>
  <si>
    <t>　　　イ　直診勘定決算の状況</t>
  </si>
  <si>
    <t xml:space="preserve">
区　　分</t>
  </si>
  <si>
    <t>療養給付費交
付金精算額</t>
  </si>
  <si>
    <t>繰越又は支
払繰延等</t>
  </si>
  <si>
    <t>Ｄのうち未収
入特定財源</t>
  </si>
  <si>
    <t>財源補塡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</si>
  <si>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</si>
  <si>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</si>
  <si>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</si>
  <si>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</si>
  <si>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</si>
  <si>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</si>
  <si>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</si>
  <si>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</si>
  <si>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</si>
  <si>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</si>
  <si>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</si>
  <si>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</si>
  <si>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</si>
  <si>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</si>
  <si>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</si>
  <si>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歳入歳出
差 引 額
Ａ－Ｂ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</si>
  <si>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</si>
  <si>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</si>
  <si>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</si>
  <si>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</si>
  <si>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</si>
  <si>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</si>
  <si>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</si>
  <si>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</si>
  <si>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</si>
  <si>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r>
      <t>歳入歳出
差 引 額</t>
    </r>
    <r>
      <rPr>
        <sz val="11"/>
        <rFont val="ＭＳ Ｐゴシック"/>
        <family val="3"/>
      </rPr>
      <t>　</t>
    </r>
  </si>
  <si>
    <t>Ａ－Ｂ</t>
  </si>
  <si>
    <t>Ｆ－Ｇ＋Ｈ</t>
  </si>
  <si>
    <t>Ｄに対する療養給付費等国庫負担金</t>
  </si>
  <si>
    <t>再差引収支額</t>
  </si>
  <si>
    <t>療養給付費等
負担金及び事
務費精算額</t>
  </si>
  <si>
    <t>実質収支額
Ｃ－Ｄ＋Ｅ</t>
  </si>
  <si>
    <t>実質収支額</t>
  </si>
  <si>
    <t>Ｉ－Ｋ－Ｌ＋Ｍ</t>
  </si>
  <si>
    <t>Ｊ－Ｋ－Ｌ＋Ｍ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</si>
</sst>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_);_(* &quot;▲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76">
    <xf numFmtId="0" fontId="0" fillId="0" borderId="0" xfId="0" applyAlignment="1">
      <alignment/>
    </xf>
    <xf numFmtId="199" fontId="4" fillId="0" borderId="10" xfId="0" applyNumberFormat="1" applyFont="1" applyFill="1" applyBorder="1" applyAlignment="1">
      <alignment horizontal="center" vertical="center" wrapText="1"/>
    </xf>
    <xf numFmtId="199" fontId="0" fillId="0" borderId="11" xfId="0" applyNumberFormat="1" applyFont="1" applyBorder="1" applyAlignment="1">
      <alignment horizontal="center" vertical="center" wrapText="1"/>
    </xf>
    <xf numFmtId="199" fontId="4" fillId="0" borderId="11" xfId="0" applyNumberFormat="1" applyFont="1" applyBorder="1" applyAlignment="1">
      <alignment horizontal="center" vertical="center" wrapText="1"/>
    </xf>
    <xf numFmtId="199" fontId="0" fillId="0" borderId="0" xfId="0" applyNumberFormat="1" applyFont="1" applyFill="1" applyAlignment="1">
      <alignment/>
    </xf>
    <xf numFmtId="199" fontId="0" fillId="0" borderId="12" xfId="0" applyNumberFormat="1" applyFont="1" applyFill="1" applyBorder="1" applyAlignment="1">
      <alignment horizontal="center" vertical="center" wrapText="1"/>
    </xf>
    <xf numFmtId="199" fontId="0" fillId="0" borderId="11" xfId="0" applyNumberFormat="1" applyFont="1" applyFill="1" applyBorder="1" applyAlignment="1">
      <alignment horizontal="right" vertical="center" wrapText="1"/>
    </xf>
    <xf numFmtId="199" fontId="0" fillId="0" borderId="12" xfId="0" applyNumberFormat="1" applyFont="1" applyFill="1" applyBorder="1" applyAlignment="1">
      <alignment horizontal="right" vertical="center" wrapText="1"/>
    </xf>
    <xf numFmtId="199" fontId="0" fillId="0" borderId="0" xfId="0" applyNumberFormat="1" applyFont="1" applyFill="1" applyAlignment="1">
      <alignment vertical="center"/>
    </xf>
    <xf numFmtId="199" fontId="4" fillId="0" borderId="13" xfId="0" applyNumberFormat="1" applyFont="1" applyFill="1" applyBorder="1" applyAlignment="1">
      <alignment horizontal="center" vertical="center" wrapText="1"/>
    </xf>
    <xf numFmtId="199" fontId="5" fillId="0" borderId="0" xfId="0" applyNumberFormat="1" applyFont="1" applyFill="1" applyAlignment="1">
      <alignment vertical="center"/>
    </xf>
    <xf numFmtId="199" fontId="6" fillId="0" borderId="0" xfId="0" applyNumberFormat="1" applyFont="1" applyFill="1" applyAlignment="1">
      <alignment/>
    </xf>
    <xf numFmtId="0" fontId="5" fillId="0" borderId="13" xfId="0" applyNumberFormat="1" applyFont="1" applyFill="1" applyBorder="1" applyAlignment="1">
      <alignment horizontal="distributed" vertical="center"/>
    </xf>
    <xf numFmtId="199" fontId="5" fillId="0" borderId="13" xfId="0" applyNumberFormat="1" applyFont="1" applyFill="1" applyBorder="1" applyAlignment="1">
      <alignment vertical="center"/>
    </xf>
    <xf numFmtId="199" fontId="5" fillId="0" borderId="13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distributed" vertical="center"/>
    </xf>
    <xf numFmtId="199" fontId="5" fillId="0" borderId="12" xfId="0" applyNumberFormat="1" applyFont="1" applyFill="1" applyBorder="1" applyAlignment="1">
      <alignment vertical="center"/>
    </xf>
    <xf numFmtId="199" fontId="5" fillId="0" borderId="14" xfId="0" applyNumberFormat="1" applyFont="1" applyFill="1" applyBorder="1" applyAlignment="1">
      <alignment horizontal="center" vertical="center"/>
    </xf>
    <xf numFmtId="199" fontId="5" fillId="0" borderId="14" xfId="0" applyNumberFormat="1" applyFont="1" applyFill="1" applyBorder="1" applyAlignment="1">
      <alignment vertical="center"/>
    </xf>
    <xf numFmtId="199" fontId="0" fillId="0" borderId="0" xfId="0" applyNumberFormat="1" applyFont="1" applyAlignment="1">
      <alignment/>
    </xf>
    <xf numFmtId="199" fontId="0" fillId="0" borderId="15" xfId="0" applyNumberFormat="1" applyFont="1" applyBorder="1" applyAlignment="1">
      <alignment horizontal="center" vertical="center" wrapText="1"/>
    </xf>
    <xf numFmtId="199" fontId="0" fillId="0" borderId="11" xfId="0" applyNumberFormat="1" applyFont="1" applyBorder="1" applyAlignment="1">
      <alignment horizontal="right" vertical="center" wrapText="1"/>
    </xf>
    <xf numFmtId="199" fontId="0" fillId="0" borderId="15" xfId="0" applyNumberFormat="1" applyFont="1" applyBorder="1" applyAlignment="1">
      <alignment horizontal="right" vertical="center" wrapText="1"/>
    </xf>
    <xf numFmtId="199" fontId="0" fillId="0" borderId="12" xfId="0" applyNumberFormat="1" applyFont="1" applyBorder="1" applyAlignment="1">
      <alignment horizontal="right" vertical="center" wrapText="1"/>
    </xf>
    <xf numFmtId="0" fontId="5" fillId="0" borderId="13" xfId="0" applyNumberFormat="1" applyFont="1" applyBorder="1" applyAlignment="1">
      <alignment horizontal="distributed" vertical="center"/>
    </xf>
    <xf numFmtId="0" fontId="5" fillId="0" borderId="11" xfId="0" applyNumberFormat="1" applyFont="1" applyBorder="1" applyAlignment="1">
      <alignment horizontal="distributed" vertical="center"/>
    </xf>
    <xf numFmtId="199" fontId="5" fillId="0" borderId="11" xfId="0" applyNumberFormat="1" applyFont="1" applyBorder="1" applyAlignment="1">
      <alignment vertical="center"/>
    </xf>
    <xf numFmtId="199" fontId="5" fillId="0" borderId="12" xfId="0" applyNumberFormat="1" applyFont="1" applyBorder="1" applyAlignment="1">
      <alignment horizontal="center" vertical="center"/>
    </xf>
    <xf numFmtId="199" fontId="5" fillId="0" borderId="14" xfId="0" applyNumberFormat="1" applyFont="1" applyBorder="1" applyAlignment="1">
      <alignment horizontal="center" vertical="center"/>
    </xf>
    <xf numFmtId="199" fontId="5" fillId="0" borderId="14" xfId="0" applyNumberFormat="1" applyFont="1" applyBorder="1" applyAlignment="1">
      <alignment vertical="center"/>
    </xf>
    <xf numFmtId="19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99" fontId="7" fillId="0" borderId="0" xfId="0" applyNumberFormat="1" applyFont="1" applyAlignment="1">
      <alignment/>
    </xf>
    <xf numFmtId="199" fontId="7" fillId="0" borderId="0" xfId="0" applyNumberFormat="1" applyFont="1" applyBorder="1" applyAlignment="1">
      <alignment horizontal="center"/>
    </xf>
    <xf numFmtId="199" fontId="7" fillId="0" borderId="0" xfId="0" applyNumberFormat="1" applyFont="1" applyBorder="1" applyAlignment="1">
      <alignment horizontal="right"/>
    </xf>
    <xf numFmtId="199" fontId="5" fillId="0" borderId="13" xfId="0" applyNumberFormat="1" applyFont="1" applyFill="1" applyBorder="1" applyAlignment="1">
      <alignment horizontal="center" vertical="center"/>
    </xf>
    <xf numFmtId="199" fontId="5" fillId="0" borderId="13" xfId="0" applyNumberFormat="1" applyFont="1" applyFill="1" applyBorder="1" applyAlignment="1">
      <alignment vertical="center" shrinkToFit="1"/>
    </xf>
    <xf numFmtId="199" fontId="5" fillId="0" borderId="12" xfId="0" applyNumberFormat="1" applyFont="1" applyFill="1" applyBorder="1" applyAlignment="1">
      <alignment vertical="center" shrinkToFit="1"/>
    </xf>
    <xf numFmtId="199" fontId="5" fillId="0" borderId="14" xfId="0" applyNumberFormat="1" applyFont="1" applyFill="1" applyBorder="1" applyAlignment="1">
      <alignment vertical="center" shrinkToFit="1"/>
    </xf>
    <xf numFmtId="199" fontId="5" fillId="0" borderId="13" xfId="0" applyNumberFormat="1" applyFont="1" applyBorder="1" applyAlignment="1">
      <alignment horizontal="center" vertical="center"/>
    </xf>
    <xf numFmtId="201" fontId="5" fillId="0" borderId="13" xfId="0" applyNumberFormat="1" applyFont="1" applyFill="1" applyBorder="1" applyAlignment="1">
      <alignment vertical="center"/>
    </xf>
    <xf numFmtId="201" fontId="5" fillId="0" borderId="12" xfId="0" applyNumberFormat="1" applyFont="1" applyFill="1" applyBorder="1" applyAlignment="1">
      <alignment vertical="center"/>
    </xf>
    <xf numFmtId="201" fontId="5" fillId="0" borderId="14" xfId="0" applyNumberFormat="1" applyFont="1" applyFill="1" applyBorder="1" applyAlignment="1">
      <alignment vertical="center"/>
    </xf>
    <xf numFmtId="201" fontId="5" fillId="0" borderId="11" xfId="0" applyNumberFormat="1" applyFont="1" applyFill="1" applyBorder="1" applyAlignment="1">
      <alignment vertical="center"/>
    </xf>
    <xf numFmtId="201" fontId="5" fillId="0" borderId="12" xfId="0" applyNumberFormat="1" applyFont="1" applyBorder="1" applyAlignment="1">
      <alignment horizontal="center" vertical="center"/>
    </xf>
    <xf numFmtId="201" fontId="5" fillId="0" borderId="14" xfId="0" applyNumberFormat="1" applyFont="1" applyBorder="1" applyAlignment="1">
      <alignment horizontal="center" vertical="center"/>
    </xf>
    <xf numFmtId="199" fontId="0" fillId="0" borderId="13" xfId="0" applyNumberFormat="1" applyFont="1" applyFill="1" applyBorder="1" applyAlignment="1">
      <alignment horizontal="center" vertical="center" wrapText="1"/>
    </xf>
    <xf numFmtId="199" fontId="0" fillId="0" borderId="11" xfId="0" applyNumberFormat="1" applyFont="1" applyFill="1" applyBorder="1" applyAlignment="1">
      <alignment horizontal="center" vertical="center" wrapText="1"/>
    </xf>
    <xf numFmtId="199" fontId="0" fillId="0" borderId="13" xfId="0" applyNumberFormat="1" applyFont="1" applyFill="1" applyBorder="1" applyAlignment="1">
      <alignment horizontal="center" vertical="center" wrapText="1"/>
    </xf>
    <xf numFmtId="199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199" fontId="6" fillId="0" borderId="0" xfId="0" applyNumberFormat="1" applyFont="1" applyFill="1" applyBorder="1" applyAlignment="1">
      <alignment horizontal="center"/>
    </xf>
    <xf numFmtId="199" fontId="4" fillId="0" borderId="13" xfId="0" applyNumberFormat="1" applyFont="1" applyFill="1" applyBorder="1" applyAlignment="1">
      <alignment horizontal="center" vertical="center" wrapText="1"/>
    </xf>
    <xf numFmtId="199" fontId="4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199" fontId="0" fillId="0" borderId="10" xfId="0" applyNumberFormat="1" applyFont="1" applyFill="1" applyBorder="1" applyAlignment="1">
      <alignment horizontal="center" vertical="center" wrapText="1"/>
    </xf>
    <xf numFmtId="199" fontId="0" fillId="0" borderId="17" xfId="0" applyNumberFormat="1" applyFont="1" applyFill="1" applyBorder="1" applyAlignment="1">
      <alignment horizontal="center" vertical="center" wrapText="1"/>
    </xf>
    <xf numFmtId="199" fontId="6" fillId="0" borderId="18" xfId="0" applyNumberFormat="1" applyFont="1" applyFill="1" applyBorder="1" applyAlignment="1">
      <alignment horizontal="right"/>
    </xf>
    <xf numFmtId="199" fontId="0" fillId="0" borderId="16" xfId="0" applyNumberFormat="1" applyFont="1" applyFill="1" applyBorder="1" applyAlignment="1">
      <alignment horizontal="center" vertical="center" wrapText="1"/>
    </xf>
    <xf numFmtId="199" fontId="4" fillId="0" borderId="10" xfId="0" applyNumberFormat="1" applyFont="1" applyFill="1" applyBorder="1" applyAlignment="1">
      <alignment horizontal="center" vertical="center" wrapText="1"/>
    </xf>
    <xf numFmtId="199" fontId="4" fillId="0" borderId="15" xfId="0" applyNumberFormat="1" applyFont="1" applyFill="1" applyBorder="1" applyAlignment="1">
      <alignment horizontal="center" vertical="center" wrapText="1"/>
    </xf>
    <xf numFmtId="199" fontId="0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9" fontId="0" fillId="0" borderId="13" xfId="0" applyNumberFormat="1" applyFont="1" applyBorder="1" applyAlignment="1">
      <alignment horizontal="center" vertical="center" wrapText="1"/>
    </xf>
    <xf numFmtId="199" fontId="0" fillId="0" borderId="11" xfId="0" applyNumberFormat="1" applyFont="1" applyBorder="1" applyAlignment="1">
      <alignment horizontal="center" vertical="center" wrapText="1"/>
    </xf>
    <xf numFmtId="199" fontId="0" fillId="0" borderId="10" xfId="0" applyNumberFormat="1" applyFont="1" applyBorder="1" applyAlignment="1">
      <alignment horizontal="center" vertical="center" wrapText="1"/>
    </xf>
    <xf numFmtId="199" fontId="0" fillId="0" borderId="15" xfId="0" applyNumberFormat="1" applyFont="1" applyBorder="1" applyAlignment="1">
      <alignment horizontal="center" vertical="center" wrapText="1"/>
    </xf>
    <xf numFmtId="199" fontId="0" fillId="0" borderId="10" xfId="0" applyNumberFormat="1" applyFont="1" applyBorder="1" applyAlignment="1">
      <alignment horizontal="center" vertical="center" wrapText="1"/>
    </xf>
    <xf numFmtId="199" fontId="0" fillId="0" borderId="13" xfId="0" applyNumberFormat="1" applyFont="1" applyBorder="1" applyAlignment="1">
      <alignment horizontal="center" vertical="center" wrapText="1"/>
    </xf>
    <xf numFmtId="199" fontId="4" fillId="0" borderId="13" xfId="0" applyNumberFormat="1" applyFont="1" applyBorder="1" applyAlignment="1">
      <alignment horizontal="center" vertical="center" wrapText="1"/>
    </xf>
    <xf numFmtId="199" fontId="4" fillId="0" borderId="11" xfId="0" applyNumberFormat="1" applyFont="1" applyBorder="1" applyAlignment="1">
      <alignment horizontal="center" vertical="center" wrapText="1"/>
    </xf>
    <xf numFmtId="199" fontId="0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9"/>
  <sheetViews>
    <sheetView showGridLines="0" tabSelected="1" view="pageBreakPreview" zoomScale="80" zoomScaleSheetLayoutView="80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6" sqref="P6:Q8"/>
    </sheetView>
  </sheetViews>
  <sheetFormatPr defaultColWidth="9.00390625" defaultRowHeight="13.5"/>
  <cols>
    <col min="1" max="1" width="7.50390625" style="4" customWidth="1"/>
    <col min="2" max="2" width="8.625" style="4" customWidth="1"/>
    <col min="3" max="4" width="13.375" style="4" customWidth="1"/>
    <col min="5" max="5" width="11.375" style="4" customWidth="1"/>
    <col min="6" max="6" width="12.50390625" style="4" bestFit="1" customWidth="1"/>
    <col min="7" max="7" width="9.25390625" style="4" bestFit="1" customWidth="1"/>
    <col min="8" max="8" width="13.875" style="4" bestFit="1" customWidth="1"/>
    <col min="9" max="9" width="9.25390625" style="4" bestFit="1" customWidth="1"/>
    <col min="10" max="10" width="12.25390625" style="4" customWidth="1"/>
    <col min="11" max="11" width="13.875" style="4" bestFit="1" customWidth="1"/>
    <col min="12" max="12" width="12.25390625" style="4" bestFit="1" customWidth="1"/>
    <col min="13" max="13" width="12.00390625" style="4" bestFit="1" customWidth="1"/>
    <col min="14" max="14" width="12.25390625" style="4" bestFit="1" customWidth="1"/>
    <col min="15" max="15" width="9.75390625" style="4" bestFit="1" customWidth="1"/>
    <col min="16" max="17" width="13.375" style="4" customWidth="1"/>
    <col min="18" max="16384" width="9.00390625" style="4" customWidth="1"/>
  </cols>
  <sheetData>
    <row r="1" s="11" customFormat="1" ht="20.25" customHeight="1">
      <c r="A1" s="11" t="s">
        <v>17</v>
      </c>
    </row>
    <row r="2" spans="1:17" s="11" customFormat="1" ht="20.25" customHeight="1">
      <c r="A2" s="11" t="s">
        <v>18</v>
      </c>
      <c r="G2" s="51"/>
      <c r="H2" s="51"/>
      <c r="P2" s="58" t="s">
        <v>1</v>
      </c>
      <c r="Q2" s="58"/>
    </row>
    <row r="3" spans="1:17" ht="45" customHeight="1">
      <c r="A3" s="48" t="s">
        <v>19</v>
      </c>
      <c r="B3" s="48" t="s">
        <v>9</v>
      </c>
      <c r="C3" s="48" t="s">
        <v>10</v>
      </c>
      <c r="D3" s="48" t="s">
        <v>11</v>
      </c>
      <c r="E3" s="46" t="s">
        <v>41</v>
      </c>
      <c r="F3" s="52" t="s">
        <v>3</v>
      </c>
      <c r="G3" s="52" t="s">
        <v>54</v>
      </c>
      <c r="H3" s="52" t="s">
        <v>56</v>
      </c>
      <c r="I3" s="52" t="s">
        <v>4</v>
      </c>
      <c r="J3" s="60" t="s">
        <v>22</v>
      </c>
      <c r="K3" s="56" t="s">
        <v>58</v>
      </c>
      <c r="L3" s="59"/>
      <c r="M3" s="54" t="s">
        <v>25</v>
      </c>
      <c r="N3" s="55"/>
      <c r="O3" s="55"/>
      <c r="P3" s="56" t="s">
        <v>55</v>
      </c>
      <c r="Q3" s="57"/>
    </row>
    <row r="4" spans="1:17" ht="45" customHeight="1">
      <c r="A4" s="47"/>
      <c r="B4" s="47"/>
      <c r="C4" s="50"/>
      <c r="D4" s="47"/>
      <c r="E4" s="47"/>
      <c r="F4" s="53"/>
      <c r="G4" s="53"/>
      <c r="H4" s="53"/>
      <c r="I4" s="53"/>
      <c r="J4" s="61"/>
      <c r="K4" s="1" t="s">
        <v>13</v>
      </c>
      <c r="L4" s="1" t="s">
        <v>14</v>
      </c>
      <c r="M4" s="1" t="s">
        <v>12</v>
      </c>
      <c r="N4" s="1" t="s">
        <v>5</v>
      </c>
      <c r="O4" s="1" t="s">
        <v>2</v>
      </c>
      <c r="P4" s="1" t="s">
        <v>59</v>
      </c>
      <c r="Q4" s="9" t="s">
        <v>60</v>
      </c>
    </row>
    <row r="5" spans="1:17" ht="45" customHeight="1">
      <c r="A5" s="49"/>
      <c r="B5" s="6"/>
      <c r="C5" s="6" t="s">
        <v>26</v>
      </c>
      <c r="D5" s="6" t="s">
        <v>27</v>
      </c>
      <c r="E5" s="6" t="s">
        <v>28</v>
      </c>
      <c r="F5" s="7" t="s">
        <v>29</v>
      </c>
      <c r="G5" s="7" t="s">
        <v>30</v>
      </c>
      <c r="H5" s="7" t="s">
        <v>31</v>
      </c>
      <c r="I5" s="7" t="s">
        <v>32</v>
      </c>
      <c r="J5" s="5" t="s">
        <v>33</v>
      </c>
      <c r="K5" s="5" t="s">
        <v>34</v>
      </c>
      <c r="L5" s="5" t="s">
        <v>35</v>
      </c>
      <c r="M5" s="5" t="s">
        <v>36</v>
      </c>
      <c r="N5" s="5" t="s">
        <v>37</v>
      </c>
      <c r="O5" s="5" t="s">
        <v>38</v>
      </c>
      <c r="P5" s="5" t="s">
        <v>39</v>
      </c>
      <c r="Q5" s="5" t="s">
        <v>40</v>
      </c>
    </row>
    <row r="6" spans="1:17" ht="112.5" customHeight="1">
      <c r="A6" s="12" t="s">
        <v>7</v>
      </c>
      <c r="B6" s="13">
        <v>10</v>
      </c>
      <c r="C6" s="13">
        <v>44707081</v>
      </c>
      <c r="D6" s="13">
        <v>43031646</v>
      </c>
      <c r="E6" s="36">
        <v>1675435</v>
      </c>
      <c r="F6" s="13">
        <v>0</v>
      </c>
      <c r="G6" s="13">
        <v>0</v>
      </c>
      <c r="H6" s="40">
        <v>6203</v>
      </c>
      <c r="I6" s="14">
        <v>0</v>
      </c>
      <c r="J6" s="13">
        <v>1</v>
      </c>
      <c r="K6" s="13">
        <v>1681639</v>
      </c>
      <c r="L6" s="13">
        <v>1675435</v>
      </c>
      <c r="M6" s="13">
        <v>0</v>
      </c>
      <c r="N6" s="13">
        <v>719397</v>
      </c>
      <c r="O6" s="13">
        <v>0</v>
      </c>
      <c r="P6" s="40">
        <v>962242</v>
      </c>
      <c r="Q6" s="40">
        <v>956038</v>
      </c>
    </row>
    <row r="7" spans="1:17" ht="112.5" customHeight="1">
      <c r="A7" s="15" t="s">
        <v>8</v>
      </c>
      <c r="B7" s="16">
        <v>9</v>
      </c>
      <c r="C7" s="16">
        <v>122538826</v>
      </c>
      <c r="D7" s="16">
        <v>120874684</v>
      </c>
      <c r="E7" s="37">
        <v>1664142</v>
      </c>
      <c r="F7" s="16">
        <v>45128</v>
      </c>
      <c r="G7" s="16">
        <v>0</v>
      </c>
      <c r="H7" s="41">
        <v>-78074</v>
      </c>
      <c r="I7" s="16">
        <v>0</v>
      </c>
      <c r="J7" s="16">
        <v>374</v>
      </c>
      <c r="K7" s="16">
        <v>1541314</v>
      </c>
      <c r="L7" s="16">
        <v>1619014</v>
      </c>
      <c r="M7" s="16">
        <v>0</v>
      </c>
      <c r="N7" s="16">
        <v>2328640</v>
      </c>
      <c r="O7" s="16">
        <v>13265</v>
      </c>
      <c r="P7" s="43">
        <v>-774061</v>
      </c>
      <c r="Q7" s="41">
        <v>-696361</v>
      </c>
    </row>
    <row r="8" spans="1:17" ht="112.5" customHeight="1">
      <c r="A8" s="17" t="s">
        <v>0</v>
      </c>
      <c r="B8" s="18">
        <f>SUM(B6:B7)</f>
        <v>19</v>
      </c>
      <c r="C8" s="18">
        <f>SUM(C6:C7)</f>
        <v>167245907</v>
      </c>
      <c r="D8" s="18">
        <f aca="true" t="shared" si="0" ref="D8:Q8">SUM(D6:D7)</f>
        <v>163906330</v>
      </c>
      <c r="E8" s="38">
        <f t="shared" si="0"/>
        <v>3339577</v>
      </c>
      <c r="F8" s="18">
        <f t="shared" si="0"/>
        <v>45128</v>
      </c>
      <c r="G8" s="18">
        <f t="shared" si="0"/>
        <v>0</v>
      </c>
      <c r="H8" s="42">
        <f t="shared" si="0"/>
        <v>-71871</v>
      </c>
      <c r="I8" s="18">
        <f t="shared" si="0"/>
        <v>0</v>
      </c>
      <c r="J8" s="18">
        <f t="shared" si="0"/>
        <v>375</v>
      </c>
      <c r="K8" s="18">
        <f t="shared" si="0"/>
        <v>3222953</v>
      </c>
      <c r="L8" s="18">
        <f t="shared" si="0"/>
        <v>3294449</v>
      </c>
      <c r="M8" s="18">
        <f t="shared" si="0"/>
        <v>0</v>
      </c>
      <c r="N8" s="18">
        <f t="shared" si="0"/>
        <v>3048037</v>
      </c>
      <c r="O8" s="18">
        <f t="shared" si="0"/>
        <v>13265</v>
      </c>
      <c r="P8" s="42">
        <f t="shared" si="0"/>
        <v>188181</v>
      </c>
      <c r="Q8" s="42">
        <f t="shared" si="0"/>
        <v>259677</v>
      </c>
    </row>
    <row r="9" s="8" customFormat="1" ht="25.5" customHeight="1">
      <c r="A9" s="10" t="s">
        <v>6</v>
      </c>
    </row>
  </sheetData>
  <sheetProtection/>
  <mergeCells count="15">
    <mergeCell ref="M3:O3"/>
    <mergeCell ref="P3:Q3"/>
    <mergeCell ref="P2:Q2"/>
    <mergeCell ref="I3:I4"/>
    <mergeCell ref="K3:L3"/>
    <mergeCell ref="J3:J4"/>
    <mergeCell ref="E3:E4"/>
    <mergeCell ref="A3:A5"/>
    <mergeCell ref="B3:B4"/>
    <mergeCell ref="C3:C4"/>
    <mergeCell ref="D3:D4"/>
    <mergeCell ref="G2:H2"/>
    <mergeCell ref="F3:F4"/>
    <mergeCell ref="G3:G4"/>
    <mergeCell ref="H3:H4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9"/>
  <sheetViews>
    <sheetView showGridLines="0" view="pageBreakPreview" zoomScale="80" zoomScaleSheetLayoutView="80" zoomScalePageLayoutView="0" workbookViewId="0" topLeftCell="A1">
      <selection activeCell="K7" sqref="K7:K8"/>
    </sheetView>
  </sheetViews>
  <sheetFormatPr defaultColWidth="9.00390625" defaultRowHeight="13.5"/>
  <cols>
    <col min="1" max="2" width="11.625" style="19" customWidth="1"/>
    <col min="3" max="11" width="13.50390625" style="19" customWidth="1"/>
    <col min="12" max="16384" width="9.00390625" style="19" customWidth="1"/>
  </cols>
  <sheetData>
    <row r="1" spans="1:11" s="32" customFormat="1" ht="20.25" customHeight="1">
      <c r="A1" s="32" t="s">
        <v>20</v>
      </c>
      <c r="E1" s="33"/>
      <c r="K1" s="34" t="s">
        <v>1</v>
      </c>
    </row>
    <row r="2" spans="1:11" ht="30" customHeight="1">
      <c r="A2" s="62" t="s">
        <v>21</v>
      </c>
      <c r="B2" s="70" t="s">
        <v>9</v>
      </c>
      <c r="C2" s="69" t="s">
        <v>10</v>
      </c>
      <c r="D2" s="69" t="s">
        <v>11</v>
      </c>
      <c r="E2" s="70" t="s">
        <v>51</v>
      </c>
      <c r="F2" s="71" t="s">
        <v>23</v>
      </c>
      <c r="G2" s="71" t="s">
        <v>24</v>
      </c>
      <c r="H2" s="73" t="s">
        <v>57</v>
      </c>
      <c r="I2" s="67" t="s">
        <v>15</v>
      </c>
      <c r="J2" s="65" t="s">
        <v>2</v>
      </c>
      <c r="K2" s="73" t="s">
        <v>55</v>
      </c>
    </row>
    <row r="3" spans="1:11" ht="30" customHeight="1">
      <c r="A3" s="63"/>
      <c r="B3" s="66"/>
      <c r="C3" s="68"/>
      <c r="D3" s="68"/>
      <c r="E3" s="63"/>
      <c r="F3" s="72"/>
      <c r="G3" s="72"/>
      <c r="H3" s="74"/>
      <c r="I3" s="68"/>
      <c r="J3" s="66"/>
      <c r="K3" s="75"/>
    </row>
    <row r="4" spans="1:11" ht="23.25" customHeight="1">
      <c r="A4" s="63"/>
      <c r="B4" s="2"/>
      <c r="C4" s="20"/>
      <c r="D4" s="20"/>
      <c r="E4" s="30" t="s">
        <v>52</v>
      </c>
      <c r="F4" s="3"/>
      <c r="G4" s="3"/>
      <c r="H4" s="31"/>
      <c r="I4" s="20"/>
      <c r="J4" s="2"/>
      <c r="K4" s="2" t="s">
        <v>53</v>
      </c>
    </row>
    <row r="5" spans="1:11" ht="45.75" customHeight="1">
      <c r="A5" s="64"/>
      <c r="B5" s="21"/>
      <c r="C5" s="22" t="s">
        <v>42</v>
      </c>
      <c r="D5" s="22" t="s">
        <v>43</v>
      </c>
      <c r="E5" s="22" t="s">
        <v>44</v>
      </c>
      <c r="F5" s="21" t="s">
        <v>45</v>
      </c>
      <c r="G5" s="21" t="s">
        <v>46</v>
      </c>
      <c r="H5" s="22" t="s">
        <v>47</v>
      </c>
      <c r="I5" s="22" t="s">
        <v>48</v>
      </c>
      <c r="J5" s="21" t="s">
        <v>49</v>
      </c>
      <c r="K5" s="23" t="s">
        <v>50</v>
      </c>
    </row>
    <row r="6" spans="1:11" ht="97.5" customHeight="1">
      <c r="A6" s="24" t="s">
        <v>7</v>
      </c>
      <c r="B6" s="13">
        <v>0</v>
      </c>
      <c r="C6" s="35">
        <v>0</v>
      </c>
      <c r="D6" s="35">
        <v>0</v>
      </c>
      <c r="E6" s="35">
        <v>0</v>
      </c>
      <c r="F6" s="13">
        <v>0</v>
      </c>
      <c r="G6" s="13">
        <v>0</v>
      </c>
      <c r="H6" s="35">
        <v>0</v>
      </c>
      <c r="I6" s="35">
        <v>0</v>
      </c>
      <c r="J6" s="13">
        <v>0</v>
      </c>
      <c r="K6" s="39">
        <v>0</v>
      </c>
    </row>
    <row r="7" spans="1:11" ht="97.5" customHeight="1">
      <c r="A7" s="25" t="s">
        <v>8</v>
      </c>
      <c r="B7" s="26">
        <v>3</v>
      </c>
      <c r="C7" s="26">
        <v>757724</v>
      </c>
      <c r="D7" s="26">
        <v>757724</v>
      </c>
      <c r="E7" s="27">
        <f>C7-D7</f>
        <v>0</v>
      </c>
      <c r="F7" s="26">
        <v>0</v>
      </c>
      <c r="G7" s="26">
        <v>0</v>
      </c>
      <c r="H7" s="27">
        <f>E7-F7+G7</f>
        <v>0</v>
      </c>
      <c r="I7" s="26">
        <v>185454</v>
      </c>
      <c r="J7" s="26">
        <v>0</v>
      </c>
      <c r="K7" s="44">
        <f>H7-I7+J7</f>
        <v>-185454</v>
      </c>
    </row>
    <row r="8" spans="1:11" ht="97.5" customHeight="1">
      <c r="A8" s="28" t="s">
        <v>0</v>
      </c>
      <c r="B8" s="29">
        <f>SUM(B6:B7)</f>
        <v>3</v>
      </c>
      <c r="C8" s="28">
        <f aca="true" t="shared" si="0" ref="C8:K8">SUM(C6:C7)</f>
        <v>757724</v>
      </c>
      <c r="D8" s="28">
        <f t="shared" si="0"/>
        <v>757724</v>
      </c>
      <c r="E8" s="28">
        <f t="shared" si="0"/>
        <v>0</v>
      </c>
      <c r="F8" s="29">
        <f t="shared" si="0"/>
        <v>0</v>
      </c>
      <c r="G8" s="29">
        <f t="shared" si="0"/>
        <v>0</v>
      </c>
      <c r="H8" s="28">
        <f t="shared" si="0"/>
        <v>0</v>
      </c>
      <c r="I8" s="28">
        <f t="shared" si="0"/>
        <v>185454</v>
      </c>
      <c r="J8" s="29">
        <f t="shared" si="0"/>
        <v>0</v>
      </c>
      <c r="K8" s="45">
        <f t="shared" si="0"/>
        <v>-185454</v>
      </c>
    </row>
    <row r="9" ht="27.75" customHeight="1">
      <c r="A9" s="19" t="s">
        <v>16</v>
      </c>
    </row>
  </sheetData>
  <sheetProtection/>
  <mergeCells count="11">
    <mergeCell ref="K2:K3"/>
    <mergeCell ref="A2:A5"/>
    <mergeCell ref="J2:J3"/>
    <mergeCell ref="I2:I3"/>
    <mergeCell ref="D2:D3"/>
    <mergeCell ref="B2:B3"/>
    <mergeCell ref="C2:C3"/>
    <mergeCell ref="F2:F3"/>
    <mergeCell ref="G2:G3"/>
    <mergeCell ref="E2:E3"/>
    <mergeCell ref="H2:H3"/>
  </mergeCells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治紀</dc:creator>
  <cp:keywords/>
  <dc:description/>
  <cp:lastModifiedBy> </cp:lastModifiedBy>
  <cp:lastPrinted>2021-03-22T09:10:45Z</cp:lastPrinted>
  <dcterms:created xsi:type="dcterms:W3CDTF">1997-01-08T22:48:59Z</dcterms:created>
  <dcterms:modified xsi:type="dcterms:W3CDTF">2021-03-22T09:10:49Z</dcterms:modified>
  <cp:category/>
  <cp:version/>
  <cp:contentType/>
  <cp:contentStatus/>
</cp:coreProperties>
</file>