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s="1"/>
  <c r="U35" i="10" s="1"/>
  <c r="U36" i="10" s="1"/>
  <c r="BE34" i="10" l="1"/>
  <c r="BE35" i="10" s="1"/>
  <c r="BW34" i="10"/>
  <c r="BW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6" i="10" l="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<sst xmlns="http://schemas.openxmlformats.org/spreadsheetml/2006/main" count="1171" uniqueCount="610">
  <si>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</si>
  <si>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</si>
  <si>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</si>
  <si>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</si>
  <si>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</si>
  <si>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</si>
  <si>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</si>
  <si>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</si>
  <si>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</si>
  <si>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</si>
  <si>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</si>
  <si>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</si>
  <si>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</si>
  <si>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</si>
  <si>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</si>
  <si>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</si>
  <si>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</si>
  <si>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</si>
  <si>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</si>
  <si>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</si>
  <si>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</si>
  <si>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</si>
  <si>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</si>
  <si>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</si>
  <si>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</si>
  <si>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</si>
  <si>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</si>
  <si>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</si>
  <si>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</si>
  <si>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</si>
  <si>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</si>
  <si>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</si>
  <si>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</si>
  <si>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</si>
  <si>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</si>
  <si>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</si>
  <si>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</si>
  <si>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</si>
  <si>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</si>
  <si>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</si>
  <si>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</si>
  <si>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</si>
  <si>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</si>
  <si>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</si>
  <si>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</si>
  <si>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</si>
  <si>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</si>
  <si>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</si>
  <si>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</si>
  <si>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</si>
  <si>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</si>
  <si>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</si>
  <si>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</si>
  <si>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</si>
  <si>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</si>
  <si>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</si>
  <si>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</si>
  <si>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</si>
  <si>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</si>
  <si>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</si>
  <si>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</si>
  <si>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</si>
  <si>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</si>
  <si>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</si>
  <si>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</si>
  <si>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</si>
  <si>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</si>
  <si>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</si>
  <si>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</si>
  <si>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</si>
  <si>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</si>
  <si>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</si>
  <si>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</si>
  <si>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</si>
  <si>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</si>
  <si>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</si>
  <si>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</si>
  <si>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</si>
  <si>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</si>
  <si>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</si>
  <si>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</si>
  <si>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</si>
  <si>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</si>
  <si>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</si>
  <si>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</si>
  <si>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</si>
  <si>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</si>
  <si>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</si>
  <si>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</si>
  <si>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</si>
  <si>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</si>
  <si>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</si>
  <si>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</si>
  <si>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</si>
  <si>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</si>
  <si>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</si>
  <si>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</si>
  <si>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</si>
  <si>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</si>
  <si>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</si>
  <si>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</si>
  <si>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</si>
  <si>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</si>
  <si>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</si>
  <si>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</si>
  <si>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</si>
  <si>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</si>
  <si>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</si>
  <si>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</si>
  <si>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</si>
  <si>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</si>
  <si>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</si>
  <si>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</si>
  <si>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</si>
  <si>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</si>
  <si>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</si>
  <si>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</si>
  <si>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</si>
  <si>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</si>
  <si>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</si>
  <si>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</si>
  <si>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</si>
  <si>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</si>
  <si>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</si>
  <si>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</si>
  <si>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</si>
  <si>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</si>
  <si>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</si>
  <si>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</si>
  <si>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</si>
  <si>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</si>
  <si>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</si>
  <si>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</si>
  <si>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</si>
  <si>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</si>
  <si>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</si>
  <si>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</si>
  <si>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</si>
  <si>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</si>
  <si>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</si>
  <si>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</si>
  <si>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</si>
  <si>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</si>
  <si>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</si>
  <si>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</si>
  <si>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</si>
  <si>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</si>
  <si>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</si>
  <si>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</si>
  <si>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</si>
  <si>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</si>
  <si>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</si>
  <si>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</si>
  <si>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</si>
  <si>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</si>
  <si>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</si>
  <si>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</si>
  <si>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</si>
  <si>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</si>
  <si>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</si>
  <si>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</si>
  <si>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</si>
  <si>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</si>
  <si>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</si>
  <si>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</si>
  <si>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</si>
  <si>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</si>
  <si>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</si>
  <si>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</si>
  <si>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</si>
  <si>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</si>
  <si>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</si>
  <si>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</si>
  <si>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</si>
  <si>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</si>
  <si>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</si>
  <si>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</si>
  <si>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</si>
  <si>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</si>
  <si>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</si>
  <si>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</si>
  <si>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</si>
  <si>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</si>
  <si>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</si>
  <si>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</si>
  <si>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</si>
  <si>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</si>
  <si>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</si>
  <si>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</si>
  <si>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</si>
  <si>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</si>
  <si>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</si>
  <si>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</si>
  <si>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</si>
  <si>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</si>
  <si>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</si>
  <si>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</si>
  <si>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</si>
  <si>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</si>
  <si>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</si>
  <si>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</si>
  <si>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</si>
  <si>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</si>
  <si>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</si>
  <si>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</si>
  <si>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</si>
  <si>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</si>
  <si>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</si>
  <si>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</si>
  <si>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山口県和木町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</si>
  <si>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</si>
  <si>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</si>
  <si>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</si>
  <si>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</si>
  <si>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</si>
  <si>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</si>
  <si>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</si>
  <si>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</si>
  <si>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</si>
  <si>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</si>
  <si>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</si>
  <si>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</si>
  <si>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</si>
  <si>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</si>
  <si>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</si>
  <si>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</si>
  <si>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</si>
  <si>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</si>
  <si>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</si>
  <si>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</si>
  <si>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</si>
  <si>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</si>
  <si>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</si>
  <si>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</si>
  <si>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</si>
  <si>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</si>
  <si>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</si>
  <si>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</si>
  <si>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</si>
  <si>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</si>
  <si>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</si>
  <si>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</si>
  <si>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</si>
  <si>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</si>
  <si>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</si>
  <si>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</si>
  <si>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</si>
  <si>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</si>
  <si>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</si>
  <si>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</si>
  <si>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</si>
  <si>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</si>
  <si>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</si>
  <si>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</si>
  <si>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</si>
  <si>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</si>
  <si>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</si>
  <si>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</si>
  <si>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</si>
  <si>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</si>
  <si>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</si>
  <si>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</si>
  <si>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</si>
  <si>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</si>
  <si>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</si>
  <si>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</si>
  <si>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</si>
  <si>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</si>
  <si>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</si>
  <si>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</si>
  <si>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</si>
  <si>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</si>
  <si>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</si>
  <si>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</si>
  <si>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</si>
  <si>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</si>
  <si>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</si>
  <si>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</si>
  <si>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</si>
  <si>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</si>
  <si>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</si>
  <si>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</si>
  <si>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</si>
  <si>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</si>
  <si>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</si>
  <si>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</si>
  <si>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</si>
  <si>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</si>
  <si>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</si>
  <si>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</si>
  <si>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</si>
  <si>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</si>
  <si>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</si>
  <si>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</si>
  <si>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</si>
  <si>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</si>
  <si>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</si>
  <si>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</si>
  <si>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</si>
  <si>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</si>
  <si>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</si>
  <si>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</si>
  <si>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</si>
  <si>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</si>
  <si>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</si>
  <si>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</si>
  <si>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</si>
  <si>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</si>
  <si>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</si>
  <si>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</si>
  <si>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</si>
  <si>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</si>
  <si>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</si>
  <si>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</si>
  <si>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</si>
  <si>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</si>
  <si>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</si>
  <si>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</si>
  <si>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</si>
  <si>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</si>
  <si>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</si>
  <si>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</si>
  <si>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</si>
  <si>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</si>
  <si>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</si>
  <si>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</si>
  <si>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</si>
  <si>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</si>
  <si>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</si>
  <si>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</si>
  <si>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</si>
  <si>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</si>
  <si>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</si>
  <si>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</si>
  <si>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</si>
  <si>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</si>
  <si>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</si>
  <si>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</si>
  <si>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</si>
  <si>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</si>
  <si>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</si>
  <si>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</si>
  <si>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</si>
  <si>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</si>
  <si>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</si>
  <si>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</si>
  <si>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</si>
  <si>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</si>
  <si>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</si>
  <si>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</si>
  <si>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</si>
  <si>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</si>
  <si>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</si>
  <si>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</si>
  <si>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</si>
  <si>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</si>
  <si>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</si>
  <si>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</si>
  <si>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</si>
  <si>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</si>
  <si>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</si>
  <si>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山口県和木町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</si>
  <si>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</si>
  <si>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</si>
  <si>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</si>
  <si>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</si>
  <si>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</si>
  <si>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</si>
  <si>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</si>
  <si>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</si>
  <si>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</si>
  <si>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</si>
  <si>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</si>
  <si>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</si>
  <si>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</si>
  <si>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</si>
  <si>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</si>
  <si>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</si>
  <si>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</si>
  <si>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</si>
  <si>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</si>
  <si>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</si>
  <si>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</si>
  <si>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</si>
  <si>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</si>
  <si>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</si>
  <si>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</si>
  <si>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</si>
  <si>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</si>
  <si>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</si>
  <si>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</si>
  <si>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</si>
  <si>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</si>
  <si>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</si>
  <si>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</si>
  <si>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</si>
  <si>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</si>
  <si>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</si>
  <si>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</si>
  <si>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</si>
  <si>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</si>
  <si>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</si>
  <si>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</si>
  <si>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</si>
  <si>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</si>
  <si>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</si>
  <si>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</si>
  <si>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</si>
  <si>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</si>
  <si>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</si>
  <si>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</si>
  <si>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</si>
  <si>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</si>
  <si>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</si>
  <si>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</si>
  <si>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</si>
  <si>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</si>
  <si>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</si>
  <si>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</si>
  <si>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</si>
  <si>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</si>
  <si>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</si>
  <si>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</si>
  <si>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</si>
  <si>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</si>
  <si>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</si>
  <si>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</si>
  <si>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</si>
  <si>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</si>
  <si>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</si>
  <si>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</si>
  <si>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</si>
  <si>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</si>
  <si>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</si>
  <si>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</si>
  <si>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</si>
  <si>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</si>
  <si>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</si>
  <si>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</si>
  <si>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</si>
  <si>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</si>
  <si>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</si>
  <si>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</si>
  <si>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</si>
  <si>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</si>
  <si>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</si>
  <si>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</si>
  <si>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</si>
  <si>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</si>
  <si>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</si>
  <si>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</si>
  <si>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</si>
  <si>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</si>
  <si>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</si>
  <si>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</si>
  <si>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</si>
  <si>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</si>
  <si>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</si>
  <si>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</si>
  <si>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</si>
  <si>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</si>
  <si>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</si>
  <si>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</si>
  <si>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</si>
  <si>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</si>
  <si>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</si>
  <si>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</si>
  <si>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</si>
  <si>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</si>
  <si>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</si>
  <si>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</si>
  <si>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</si>
  <si>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</si>
  <si>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</si>
  <si>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</si>
  <si>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</si>
  <si>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</si>
  <si>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</si>
  <si>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</si>
  <si>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</si>
  <si>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</si>
  <si>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</si>
  <si>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</si>
  <si>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</si>
  <si>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</si>
  <si>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</si>
  <si>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</si>
  <si>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</si>
  <si>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</si>
  <si>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</si>
  <si>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</si>
  <si>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</si>
  <si>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</si>
  <si>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</si>
  <si>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</si>
  <si>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</si>
  <si>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</si>
  <si>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</si>
  <si>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</si>
  <si>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</si>
  <si>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</si>
  <si>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</si>
  <si>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</si>
  <si>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</si>
  <si>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</si>
  <si>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</si>
  <si>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</si>
  <si>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</si>
  <si>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</si>
  <si>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</si>
  <si>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</si>
  <si>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</si>
  <si>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</si>
  <si>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</si>
  <si>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</si>
  <si>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</si>
  <si>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</si>
  <si>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</si>
  <si>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</si>
  <si>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</si>
  <si>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</si>
  <si>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</si>
  <si>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</si>
  <si>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</si>
  <si>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</si>
  <si>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</si>
  <si>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</si>
  <si>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</si>
  <si>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</si>
  <si>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</si>
  <si>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</si>
  <si>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</si>
  <si>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</si>
  <si>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</si>
  <si>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</si>
  <si>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</si>
  <si>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</si>
  <si>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</si>
  <si>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</si>
  <si>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</si>
  <si>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</si>
  <si>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</si>
  <si>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</si>
  <si>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</si>
  <si>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</si>
  <si>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</si>
  <si>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</si>
  <si>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</si>
  <si>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</si>
  <si>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</si>
  <si>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</si>
  <si>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</si>
  <si>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</si>
  <si>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</si>
  <si>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</si>
  <si>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</si>
  <si>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3.10</t>
  </si>
  <si>
    <t>▲ 0.07</t>
  </si>
  <si>
    <t>▲ 5.36</t>
  </si>
  <si>
    <t>一般会計</t>
  </si>
  <si>
    <t>介護保険特別会計</t>
  </si>
  <si>
    <t>公共下水道事業特別会計</t>
  </si>
  <si>
    <t>国民健康保険特別会計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</si>
  <si>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</si>
  <si>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</si>
  <si>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</si>
  <si>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</si>
  <si>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</si>
  <si>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</si>
  <si>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</si>
  <si>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</si>
  <si>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</si>
  <si>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福祉基金</t>
    <rPh sb="0" eb="2">
      <t>フクシ</t>
    </rPh>
    <rPh sb="2" eb="4">
      <t>キキン</t>
    </rPh>
    <phoneticPr fontId="2"/>
  </si>
  <si>
    <t>和木町立認定こども園施設整備基金</t>
    <rPh sb="0" eb="2">
      <t>ワキ</t>
    </rPh>
    <rPh sb="2" eb="4">
      <t>チョウリツ</t>
    </rPh>
    <rPh sb="4" eb="6">
      <t>ニンテイ</t>
    </rPh>
    <rPh sb="9" eb="10">
      <t>エン</t>
    </rPh>
    <rPh sb="10" eb="12">
      <t>シセツ</t>
    </rPh>
    <rPh sb="12" eb="14">
      <t>セイビ</t>
    </rPh>
    <rPh sb="14" eb="16">
      <t>キキン</t>
    </rPh>
    <phoneticPr fontId="2"/>
  </si>
  <si>
    <t>健やか安心基金</t>
    <rPh sb="0" eb="1">
      <t>スコ</t>
    </rPh>
    <rPh sb="3" eb="5">
      <t>アンシン</t>
    </rPh>
    <rPh sb="5" eb="7">
      <t>キキン</t>
    </rPh>
    <phoneticPr fontId="2"/>
  </si>
  <si>
    <t>地域振興事業助成基金</t>
    <rPh sb="0" eb="2">
      <t>チイキ</t>
    </rPh>
    <rPh sb="2" eb="4">
      <t>シンコウ</t>
    </rPh>
    <rPh sb="4" eb="6">
      <t>ジギョウ</t>
    </rPh>
    <rPh sb="6" eb="8">
      <t>ジョセイ</t>
    </rPh>
    <rPh sb="8" eb="10">
      <t>キキン</t>
    </rPh>
    <phoneticPr fontId="2"/>
  </si>
  <si>
    <t>道海公園霊園管理運営基金</t>
    <rPh sb="0" eb="2">
      <t>ミチウミ</t>
    </rPh>
    <rPh sb="2" eb="4">
      <t>コウエン</t>
    </rPh>
    <rPh sb="4" eb="6">
      <t>レイエン</t>
    </rPh>
    <rPh sb="6" eb="8">
      <t>カンリ</t>
    </rPh>
    <rPh sb="8" eb="10">
      <t>ウンエイ</t>
    </rPh>
    <rPh sb="10" eb="12">
      <t>キキン</t>
    </rPh>
    <phoneticPr fontId="2"/>
  </si>
  <si>
    <t>-</t>
    <phoneticPr fontId="2"/>
  </si>
  <si>
    <t>-</t>
    <phoneticPr fontId="2"/>
  </si>
  <si>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</si>
  <si>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</si>
  <si>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t>
    <phoneticPr fontId="2"/>
  </si>
  <si>
    <t>-</t>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</si>
  <si>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</si>
  <si>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</si>
  <si>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</si>
  <si>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</si>
  <si>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</si>
  <si>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</si>
  <si>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</si>
  <si>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山口県市町総合事務組合非常勤職員公務災害保障特別会計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</si>
  <si>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</si>
  <si>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</si>
  <si>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</si>
  <si>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</si>
  <si>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</si>
  <si>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</si>
  <si>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</si>
  <si>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</si>
  <si>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</si>
  <si>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</si>
  <si>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こども園、小中学校の建替え等により、類似団体内平均と比較して、有形固定資産減価償却率は低い数値となっている。しかし、その際の地方債の借入により、将来負担比率は高い数値となっている。今後も町営住宅建設事業などが進行中ではあるものの、地方債現在高が減少していく見込みであることから、将来負担比率も減少していくものと見込んでいる。
　補助金や地方債を有効に活用することにより、将来負担比率の上昇を抑制しつつ、適切に施設の改修を実施していきたい。</t>
    <rPh sb="1" eb="3">
      <t>キンネン</t>
    </rPh>
    <rPh sb="7" eb="8">
      <t>エン</t>
    </rPh>
    <rPh sb="9" eb="13">
      <t>ショウチュウガッコウ</t>
    </rPh>
    <rPh sb="14" eb="16">
      <t>タテカ</t>
    </rPh>
    <rPh sb="17" eb="18">
      <t>トウ</t>
    </rPh>
    <rPh sb="22" eb="24">
      <t>ルイジ</t>
    </rPh>
    <rPh sb="24" eb="26">
      <t>ダンタイ</t>
    </rPh>
    <rPh sb="26" eb="27">
      <t>ナイ</t>
    </rPh>
    <rPh sb="27" eb="29">
      <t>ヘイキン</t>
    </rPh>
    <rPh sb="30" eb="32">
      <t>ヒカク</t>
    </rPh>
    <rPh sb="35" eb="37">
      <t>ユウケイ</t>
    </rPh>
    <rPh sb="37" eb="39">
      <t>コテイ</t>
    </rPh>
    <rPh sb="39" eb="41">
      <t>シサン</t>
    </rPh>
    <rPh sb="41" eb="43">
      <t>ゲンカ</t>
    </rPh>
    <rPh sb="43" eb="45">
      <t>ショウキャク</t>
    </rPh>
    <rPh sb="45" eb="46">
      <t>リツ</t>
    </rPh>
    <rPh sb="47" eb="48">
      <t>ヒク</t>
    </rPh>
    <rPh sb="49" eb="51">
      <t>スウチ</t>
    </rPh>
    <rPh sb="64" eb="65">
      <t>サイ</t>
    </rPh>
    <rPh sb="66" eb="69">
      <t>チホウサイ</t>
    </rPh>
    <rPh sb="70" eb="72">
      <t>カリイレ</t>
    </rPh>
    <rPh sb="76" eb="78">
      <t>ショウライ</t>
    </rPh>
    <rPh sb="78" eb="80">
      <t>フタン</t>
    </rPh>
    <rPh sb="80" eb="82">
      <t>ヒリツ</t>
    </rPh>
    <rPh sb="83" eb="84">
      <t>タカ</t>
    </rPh>
    <rPh sb="85" eb="87">
      <t>スウチ</t>
    </rPh>
    <rPh sb="94" eb="96">
      <t>コンゴ</t>
    </rPh>
    <rPh sb="97" eb="99">
      <t>チョウエイ</t>
    </rPh>
    <rPh sb="99" eb="101">
      <t>ジュウタク</t>
    </rPh>
    <rPh sb="101" eb="103">
      <t>ケンセツ</t>
    </rPh>
    <rPh sb="103" eb="105">
      <t>ジギョウ</t>
    </rPh>
    <rPh sb="108" eb="111">
      <t>シンコウチュウ</t>
    </rPh>
    <rPh sb="119" eb="122">
      <t>チホウサイ</t>
    </rPh>
    <rPh sb="122" eb="124">
      <t>ゲンザイ</t>
    </rPh>
    <rPh sb="124" eb="125">
      <t>ダカ</t>
    </rPh>
    <rPh sb="126" eb="128">
      <t>ゲンショウ</t>
    </rPh>
    <rPh sb="132" eb="134">
      <t>ミコ</t>
    </rPh>
    <rPh sb="143" eb="145">
      <t>ショウライ</t>
    </rPh>
    <rPh sb="145" eb="147">
      <t>フタン</t>
    </rPh>
    <rPh sb="147" eb="149">
      <t>ヒリツ</t>
    </rPh>
    <rPh sb="150" eb="152">
      <t>ゲンショウ</t>
    </rPh>
    <rPh sb="159" eb="161">
      <t>ミコ</t>
    </rPh>
    <rPh sb="168" eb="171">
      <t>ホジョキン</t>
    </rPh>
    <rPh sb="172" eb="175">
      <t>チホウサイ</t>
    </rPh>
    <rPh sb="176" eb="178">
      <t>ユウコウ</t>
    </rPh>
    <rPh sb="179" eb="181">
      <t>カツヨウ</t>
    </rPh>
    <rPh sb="189" eb="191">
      <t>ショウライ</t>
    </rPh>
    <rPh sb="191" eb="193">
      <t>フタン</t>
    </rPh>
    <rPh sb="193" eb="195">
      <t>ヒリツ</t>
    </rPh>
    <rPh sb="196" eb="198">
      <t>ジョウショウ</t>
    </rPh>
    <rPh sb="199" eb="201">
      <t>ヨクセイ</t>
    </rPh>
    <rPh sb="205" eb="207">
      <t>テキセツ</t>
    </rPh>
    <rPh sb="208" eb="210">
      <t>シセツ</t>
    </rPh>
    <rPh sb="211" eb="213">
      <t>カイシュウ</t>
    </rPh>
    <rPh sb="214" eb="216">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</si>
  <si>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</si>
  <si>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</si>
  <si>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</si>
  <si>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</si>
  <si>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</si>
  <si>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</si>
  <si>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5年間、将来負担比率は、類似団体内平均よりも常に高い数値となっている。実質公債費比率については、平成27年度までは類似団体より低い数値となっていたが、平成28年度には高い数値となった。大規模事業の実施は落ち着いてきていることから、地方債残高の減少に伴い将来負担比率については減少していく見込みであるが、地方債元金償還が始まることから実質公債費比率については増加していくと考えられる。なお、公債費のピークは令和4年度頃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</si>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</sst>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5C1F-4317-B0B1-240B54DCF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69715</c:v>
                </c:pt>
                <c:pt idx="1">
                  <c:v>96658</c:v>
                </c:pt>
                <c:pt idx="2">
                  <c:v>113240</c:v>
                </c:pt>
                <c:pt idx="3">
                  <c:v>118163</c:v>
                </c:pt>
                <c:pt idx="4">
                  <c:v>346459</c:v>
                </c:pt>
              </c:numCache>
            </c:numRef>
          </c:val>
          <c:smooth val="0"/>
          <c:extLst xmlns:c16r2="http://schemas.microsoft.com/office/drawing/2015/06/chart">
            <c:ext xmlns:c16="http://schemas.microsoft.com/office/drawing/2014/chart" uri="{C3380CC4-5D6E-409C-BE32-E72D297353CC}">
              <c16:uniqueId val="{00000001-5C1F-4317-B0B1-240B54DCFF61}"/>
            </c:ext>
          </c:extLst>
        </c:ser>
        <c:dLbls>
          <c:showLegendKey val="0"/>
          <c:showVal val="0"/>
          <c:showCatName val="0"/>
          <c:showSerName val="0"/>
          <c:showPercent val="0"/>
          <c:showBubbleSize val="0"/>
        </c:dLbls>
        <c:marker val="1"/>
        <c:smooth val="0"/>
        <c:axId val="943092808"/>
        <c:axId val="943100648"/>
      </c:lineChart>
      <c:catAx>
        <c:axId val="943092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00648"/>
        <c:crosses val="autoZero"/>
        <c:auto val="1"/>
        <c:lblAlgn val="ctr"/>
        <c:lblOffset val="100"/>
        <c:tickLblSkip val="1"/>
        <c:tickMarkSkip val="1"/>
        <c:noMultiLvlLbl val="0"/>
      </c:catAx>
      <c:valAx>
        <c:axId val="9431006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092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7.53</c:v>
                </c:pt>
                <c:pt idx="1">
                  <c:v>6.84</c:v>
                </c:pt>
                <c:pt idx="2">
                  <c:v>7.1</c:v>
                </c:pt>
                <c:pt idx="3">
                  <c:v>6.39</c:v>
                </c:pt>
                <c:pt idx="4">
                  <c:v>6.32</c:v>
                </c:pt>
              </c:numCache>
            </c:numRef>
          </c:val>
          <c:extLst xmlns:c16r2="http://schemas.microsoft.com/office/drawing/2015/06/chart">
            <c:ext xmlns:c16="http://schemas.microsoft.com/office/drawing/2014/chart" uri="{C3380CC4-5D6E-409C-BE32-E72D297353CC}">
              <c16:uniqueId val="{00000000-E3CF-4976-A56A-8714FE9F02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54.14</c:v>
                </c:pt>
                <c:pt idx="1">
                  <c:v>54.44</c:v>
                </c:pt>
                <c:pt idx="2">
                  <c:v>55.01</c:v>
                </c:pt>
                <c:pt idx="3">
                  <c:v>56.09</c:v>
                </c:pt>
                <c:pt idx="4">
                  <c:v>52.63</c:v>
                </c:pt>
              </c:numCache>
            </c:numRef>
          </c:val>
          <c:extLst xmlns:c16r2="http://schemas.microsoft.com/office/drawing/2015/06/chart">
            <c:ext xmlns:c16="http://schemas.microsoft.com/office/drawing/2014/chart" uri="{C3380CC4-5D6E-409C-BE32-E72D297353CC}">
              <c16:uniqueId val="{00000001-E3CF-4976-A56A-8714FE9F0240}"/>
            </c:ext>
          </c:extLst>
        </c:ser>
        <c:dLbls>
          <c:showLegendKey val="0"/>
          <c:showVal val="0"/>
          <c:showCatName val="0"/>
          <c:showSerName val="0"/>
          <c:showPercent val="0"/>
          <c:showBubbleSize val="0"/>
        </c:dLbls>
        <c:gapWidth val="250"/>
        <c:overlap val="100"/>
        <c:axId val="943094768"/>
        <c:axId val="94309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c:v>
                </c:pt>
                <c:pt idx="1">
                  <c:v>1.69</c:v>
                </c:pt>
                <c:pt idx="2">
                  <c:v>0.03</c:v>
                </c:pt>
                <c:pt idx="3">
                  <c:v>-7.0000000000000007E-2</c:v>
                </c:pt>
                <c:pt idx="4">
                  <c:v>-5.36</c:v>
                </c:pt>
              </c:numCache>
            </c:numRef>
          </c:val>
          <c:smooth val="0"/>
          <c:extLst xmlns:c16r2="http://schemas.microsoft.com/office/drawing/2015/06/chart">
            <c:ext xmlns:c16="http://schemas.microsoft.com/office/drawing/2014/chart" uri="{C3380CC4-5D6E-409C-BE32-E72D297353CC}">
              <c16:uniqueId val="{00000002-E3CF-4976-A56A-8714FE9F0240}"/>
            </c:ext>
          </c:extLst>
        </c:ser>
        <c:dLbls>
          <c:showLegendKey val="0"/>
          <c:showVal val="0"/>
          <c:showCatName val="0"/>
          <c:showSerName val="0"/>
          <c:showPercent val="0"/>
          <c:showBubbleSize val="0"/>
        </c:dLbls>
        <c:marker val="1"/>
        <c:smooth val="0"/>
        <c:axId val="943094768"/>
        <c:axId val="943093200"/>
      </c:lineChart>
      <c:catAx>
        <c:axId val="94309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093200"/>
        <c:crosses val="autoZero"/>
        <c:auto val="1"/>
        <c:lblAlgn val="ctr"/>
        <c:lblOffset val="100"/>
        <c:tickLblSkip val="1"/>
        <c:tickMarkSkip val="1"/>
        <c:noMultiLvlLbl val="0"/>
      </c:catAx>
      <c:valAx>
        <c:axId val="94309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9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36-49D4-84BD-5B37B47CE1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36-49D4-84BD-5B37B47CE1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236-49D4-84BD-5B37B47CE1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236-49D4-84BD-5B37B47CE1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4-A236-49D4-84BD-5B37B47CE1F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0.09</c:v>
                </c:pt>
                <c:pt idx="4">
                  <c:v>#N/A</c:v>
                </c:pt>
                <c:pt idx="5">
                  <c:v>0.28000000000000003</c:v>
                </c:pt>
                <c:pt idx="6">
                  <c:v>#N/A</c:v>
                </c:pt>
                <c:pt idx="7">
                  <c:v>0.32</c:v>
                </c:pt>
                <c:pt idx="8">
                  <c:v>#N/A</c:v>
                </c:pt>
                <c:pt idx="9">
                  <c:v>0.21</c:v>
                </c:pt>
              </c:numCache>
            </c:numRef>
          </c:val>
          <c:extLst xmlns:c16r2="http://schemas.microsoft.com/office/drawing/2015/06/chart">
            <c:ext xmlns:c16="http://schemas.microsoft.com/office/drawing/2014/chart" uri="{C3380CC4-5D6E-409C-BE32-E72D297353CC}">
              <c16:uniqueId val="{00000005-A236-49D4-84BD-5B37B47CE1F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2.0099999999999998</c:v>
                </c:pt>
                <c:pt idx="2">
                  <c:v>#N/A</c:v>
                </c:pt>
                <c:pt idx="3">
                  <c:v>2.31</c:v>
                </c:pt>
                <c:pt idx="4">
                  <c:v>#N/A</c:v>
                </c:pt>
                <c:pt idx="5">
                  <c:v>2.4</c:v>
                </c:pt>
                <c:pt idx="6">
                  <c:v>#N/A</c:v>
                </c:pt>
                <c:pt idx="7">
                  <c:v>1.64</c:v>
                </c:pt>
                <c:pt idx="8">
                  <c:v>#N/A</c:v>
                </c:pt>
                <c:pt idx="9">
                  <c:v>0.63</c:v>
                </c:pt>
              </c:numCache>
            </c:numRef>
          </c:val>
          <c:extLst xmlns:c16r2="http://schemas.microsoft.com/office/drawing/2015/06/chart">
            <c:ext xmlns:c16="http://schemas.microsoft.com/office/drawing/2014/chart" uri="{C3380CC4-5D6E-409C-BE32-E72D297353CC}">
              <c16:uniqueId val="{00000006-A236-49D4-84BD-5B37B47CE1F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0.28000000000000003</c:v>
                </c:pt>
                <c:pt idx="4">
                  <c:v>#N/A</c:v>
                </c:pt>
                <c:pt idx="5">
                  <c:v>0.46</c:v>
                </c:pt>
                <c:pt idx="6">
                  <c:v>#N/A</c:v>
                </c:pt>
                <c:pt idx="7">
                  <c:v>0.74</c:v>
                </c:pt>
                <c:pt idx="8">
                  <c:v>#N/A</c:v>
                </c:pt>
                <c:pt idx="9">
                  <c:v>0.66</c:v>
                </c:pt>
              </c:numCache>
            </c:numRef>
          </c:val>
          <c:extLst xmlns:c16r2="http://schemas.microsoft.com/office/drawing/2015/06/chart">
            <c:ext xmlns:c16="http://schemas.microsoft.com/office/drawing/2014/chart" uri="{C3380CC4-5D6E-409C-BE32-E72D297353CC}">
              <c16:uniqueId val="{00000007-A236-49D4-84BD-5B37B47CE1F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0.51</c:v>
                </c:pt>
                <c:pt idx="2">
                  <c:v>#N/A</c:v>
                </c:pt>
                <c:pt idx="3">
                  <c:v>0.73</c:v>
                </c:pt>
                <c:pt idx="4">
                  <c:v>#N/A</c:v>
                </c:pt>
                <c:pt idx="5">
                  <c:v>0.75</c:v>
                </c:pt>
                <c:pt idx="6">
                  <c:v>#N/A</c:v>
                </c:pt>
                <c:pt idx="7">
                  <c:v>0.73</c:v>
                </c:pt>
                <c:pt idx="8">
                  <c:v>#N/A</c:v>
                </c:pt>
                <c:pt idx="9">
                  <c:v>1.1499999999999999</c:v>
                </c:pt>
              </c:numCache>
            </c:numRef>
          </c:val>
          <c:extLst xmlns:c16r2="http://schemas.microsoft.com/office/drawing/2015/06/chart">
            <c:ext xmlns:c16="http://schemas.microsoft.com/office/drawing/2014/chart" uri="{C3380CC4-5D6E-409C-BE32-E72D297353CC}">
              <c16:uniqueId val="{00000008-A236-49D4-84BD-5B37B47CE1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6.83</c:v>
                </c:pt>
                <c:pt idx="4">
                  <c:v>#N/A</c:v>
                </c:pt>
                <c:pt idx="5">
                  <c:v>7.09</c:v>
                </c:pt>
                <c:pt idx="6">
                  <c:v>#N/A</c:v>
                </c:pt>
                <c:pt idx="7">
                  <c:v>6.38</c:v>
                </c:pt>
                <c:pt idx="8">
                  <c:v>#N/A</c:v>
                </c:pt>
                <c:pt idx="9">
                  <c:v>6.31</c:v>
                </c:pt>
              </c:numCache>
            </c:numRef>
          </c:val>
          <c:extLst xmlns:c16r2="http://schemas.microsoft.com/office/drawing/2015/06/chart">
            <c:ext xmlns:c16="http://schemas.microsoft.com/office/drawing/2014/chart" uri="{C3380CC4-5D6E-409C-BE32-E72D297353CC}">
              <c16:uniqueId val="{00000009-A236-49D4-84BD-5B37B47CE1F0}"/>
            </c:ext>
          </c:extLst>
        </c:ser>
        <c:dLbls>
          <c:showLegendKey val="0"/>
          <c:showVal val="0"/>
          <c:showCatName val="0"/>
          <c:showSerName val="0"/>
          <c:showPercent val="0"/>
          <c:showBubbleSize val="0"/>
        </c:dLbls>
        <c:gapWidth val="150"/>
        <c:overlap val="100"/>
        <c:axId val="943100256"/>
        <c:axId val="943093984"/>
      </c:barChart>
      <c:catAx>
        <c:axId val="9431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093984"/>
        <c:crosses val="autoZero"/>
        <c:auto val="1"/>
        <c:lblAlgn val="ctr"/>
        <c:lblOffset val="100"/>
        <c:tickLblSkip val="1"/>
        <c:tickMarkSkip val="1"/>
        <c:noMultiLvlLbl val="0"/>
      </c:catAx>
      <c:valAx>
        <c:axId val="9430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10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261</c:v>
                </c:pt>
                <c:pt idx="5">
                  <c:v>275</c:v>
                </c:pt>
                <c:pt idx="8">
                  <c:v>291</c:v>
                </c:pt>
                <c:pt idx="11">
                  <c:v>315</c:v>
                </c:pt>
                <c:pt idx="14">
                  <c:v>320</c:v>
                </c:pt>
              </c:numCache>
            </c:numRef>
          </c:val>
          <c:extLst xmlns:c16r2="http://schemas.microsoft.com/office/drawing/2015/06/chart">
            <c:ext xmlns:c16="http://schemas.microsoft.com/office/drawing/2014/chart" uri="{C3380CC4-5D6E-409C-BE32-E72D297353CC}">
              <c16:uniqueId val="{00000000-F6BD-4F86-A7D9-E192509E64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6BD-4F86-A7D9-E192509E64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6BD-4F86-A7D9-E192509E64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13</c:v>
                </c:pt>
                <c:pt idx="6">
                  <c:v>15</c:v>
                </c:pt>
                <c:pt idx="9">
                  <c:v>15</c:v>
                </c:pt>
                <c:pt idx="12">
                  <c:v>14</c:v>
                </c:pt>
              </c:numCache>
            </c:numRef>
          </c:val>
          <c:extLst xmlns:c16r2="http://schemas.microsoft.com/office/drawing/2015/06/chart">
            <c:ext xmlns:c16="http://schemas.microsoft.com/office/drawing/2014/chart" uri="{C3380CC4-5D6E-409C-BE32-E72D297353CC}">
              <c16:uniqueId val="{00000003-F6BD-4F86-A7D9-E192509E64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c:v>
                </c:pt>
                <c:pt idx="3">
                  <c:v>34</c:v>
                </c:pt>
                <c:pt idx="6">
                  <c:v>44</c:v>
                </c:pt>
                <c:pt idx="9">
                  <c:v>29</c:v>
                </c:pt>
                <c:pt idx="12">
                  <c:v>36</c:v>
                </c:pt>
              </c:numCache>
            </c:numRef>
          </c:val>
          <c:extLst xmlns:c16r2="http://schemas.microsoft.com/office/drawing/2015/06/chart">
            <c:ext xmlns:c16="http://schemas.microsoft.com/office/drawing/2014/chart" uri="{C3380CC4-5D6E-409C-BE32-E72D297353CC}">
              <c16:uniqueId val="{00000004-F6BD-4F86-A7D9-E192509E64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BD-4F86-A7D9-E192509E64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BD-4F86-A7D9-E192509E64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373</c:v>
                </c:pt>
                <c:pt idx="3">
                  <c:v>383</c:v>
                </c:pt>
                <c:pt idx="6">
                  <c:v>393</c:v>
                </c:pt>
                <c:pt idx="9">
                  <c:v>424</c:v>
                </c:pt>
                <c:pt idx="12">
                  <c:v>396</c:v>
                </c:pt>
              </c:numCache>
            </c:numRef>
          </c:val>
          <c:extLst xmlns:c16r2="http://schemas.microsoft.com/office/drawing/2015/06/chart">
            <c:ext xmlns:c16="http://schemas.microsoft.com/office/drawing/2014/chart" uri="{C3380CC4-5D6E-409C-BE32-E72D297353CC}">
              <c16:uniqueId val="{00000007-F6BD-4F86-A7D9-E192509E6404}"/>
            </c:ext>
          </c:extLst>
        </c:ser>
        <c:dLbls>
          <c:showLegendKey val="0"/>
          <c:showVal val="0"/>
          <c:showCatName val="0"/>
          <c:showSerName val="0"/>
          <c:showPercent val="0"/>
          <c:showBubbleSize val="0"/>
        </c:dLbls>
        <c:gapWidth val="100"/>
        <c:overlap val="100"/>
        <c:axId val="943096336"/>
        <c:axId val="94309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c:v>
                </c:pt>
                <c:pt idx="2">
                  <c:v>#N/A</c:v>
                </c:pt>
                <c:pt idx="3">
                  <c:v>#N/A</c:v>
                </c:pt>
                <c:pt idx="4">
                  <c:v>155</c:v>
                </c:pt>
                <c:pt idx="5">
                  <c:v>#N/A</c:v>
                </c:pt>
                <c:pt idx="6">
                  <c:v>#N/A</c:v>
                </c:pt>
                <c:pt idx="7">
                  <c:v>161</c:v>
                </c:pt>
                <c:pt idx="8">
                  <c:v>#N/A</c:v>
                </c:pt>
                <c:pt idx="9">
                  <c:v>#N/A</c:v>
                </c:pt>
                <c:pt idx="10">
                  <c:v>153</c:v>
                </c:pt>
                <c:pt idx="11">
                  <c:v>#N/A</c:v>
                </c:pt>
                <c:pt idx="12">
                  <c:v>#N/A</c:v>
                </c:pt>
                <c:pt idx="13">
                  <c:v>126</c:v>
                </c:pt>
                <c:pt idx="14">
                  <c:v>#N/A</c:v>
                </c:pt>
              </c:numCache>
            </c:numRef>
          </c:val>
          <c:smooth val="0"/>
          <c:extLst xmlns:c16r2="http://schemas.microsoft.com/office/drawing/2015/06/chart">
            <c:ext xmlns:c16="http://schemas.microsoft.com/office/drawing/2014/chart" uri="{C3380CC4-5D6E-409C-BE32-E72D297353CC}">
              <c16:uniqueId val="{00000008-F6BD-4F86-A7D9-E192509E6404}"/>
            </c:ext>
          </c:extLst>
        </c:ser>
        <c:dLbls>
          <c:showLegendKey val="0"/>
          <c:showVal val="0"/>
          <c:showCatName val="0"/>
          <c:showSerName val="0"/>
          <c:showPercent val="0"/>
          <c:showBubbleSize val="0"/>
        </c:dLbls>
        <c:marker val="1"/>
        <c:smooth val="0"/>
        <c:axId val="943096336"/>
        <c:axId val="943098688"/>
      </c:lineChart>
      <c:catAx>
        <c:axId val="94309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098688"/>
        <c:crosses val="autoZero"/>
        <c:auto val="1"/>
        <c:lblAlgn val="ctr"/>
        <c:lblOffset val="100"/>
        <c:tickLblSkip val="1"/>
        <c:tickMarkSkip val="1"/>
        <c:noMultiLvlLbl val="0"/>
      </c:catAx>
      <c:valAx>
        <c:axId val="94309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9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3260</c:v>
                </c:pt>
                <c:pt idx="5">
                  <c:v>3393</c:v>
                </c:pt>
                <c:pt idx="8">
                  <c:v>3442</c:v>
                </c:pt>
                <c:pt idx="11">
                  <c:v>3577</c:v>
                </c:pt>
                <c:pt idx="14">
                  <c:v>3835</c:v>
                </c:pt>
              </c:numCache>
            </c:numRef>
          </c:val>
          <c:extLst xmlns:c16r2="http://schemas.microsoft.com/office/drawing/2015/06/chart">
            <c:ext xmlns:c16="http://schemas.microsoft.com/office/drawing/2014/chart" uri="{C3380CC4-5D6E-409C-BE32-E72D297353CC}">
              <c16:uniqueId val="{00000000-6586-41C8-B8C6-0AA53591D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300</c:v>
                </c:pt>
                <c:pt idx="5">
                  <c:v>230</c:v>
                </c:pt>
                <c:pt idx="8">
                  <c:v>223</c:v>
                </c:pt>
                <c:pt idx="11">
                  <c:v>198</c:v>
                </c:pt>
                <c:pt idx="14">
                  <c:v>324</c:v>
                </c:pt>
              </c:numCache>
            </c:numRef>
          </c:val>
          <c:extLst xmlns:c16r2="http://schemas.microsoft.com/office/drawing/2015/06/chart">
            <c:ext xmlns:c16="http://schemas.microsoft.com/office/drawing/2014/chart" uri="{C3380CC4-5D6E-409C-BE32-E72D297353CC}">
              <c16:uniqueId val="{00000001-6586-41C8-B8C6-0AA53591D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1310</c:v>
                </c:pt>
                <c:pt idx="5">
                  <c:v>1355</c:v>
                </c:pt>
                <c:pt idx="8">
                  <c:v>1373</c:v>
                </c:pt>
                <c:pt idx="11">
                  <c:v>1477</c:v>
                </c:pt>
                <c:pt idx="14">
                  <c:v>1420</c:v>
                </c:pt>
              </c:numCache>
            </c:numRef>
          </c:val>
          <c:extLst xmlns:c16r2="http://schemas.microsoft.com/office/drawing/2015/06/chart">
            <c:ext xmlns:c16="http://schemas.microsoft.com/office/drawing/2014/chart" uri="{C3380CC4-5D6E-409C-BE32-E72D297353CC}">
              <c16:uniqueId val="{00000002-6586-41C8-B8C6-0AA53591D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86-41C8-B8C6-0AA53591D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86-41C8-B8C6-0AA53591D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253</c:v>
                </c:pt>
                <c:pt idx="3">
                  <c:v>152</c:v>
                </c:pt>
                <c:pt idx="6">
                  <c:v>231</c:v>
                </c:pt>
                <c:pt idx="9">
                  <c:v>213</c:v>
                </c:pt>
                <c:pt idx="12">
                  <c:v>229</c:v>
                </c:pt>
              </c:numCache>
            </c:numRef>
          </c:val>
          <c:extLst xmlns:c16r2="http://schemas.microsoft.com/office/drawing/2015/06/chart">
            <c:ext xmlns:c16="http://schemas.microsoft.com/office/drawing/2014/chart" uri="{C3380CC4-5D6E-409C-BE32-E72D297353CC}">
              <c16:uniqueId val="{00000005-6586-41C8-B8C6-0AA53591D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631</c:v>
                </c:pt>
                <c:pt idx="3">
                  <c:v>550</c:v>
                </c:pt>
                <c:pt idx="6">
                  <c:v>568</c:v>
                </c:pt>
                <c:pt idx="9">
                  <c:v>540</c:v>
                </c:pt>
                <c:pt idx="12">
                  <c:v>526</c:v>
                </c:pt>
              </c:numCache>
            </c:numRef>
          </c:val>
          <c:extLst xmlns:c16r2="http://schemas.microsoft.com/office/drawing/2015/06/chart">
            <c:ext xmlns:c16="http://schemas.microsoft.com/office/drawing/2014/chart" uri="{C3380CC4-5D6E-409C-BE32-E72D297353CC}">
              <c16:uniqueId val="{00000006-6586-41C8-B8C6-0AA53591D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c:v>
                </c:pt>
                <c:pt idx="3">
                  <c:v>51</c:v>
                </c:pt>
                <c:pt idx="6">
                  <c:v>37</c:v>
                </c:pt>
                <c:pt idx="9">
                  <c:v>22</c:v>
                </c:pt>
                <c:pt idx="12">
                  <c:v>8</c:v>
                </c:pt>
              </c:numCache>
            </c:numRef>
          </c:val>
          <c:extLst xmlns:c16r2="http://schemas.microsoft.com/office/drawing/2015/06/chart">
            <c:ext xmlns:c16="http://schemas.microsoft.com/office/drawing/2014/chart" uri="{C3380CC4-5D6E-409C-BE32-E72D297353CC}">
              <c16:uniqueId val="{00000007-6586-41C8-B8C6-0AA53591D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349</c:v>
                </c:pt>
                <c:pt idx="3">
                  <c:v>331</c:v>
                </c:pt>
                <c:pt idx="6">
                  <c:v>348</c:v>
                </c:pt>
                <c:pt idx="9">
                  <c:v>385</c:v>
                </c:pt>
                <c:pt idx="12">
                  <c:v>441</c:v>
                </c:pt>
              </c:numCache>
            </c:numRef>
          </c:val>
          <c:extLst xmlns:c16r2="http://schemas.microsoft.com/office/drawing/2015/06/chart">
            <c:ext xmlns:c16="http://schemas.microsoft.com/office/drawing/2014/chart" uri="{C3380CC4-5D6E-409C-BE32-E72D297353CC}">
              <c16:uniqueId val="{00000008-6586-41C8-B8C6-0AA53591D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276</c:v>
                </c:pt>
                <c:pt idx="6">
                  <c:v>0</c:v>
                </c:pt>
                <c:pt idx="9">
                  <c:v>0</c:v>
                </c:pt>
                <c:pt idx="12">
                  <c:v>0</c:v>
                </c:pt>
              </c:numCache>
            </c:numRef>
          </c:val>
          <c:extLst xmlns:c16r2="http://schemas.microsoft.com/office/drawing/2015/06/chart">
            <c:ext xmlns:c16="http://schemas.microsoft.com/office/drawing/2014/chart" uri="{C3380CC4-5D6E-409C-BE32-E72D297353CC}">
              <c16:uniqueId val="{00000009-6586-41C8-B8C6-0AA53591D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4608</c:v>
                </c:pt>
                <c:pt idx="3">
                  <c:v>4606</c:v>
                </c:pt>
                <c:pt idx="6">
                  <c:v>4697</c:v>
                </c:pt>
                <c:pt idx="9">
                  <c:v>4895</c:v>
                </c:pt>
                <c:pt idx="12">
                  <c:v>5671</c:v>
                </c:pt>
              </c:numCache>
            </c:numRef>
          </c:val>
          <c:extLst xmlns:c16r2="http://schemas.microsoft.com/office/drawing/2015/06/chart">
            <c:ext xmlns:c16="http://schemas.microsoft.com/office/drawing/2014/chart" uri="{C3380CC4-5D6E-409C-BE32-E72D297353CC}">
              <c16:uniqueId val="{0000000A-6586-41C8-B8C6-0AA53591D2D6}"/>
            </c:ext>
          </c:extLst>
        </c:ser>
        <c:dLbls>
          <c:showLegendKey val="0"/>
          <c:showVal val="0"/>
          <c:showCatName val="0"/>
          <c:showSerName val="0"/>
          <c:showPercent val="0"/>
          <c:showBubbleSize val="0"/>
        </c:dLbls>
        <c:gapWidth val="100"/>
        <c:overlap val="100"/>
        <c:axId val="943097120"/>
        <c:axId val="94310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1035</c:v>
                </c:pt>
                <c:pt idx="2">
                  <c:v>#N/A</c:v>
                </c:pt>
                <c:pt idx="3">
                  <c:v>#N/A</c:v>
                </c:pt>
                <c:pt idx="4">
                  <c:v>988</c:v>
                </c:pt>
                <c:pt idx="5">
                  <c:v>#N/A</c:v>
                </c:pt>
                <c:pt idx="6">
                  <c:v>#N/A</c:v>
                </c:pt>
                <c:pt idx="7">
                  <c:v>843</c:v>
                </c:pt>
                <c:pt idx="8">
                  <c:v>#N/A</c:v>
                </c:pt>
                <c:pt idx="9">
                  <c:v>#N/A</c:v>
                </c:pt>
                <c:pt idx="10">
                  <c:v>803</c:v>
                </c:pt>
                <c:pt idx="11">
                  <c:v>#N/A</c:v>
                </c:pt>
                <c:pt idx="12">
                  <c:v>#N/A</c:v>
                </c:pt>
                <c:pt idx="13">
                  <c:v>1296</c:v>
                </c:pt>
                <c:pt idx="14">
                  <c:v>#N/A</c:v>
                </c:pt>
              </c:numCache>
            </c:numRef>
          </c:val>
          <c:smooth val="0"/>
          <c:extLst xmlns:c16r2="http://schemas.microsoft.com/office/drawing/2015/06/chart">
            <c:ext xmlns:c16="http://schemas.microsoft.com/office/drawing/2014/chart" uri="{C3380CC4-5D6E-409C-BE32-E72D297353CC}">
              <c16:uniqueId val="{0000000B-6586-41C8-B8C6-0AA53591D2D6}"/>
            </c:ext>
          </c:extLst>
        </c:ser>
        <c:dLbls>
          <c:showLegendKey val="0"/>
          <c:showVal val="0"/>
          <c:showCatName val="0"/>
          <c:showSerName val="0"/>
          <c:showPercent val="0"/>
          <c:showBubbleSize val="0"/>
        </c:dLbls>
        <c:marker val="1"/>
        <c:smooth val="0"/>
        <c:axId val="943097120"/>
        <c:axId val="943102608"/>
      </c:lineChart>
      <c:catAx>
        <c:axId val="9430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102608"/>
        <c:crosses val="autoZero"/>
        <c:auto val="1"/>
        <c:lblAlgn val="ctr"/>
        <c:lblOffset val="100"/>
        <c:tickLblSkip val="1"/>
        <c:tickMarkSkip val="1"/>
        <c:noMultiLvlLbl val="0"/>
      </c:catAx>
      <c:valAx>
        <c:axId val="94310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1259</c:v>
                </c:pt>
                <c:pt idx="1">
                  <c:v>1274</c:v>
                </c:pt>
                <c:pt idx="2">
                  <c:v>1162</c:v>
                </c:pt>
              </c:numCache>
            </c:numRef>
          </c:val>
          <c:extLst xmlns:c16r2="http://schemas.microsoft.com/office/drawing/2015/06/chart">
            <c:ext xmlns:c16="http://schemas.microsoft.com/office/drawing/2014/chart" uri="{C3380CC4-5D6E-409C-BE32-E72D297353CC}">
              <c16:uniqueId val="{00000000-B099-4695-833E-9001BA6B6C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138</c:v>
                </c:pt>
                <c:pt idx="1">
                  <c:v>138</c:v>
                </c:pt>
                <c:pt idx="2">
                  <c:v>138</c:v>
                </c:pt>
              </c:numCache>
            </c:numRef>
          </c:val>
          <c:extLst xmlns:c16r2="http://schemas.microsoft.com/office/drawing/2015/06/chart">
            <c:ext xmlns:c16="http://schemas.microsoft.com/office/drawing/2014/chart" uri="{C3380CC4-5D6E-409C-BE32-E72D297353CC}">
              <c16:uniqueId val="{00000001-B099-4695-833E-9001BA6B6C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237</c:v>
                </c:pt>
                <c:pt idx="1">
                  <c:v>433</c:v>
                </c:pt>
                <c:pt idx="2">
                  <c:v>194</c:v>
                </c:pt>
              </c:numCache>
            </c:numRef>
          </c:val>
          <c:extLst xmlns:c16r2="http://schemas.microsoft.com/office/drawing/2015/06/chart">
            <c:ext xmlns:c16="http://schemas.microsoft.com/office/drawing/2014/chart" uri="{C3380CC4-5D6E-409C-BE32-E72D297353CC}">
              <c16:uniqueId val="{00000002-B099-4695-833E-9001BA6B6C38}"/>
            </c:ext>
          </c:extLst>
        </c:ser>
        <c:dLbls>
          <c:showLegendKey val="0"/>
          <c:showVal val="0"/>
          <c:showCatName val="0"/>
          <c:showSerName val="0"/>
          <c:showPercent val="0"/>
          <c:showBubbleSize val="0"/>
        </c:dLbls>
        <c:gapWidth val="120"/>
        <c:overlap val="100"/>
        <c:axId val="943101040"/>
        <c:axId val="943099864"/>
      </c:barChart>
      <c:catAx>
        <c:axId val="94310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3099864"/>
        <c:crosses val="autoZero"/>
        <c:auto val="1"/>
        <c:lblAlgn val="ctr"/>
        <c:lblOffset val="100"/>
        <c:tickLblSkip val="1"/>
        <c:tickMarkSkip val="1"/>
        <c:noMultiLvlLbl val="0"/>
      </c:catAx>
      <c:valAx>
        <c:axId val="943099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310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B5-4A8B-A493-5C507612446B}"/>
                </c:ext>
                <c:ext xmlns:c15="http://schemas.microsoft.com/office/drawing/2012/chart" uri="{CE6537A1-D6FC-4f65-9D91-7224C49458BB}">
                  <c15:dlblFieldTable>
                    <c15:dlblFTEntry>
                      <c15:txfldGUID>{10A2058A-7E76-42A8-BE7F-EBD37129E721}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B5-4A8B-A493-5C507612446B}"/>
                </c:ext>
                <c:ext xmlns:c15="http://schemas.microsoft.com/office/drawing/2012/chart" uri="{CE6537A1-D6FC-4f65-9D91-7224C49458BB}">
                  <c15:dlblFieldTable>
                    <c15:dlblFTEntry>
                      <c15:txfldGUID>{E8FB040D-644C-4E82-9EE4-8ECA72EC8F1B}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B5-4A8B-A493-5C507612446B}"/>
                </c:ext>
                <c:ext xmlns:c15="http://schemas.microsoft.com/office/drawing/2012/chart" uri="{CE6537A1-D6FC-4f65-9D91-7224C49458BB}">
                  <c15:dlblFieldTable>
                    <c15:dlblFTEntry>
                      <c15:txfldGUID>{21820AA3-CEEB-4804-B0A9-1DBEC63587D4}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B5-4A8B-A493-5C507612446B}"/>
                </c:ext>
                <c:ext xmlns:c15="http://schemas.microsoft.com/office/drawing/2012/chart" uri="{CE6537A1-D6FC-4f65-9D91-7224C49458BB}">
                  <c15:dlblFieldTable>
                    <c15:dlblFTEntry>
                      <c15:txfldGUID>{3529CCCE-CA9B-40BF-A803-0AAE89C4A224}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B5-4A8B-A493-5C507612446B}"/>
                </c:ext>
                <c:ext xmlns:c15="http://schemas.microsoft.com/office/drawing/2012/chart" uri="{CE6537A1-D6FC-4f65-9D91-7224C49458BB}">
                  <c15:dlblFieldTable>
                    <c15:dlblFTEntry>
                      <c15:txfldGUID>{0387C4DC-9F7B-427C-9D3B-6FDDC0805B19}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B5-4A8B-A493-5C507612446B}"/>
                </c:ext>
                <c:ext xmlns:c15="http://schemas.microsoft.com/office/drawing/2012/chart" uri="{CE6537A1-D6FC-4f65-9D91-7224C49458BB}">
                  <c15:dlblFieldTable>
                    <c15:dlblFTEntry>
                      <c15:txfldGUID>{32434EB6-E085-4004-ACCD-A97593BE8C80}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B5-4A8B-A493-5C507612446B}"/>
                </c:ext>
                <c:ext xmlns:c15="http://schemas.microsoft.com/office/drawing/2012/chart" uri="{CE6537A1-D6FC-4f65-9D91-7224C49458BB}">
                  <c15:dlblFieldTable>
                    <c15:dlblFTEntry>
                      <c15:txfldGUID>{2D98DF04-80D6-4081-B67B-DD1732BDC262}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B5-4A8B-A493-5C507612446B}"/>
                </c:ext>
                <c:ext xmlns:c15="http://schemas.microsoft.com/office/drawing/2012/chart" uri="{CE6537A1-D6FC-4f65-9D91-7224C49458BB}">
                  <c15:dlblFieldTable>
                    <c15:dlblFTEntry>
                      <c15:txfldGUID>{A846B276-347D-47E6-AD89-D1B898FC227C}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B5-4A8B-A493-5C507612446B}"/>
                </c:ext>
                <c:ext xmlns:c15="http://schemas.microsoft.com/office/drawing/2012/chart" uri="{CE6537A1-D6FC-4f65-9D91-7224C49458BB}">
                  <c15:dlblFieldTable>
                    <c15:dlblFTEntry>
                      <c15:txfldGUID>{FCDEAC7D-4390-4FD3-AD4A-4CFD5B9314CE}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48.8</c:v>
                </c:pt>
                <c:pt idx="16">
                  <c:v>50</c:v>
                </c:pt>
                <c:pt idx="24">
                  <c:v>51.2</c:v>
                </c:pt>
                <c:pt idx="32">
                  <c:v>46.8</c:v>
                </c:pt>
              </c:numCache>
            </c:numRef>
          </c:xVal>
          <c:yVal>
            <c:numRef>
              <c:f>公会計指標分析・財政指標組合せ分析表!$BP$51:$DC$51</c:f>
              <c:numCache>
                <c:formatCode>#,##0.0;"▲ "#,##0.0</c:formatCode>
                <c:ptCount val="40"/>
                <c:pt idx="8">
                  <c:v>48</c:v>
                </c:pt>
                <c:pt idx="16">
                  <c:v>41.7</c:v>
                </c:pt>
                <c:pt idx="24">
                  <c:v>40.4</c:v>
                </c:pt>
                <c:pt idx="32">
                  <c:v>67.599999999999994</c:v>
                </c:pt>
              </c:numCache>
            </c:numRef>
          </c:yVal>
          <c:smooth val="0"/>
          <c:extLst xmlns:c16r2="http://schemas.microsoft.com/office/drawing/2015/06/chart">
            <c:ext xmlns:c16="http://schemas.microsoft.com/office/drawing/2014/chart" uri="{C3380CC4-5D6E-409C-BE32-E72D297353CC}">
              <c16:uniqueId val="{00000009-49B5-4A8B-A493-5C50761244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B5-4A8B-A493-5C507612446B}"/>
                </c:ext>
                <c:ext xmlns:c15="http://schemas.microsoft.com/office/drawing/2012/chart" uri="{CE6537A1-D6FC-4f65-9D91-7224C49458BB}">
                  <c15:dlblFieldTable>
                    <c15:dlblFTEntry>
                      <c15:txfldGUID>{34EFFCC1-7D6E-4B91-8A39-3E0DDAFFD10F}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B5-4A8B-A493-5C507612446B}"/>
                </c:ext>
                <c:ext xmlns:c15="http://schemas.microsoft.com/office/drawing/2012/chart" uri="{CE6537A1-D6FC-4f65-9D91-7224C49458BB}">
                  <c15:dlblFieldTable>
                    <c15:dlblFTEntry>
                      <c15:txfldGUID>{D73AE209-45CF-4165-A6BD-CC28192F4859}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B5-4A8B-A493-5C507612446B}"/>
                </c:ext>
                <c:ext xmlns:c15="http://schemas.microsoft.com/office/drawing/2012/chart" uri="{CE6537A1-D6FC-4f65-9D91-7224C49458BB}">
                  <c15:dlblFieldTable>
                    <c15:dlblFTEntry>
                      <c15:txfldGUID>{74C8F636-79B3-4347-BC8B-80BEC763220F}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B5-4A8B-A493-5C507612446B}"/>
                </c:ext>
                <c:ext xmlns:c15="http://schemas.microsoft.com/office/drawing/2012/chart" uri="{CE6537A1-D6FC-4f65-9D91-7224C49458BB}">
                  <c15:dlblFieldTable>
                    <c15:dlblFTEntry>
                      <c15:txfldGUID>{25842049-09C4-4D11-BEFC-1AD880320ECA}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B5-4A8B-A493-5C507612446B}"/>
                </c:ext>
                <c:ext xmlns:c15="http://schemas.microsoft.com/office/drawing/2012/chart" uri="{CE6537A1-D6FC-4f65-9D91-7224C49458BB}">
                  <c15:dlblFieldTable>
                    <c15:dlblFTEntry>
                      <c15:txfldGUID>{2A7F7316-01C0-472A-83ED-61BA75D52A16}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B5-4A8B-A493-5C507612446B}"/>
                </c:ext>
                <c:ext xmlns:c15="http://schemas.microsoft.com/office/drawing/2012/chart" uri="{CE6537A1-D6FC-4f65-9D91-7224C49458BB}">
                  <c15:dlblFieldTable>
                    <c15:dlblFTEntry>
                      <c15:txfldGUID>{2D2F565E-50ED-4DF2-BCBF-744E9DC7F8B9}</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388418187277339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B5-4A8B-A493-5C507612446B}"/>
                </c:ext>
                <c:ext xmlns:c15="http://schemas.microsoft.com/office/drawing/2012/chart" uri="{CE6537A1-D6FC-4f65-9D91-7224C49458BB}">
                  <c15:dlblFieldTable>
                    <c15:dlblFTEntry>
                      <c15:txfldGUID>{87C5B8A1-2E98-4BE7-BF0F-2BA8EBC405ED}</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040621906637120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B5-4A8B-A493-5C507612446B}"/>
                </c:ext>
                <c:ext xmlns:c15="http://schemas.microsoft.com/office/drawing/2012/chart" uri="{CE6537A1-D6FC-4f65-9D91-7224C49458BB}">
                  <c15:dlblFieldTable>
                    <c15:dlblFTEntry>
                      <c15:txfldGUID>{027CF585-FC8A-44BB-9FD7-E531B15A2733}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B5-4A8B-A493-5C507612446B}"/>
                </c:ext>
                <c:ext xmlns:c15="http://schemas.microsoft.com/office/drawing/2012/chart" uri="{CE6537A1-D6FC-4f65-9D91-7224C49458BB}">
                  <c15:dlblFieldTable>
                    <c15:dlblFTEntry>
                      <c15:txfldGUID>{872E9B37-9006-4954-84B8-0ED213C3027D}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9B5-4A8B-A493-5C507612446B}"/>
            </c:ext>
          </c:extLst>
        </c:ser>
        <c:dLbls>
          <c:showLegendKey val="0"/>
          <c:showVal val="1"/>
          <c:showCatName val="0"/>
          <c:showSerName val="0"/>
          <c:showPercent val="0"/>
          <c:showBubbleSize val="0"/>
        </c:dLbls>
        <c:axId val="943094376"/>
        <c:axId val="943095160"/>
      </c:scatterChart>
      <c:valAx>
        <c:axId val="943094376"/>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095160"/>
        <c:crosses val="autoZero"/>
        <c:crossBetween val="midCat"/>
      </c:valAx>
      <c:valAx>
        <c:axId val="94309516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09437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70-42C3-9622-E64DEDA55DFB}"/>
                </c:ext>
                <c:ext xmlns:c15="http://schemas.microsoft.com/office/drawing/2012/chart" uri="{CE6537A1-D6FC-4f65-9D91-7224C49458BB}">
                  <c15:dlblFieldTable>
                    <c15:dlblFTEntry>
                      <c15:txfldGUID>{2419568A-FFCB-4E99-83B2-19994AF001DA}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70-42C3-9622-E64DEDA55DFB}"/>
                </c:ext>
                <c:ext xmlns:c15="http://schemas.microsoft.com/office/drawing/2012/chart" uri="{CE6537A1-D6FC-4f65-9D91-7224C49458BB}">
                  <c15:dlblFieldTable>
                    <c15:dlblFTEntry>
                      <c15:txfldGUID>{D15875AC-85EA-4439-B974-B58D7B97534C}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70-42C3-9622-E64DEDA55DFB}"/>
                </c:ext>
                <c:ext xmlns:c15="http://schemas.microsoft.com/office/drawing/2012/chart" uri="{CE6537A1-D6FC-4f65-9D91-7224C49458BB}">
                  <c15:dlblFieldTable>
                    <c15:dlblFTEntry>
                      <c15:txfldGUID>{C062B429-BA83-474B-A921-30019A42C658}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70-42C3-9622-E64DEDA55DFB}"/>
                </c:ext>
                <c:ext xmlns:c15="http://schemas.microsoft.com/office/drawing/2012/chart" uri="{CE6537A1-D6FC-4f65-9D91-7224C49458BB}">
                  <c15:dlblFieldTable>
                    <c15:dlblFTEntry>
                      <c15:txfldGUID>{462CB48D-FD9D-47CD-8FA4-262096CA020E}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70-42C3-9622-E64DEDA55DFB}"/>
                </c:ext>
                <c:ext xmlns:c15="http://schemas.microsoft.com/office/drawing/2012/chart" uri="{CE6537A1-D6FC-4f65-9D91-7224C49458BB}">
                  <c15:dlblFieldTable>
                    <c15:dlblFTEntry>
                      <c15:txfldGUID>{2512C7F7-E7A0-4747-BFF2-07669E27B229}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70-42C3-9622-E64DEDA55DFB}"/>
                </c:ext>
                <c:ext xmlns:c15="http://schemas.microsoft.com/office/drawing/2012/chart" uri="{CE6537A1-D6FC-4f65-9D91-7224C49458BB}">
                  <c15:dlblFieldTable>
                    <c15:dlblFTEntry>
                      <c15:txfldGUID>{DF1C9776-88FD-46AF-BFE3-C7C90E8CBAB1}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70-42C3-9622-E64DEDA55DFB}"/>
                </c:ext>
                <c:ext xmlns:c15="http://schemas.microsoft.com/office/drawing/2012/chart" uri="{CE6537A1-D6FC-4f65-9D91-7224C49458BB}">
                  <c15:dlblFieldTable>
                    <c15:dlblFTEntry>
                      <c15:txfldGUID>{2AF9AC86-579E-4896-8024-E97FEB08234C}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70-42C3-9622-E64DEDA55DFB}"/>
                </c:ext>
                <c:ext xmlns:c15="http://schemas.microsoft.com/office/drawing/2012/chart" uri="{CE6537A1-D6FC-4f65-9D91-7224C49458BB}">
                  <c15:dlblFieldTable>
                    <c15:dlblFTEntry>
                      <c15:txfldGUID>{B78FA44F-47FD-4B77-AA81-A1E503501B6F}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F70-42C3-9622-E64DEDA55DFB}"/>
                </c:ext>
                <c:ext xmlns:c15="http://schemas.microsoft.com/office/drawing/2012/chart" uri="{CE6537A1-D6FC-4f65-9D91-7224C49458BB}">
                  <c15:dlblFieldTable>
                    <c15:dlblFTEntry>
                      <c15:txfldGUID>{F3AC8E2C-1685-4C40-BA04-4CE3BC082741}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7.7</c:v>
                </c:pt>
                <c:pt idx="24">
                  <c:v>7.7</c:v>
                </c:pt>
                <c:pt idx="32">
                  <c:v>7.3</c:v>
                </c:pt>
              </c:numCache>
            </c:numRef>
          </c:xVal>
          <c:yVal>
            <c:numRef>
              <c:f>公会計指標分析・財政指標組合せ分析表!$BP$73:$DC$73</c:f>
              <c:numCache>
                <c:formatCode>#,##0.0;"▲ "#,##0.0</c:formatCode>
                <c:ptCount val="40"/>
                <c:pt idx="0">
                  <c:v>51.6</c:v>
                </c:pt>
                <c:pt idx="8">
                  <c:v>48</c:v>
                </c:pt>
                <c:pt idx="16">
                  <c:v>41.7</c:v>
                </c:pt>
                <c:pt idx="24">
                  <c:v>40.4</c:v>
                </c:pt>
                <c:pt idx="32">
                  <c:v>67.599999999999994</c:v>
                </c:pt>
              </c:numCache>
            </c:numRef>
          </c:yVal>
          <c:smooth val="0"/>
          <c:extLst xmlns:c16r2="http://schemas.microsoft.com/office/drawing/2015/06/chart">
            <c:ext xmlns:c16="http://schemas.microsoft.com/office/drawing/2014/chart" uri="{C3380CC4-5D6E-409C-BE32-E72D297353CC}">
              <c16:uniqueId val="{00000009-0F70-42C3-9622-E64DEDA55D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70-42C3-9622-E64DEDA55DFB}"/>
                </c:ext>
                <c:ext xmlns:c15="http://schemas.microsoft.com/office/drawing/2012/chart" uri="{CE6537A1-D6FC-4f65-9D91-7224C49458BB}">
                  <c15:dlblFieldTable>
                    <c15:dlblFTEntry>
                      <c15:txfldGUID>{B4D626B8-06E7-40A6-B113-7C7597CBA0F5}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70-42C3-9622-E64DEDA55DFB}"/>
                </c:ext>
                <c:ext xmlns:c15="http://schemas.microsoft.com/office/drawing/2012/chart" uri="{CE6537A1-D6FC-4f65-9D91-7224C49458BB}">
                  <c15:dlblFieldTable>
                    <c15:dlblFTEntry>
                      <c15:txfldGUID>{62673428-3CDA-418A-A3E1-7AB6E454B60B}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F70-42C3-9622-E64DEDA55DFB}"/>
                </c:ext>
                <c:ext xmlns:c15="http://schemas.microsoft.com/office/drawing/2012/chart" uri="{CE6537A1-D6FC-4f65-9D91-7224C49458BB}">
                  <c15:dlblFieldTable>
                    <c15:dlblFTEntry>
                      <c15:txfldGUID>{2DA4D80B-3099-4BE2-89EF-EDC75502421D}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70-42C3-9622-E64DEDA55DFB}"/>
                </c:ext>
                <c:ext xmlns:c15="http://schemas.microsoft.com/office/drawing/2012/chart" uri="{CE6537A1-D6FC-4f65-9D91-7224C49458BB}">
                  <c15:dlblFieldTable>
                    <c15:dlblFTEntry>
                      <c15:txfldGUID>{242AAB76-2D60-456E-BB0B-0E33538A6E4B}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F70-42C3-9622-E64DEDA55DFB}"/>
                </c:ext>
                <c:ext xmlns:c15="http://schemas.microsoft.com/office/drawing/2012/chart" uri="{CE6537A1-D6FC-4f65-9D91-7224C49458BB}">
                  <c15:dlblFieldTable>
                    <c15:dlblFTEntry>
                      <c15:txfldGUID>{C86C1A09-B451-45CE-BB68-DF4E901FA240}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F70-42C3-9622-E64DEDA55DFB}"/>
                </c:ext>
                <c:ext xmlns:c15="http://schemas.microsoft.com/office/drawing/2012/chart" uri="{CE6537A1-D6FC-4f65-9D91-7224C49458BB}">
                  <c15:dlblFieldTable>
                    <c15:dlblFTEntry>
                      <c15:txfldGUID>{256D9973-4733-40B2-9750-D9630C7E5BEE}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F70-42C3-9622-E64DEDA55DFB}"/>
                </c:ext>
                <c:ext xmlns:c15="http://schemas.microsoft.com/office/drawing/2012/chart" uri="{CE6537A1-D6FC-4f65-9D91-7224C49458BB}">
                  <c15:dlblFieldTable>
                    <c15:dlblFTEntry>
                      <c15:txfldGUID>{2AA01A15-58DD-4346-A62C-D9B1657CDB64}</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F70-42C3-9622-E64DEDA55DFB}"/>
                </c:ext>
                <c:ext xmlns:c15="http://schemas.microsoft.com/office/drawing/2012/chart" uri="{CE6537A1-D6FC-4f65-9D91-7224C49458BB}">
                  <c15:dlblFieldTable>
                    <c15:dlblFTEntry>
                      <c15:txfldGUID>{F7172630-52EF-44A0-816C-65266428D15A}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F70-42C3-9622-E64DEDA55DFB}"/>
                </c:ext>
                <c:ext xmlns:c15="http://schemas.microsoft.com/office/drawing/2012/chart" uri="{CE6537A1-D6FC-4f65-9D91-7224C49458BB}">
                  <c15:dlblFieldTable>
                    <c15:dlblFTEntry>
                      <c15:txfldGUID>{8B74F626-5B03-4F41-8ADF-C253538355B5}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F70-42C3-9622-E64DEDA55DFB}"/>
            </c:ext>
          </c:extLst>
        </c:ser>
        <c:dLbls>
          <c:showLegendKey val="0"/>
          <c:showVal val="1"/>
          <c:showCatName val="0"/>
          <c:showSerName val="0"/>
          <c:showPercent val="0"/>
          <c:showBubbleSize val="0"/>
        </c:dLbls>
        <c:axId val="943095944"/>
        <c:axId val="943102216"/>
      </c:scatterChart>
      <c:valAx>
        <c:axId val="94309594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102216"/>
        <c:crosses val="autoZero"/>
        <c:crossBetween val="midCat"/>
      </c:valAx>
      <c:valAx>
        <c:axId val="94310221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09594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のうち、元利償還金が、前年度から２８百万円減少し、公営企業債の元利償還金に対する繰入金が７百万円増加した。一方、算入公債費等（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は５百万円増加した。このため、実質公債費比率の分子は減少した。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今後は、こども園施設整備事業等の大規模建設事業のため、公債費のピークは令和３～５年度となる見込みであるが、算入公債費等も一定程度増加していくものと考えている。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地方債残高は、こども園施設整備事業や町営住宅建設事業等により、若干減少はするものの、高い数値のまま推移する見込みである。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公営企業債等繰入見込額についても、公共下水道事業での圧送管建設事業などの施設更新工事により、増加する見込みである。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財政調整基金が主なものであるが、令和元年度において、ふるさと納税が当初見込みより好調であることや、法人税を主とした地方税の増加により、財政調整基金繰入金が大きく減少しているため、決算時には財政調整基金は若干増加するものと見込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基準財政需要額算入見込額は、こども園施設整備事業債の一部や岩国市ごみ焼却施設負担金、臨時財政対策債の償還分などで増加するものと見込んでいる。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これらのことから、将来負担比率の分子は増加するものと見込んでいる。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減額の主な要因は、財政調整基金が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千円減少したことと、和木町立認定こども園施設整備基金が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和木町立認定こども園施設整備基金は、こども園が完成したため、令和元年度末をもって全額取り崩すこととしている。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和木町立認定こども園施設整備基金：こども園園舎及び周辺施設の整備を図る。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期発見・早期治療及び医療の充実、障害者の日常生活・社会生活への支援の充実を図り、誰もが住み慣れた地域で、安心して健やかに暮らせるまちづくりの実現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和木町立認定こども園施設整備基金：こども園施設整備事業のため、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598,871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千円の取り崩しを行った一方、全額米軍再編交付金を財源とする積立額は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352,617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千円であったため減少した。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和木町立認定こども園施設整備基金：認定こども園は、令和元年度に外構工事を含め完成したため、令和元年度末に残額全額を取崩すこととしている。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千円が必要となる。米軍再編交付金を基金の財源としており、同交付金の交付期間において、計画的に積立てを行うこととしている。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千円を積み立てた一方、平成３０年度は多額の一般財源を必要とするこども園施設整備事業や、分館整備事業等の大型建設事業があったため、年度末に財源不足額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近年は災害が多発しており、本町でも平成２６年度に岩国・和木豪雨災害を経験している。予期せぬ災害などに対応するため、財政調整基金が必要と考えている。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また、本町では、景気変動による法人税収の増減が財政に与える影響が大きい。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これらのことから、安定した財政運営を行うため、財政調整基金の規模については、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地方債の償還計画を踏まえ、取崩しも検討していく。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1BACA24-A930-4E31-A493-64D425DC1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6DE6765-62AB-4B69-A644-2B2FE182D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B30F779-5E3B-4921-A7A4-5B64EC9685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11B68895-0390-435C-B475-E3DDE4120B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991F980-6DDF-4AE7-BF00-9A071C54E9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25272094-75FF-464C-B338-F8DF9D205F3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CB489A4-5D1E-44B5-A043-79E2C63E57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518D786-5860-41BA-A9AC-7BDAD53373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FE0A2D4-3E41-4B92-981D-2C59751895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140BDDC-A008-4003-8FD0-8EC138A534C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CD77CCC-EE89-4B0F-A227-E5BCA3A6C6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1D91157D-5A3E-43E5-89A5-AC45FAB481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0A4E5AE-997F-4D05-B904-D3A1D01FAF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AF0155D-2C02-4C21-B653-6916D5E6D7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DB46899-3113-43A0-A83E-56428074EEC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56008EA-2F55-4223-9E27-2A30D7BE7D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6609B776-33FF-465F-915C-7926528ECE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1774D0F-443D-4A33-8CDB-2159427BFC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A89FA07F-869A-4785-AD87-D0F002E796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2217F70-6298-4605-B3EA-E31047D9CB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9B2FA5F-F53D-47D3-9B1C-348421A0E6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BA1B2F1-45F3-4E85-BB8B-EC4C165855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0C4836F-80D6-4EFC-9C2D-DC15144BB6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8CE6A54-38FE-4AE2-803C-AECCBA9E70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AA82559-D53D-4A4F-B5A5-687DD2321F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D2695AD-198D-4C81-A38A-3D1E9AA19C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E696A81-C40D-4883-9CCC-B9E57431C8C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1AC21CA0-E7E3-494F-AE11-AA82AEBBE8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1393EFA-4D4B-48CA-AC1E-40165F88B9A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9E52ED40-C0D1-4D14-897E-7970D83574D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43226E46-C411-4569-AE42-8803054950A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FF4FFDD4-0C55-4B40-B20A-F8E710DC05A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71E8188D-A034-446E-A172-4266359DD6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5FB40F92-9E01-4DC1-82AF-E953E833D6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430BFAC5-BD23-42BC-A3D0-727DD75CB2A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4AB06EFE-6392-4F6A-88C3-04424B7229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199DF0D0-324D-45C0-A15F-9B3117EB18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597F72D4-CAE4-43CF-9826-1A6EE445AC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5901FE8C-8AA3-4D48-BCAE-E5E3CFAF712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CA39586C-DDA1-4F81-8096-54576F9EC55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B07015A5-3907-47C2-8FEA-74000EF750F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B446D41-2827-4B33-A6AA-912C4539E4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E84E5C31-5D4C-498B-87B3-05B3D0F71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2E16BC37-D525-4B2B-AC55-92C6D9D9D4C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7EE790B1-9F2C-42FE-9EFD-A0BD8FA61E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6BA89466-E866-455F-9220-C97C78C12C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類似団体内平均より低い数値となっている。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21</a:t>
          </a:r>
          <a:r>
            <a:rPr kumimoji="1" lang="ja-JP" altLang="en-US" sz="1100" baseline="0">
              <a:latin typeface="ＭＳ Ｐゴシック" panose="020B0600070205080204" pitchFamily="50" charset="-128"/>
              <a:ea typeface="ＭＳ Ｐゴシック" panose="020B0600070205080204" pitchFamily="50" charset="-128"/>
            </a:rPr>
            <a:t>年度に中学校、平成</a:t>
          </a:r>
          <a:r>
            <a:rPr kumimoji="1" lang="en-US" altLang="ja-JP" sz="1100" baseline="0">
              <a:latin typeface="ＭＳ Ｐゴシック" panose="020B0600070205080204" pitchFamily="50" charset="-128"/>
              <a:ea typeface="ＭＳ Ｐゴシック" panose="020B0600070205080204" pitchFamily="50" charset="-128"/>
            </a:rPr>
            <a:t>24</a:t>
          </a:r>
          <a:r>
            <a:rPr kumimoji="1" lang="ja-JP" altLang="en-US" sz="1100" baseline="0">
              <a:latin typeface="ＭＳ Ｐゴシック" panose="020B0600070205080204" pitchFamily="50" charset="-128"/>
              <a:ea typeface="ＭＳ Ｐゴシック" panose="020B0600070205080204" pitchFamily="50" charset="-128"/>
            </a:rPr>
            <a:t>年度に小学校、平成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年度にこども園、町営住宅</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棟をそれぞれ建替えており、事業費も大きかったため、全体の減価償却率が低くなっているものと考えられる。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今後も町営住宅</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棟、公民館関ヶ浜分館の建替えを実施中であり、完成後は、さらに低下すると見込まれる。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ただし、個別の施設では耐用年数に近いものや、経過した施設もあるため、引き続き改修や建替えなど計画的に対応していきたい。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48CC4BE7-62E6-4991-B420-0F3953691D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5A282AD9-D222-4B50-89DD-93F4672A8A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30BC1416-F539-4CF8-BE35-263C3919D18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E76E6B33-9B61-4A7C-8912-9AA7353FFE1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DA9AE3FA-040B-41A7-8CF0-8EB5C09E075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3F25E188-3AEE-4141-BCA5-811FDEF1D07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B51CCFC5-5E44-4046-9C67-8AA23DBAD2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280F6C3D-C8B3-4947-8BFB-E6A7E40BF4B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4F9F56DA-47A8-4C94-9C70-DF66736A68B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63D8CBBD-E576-4BD7-8734-F7F75978130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1496966-46B4-4E2B-8ABD-4147CF47CCA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B17DB71A-01A5-40AE-83E2-E7C6AC72F36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B0D1E8AF-CC7B-4E61-9280-5C6F39357CFB}"/>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AB044D5B-781E-42AD-AD1A-05C1BDA4846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FBF9E363-6787-4E89-B3C6-D7EF69A20FB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D9B6F39C-4641-4558-BDB7-6254F510BF1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xmlns="" id="{845F5412-F951-4E1A-B086-02799AD6F592}"/>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xmlns="" id="{3C5E8F3B-F3B6-4582-AF32-89A30B4A8BB7}"/>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xmlns="" id="{963F0520-8C87-4412-94F7-6A8BC2C3E6D6}"/>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xmlns="" id="{A2088077-4A29-4E3E-A405-5F01780F807B}"/>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xmlns="" id="{EFF3B80F-736D-4A8D-B782-34950F10867C}"/>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a:extLst>
            <a:ext uri="{FF2B5EF4-FFF2-40B4-BE49-F238E27FC236}">
              <a16:creationId xmlns:a16="http://schemas.microsoft.com/office/drawing/2014/main" xmlns="" id="{2429E0FF-6708-41FE-93A8-A7A0F51397A3}"/>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xmlns="" id="{2B045BD5-FBD2-4365-A985-667F7A3D6A71}"/>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xmlns="" id="{CF869C0A-C33C-4CFA-91A4-BC78606D850A}"/>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xmlns="" id="{0BB710A3-4901-4734-8252-91924B5F453D}"/>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xmlns="" id="{F76B95E6-87A4-4A1F-95BE-6535484B7CB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91247738-5559-4918-9279-A6D1F31CD4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E07C29-5FBD-4F63-81AF-D04A81FD95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5636E7B-ACBD-493C-8463-92E470DB8F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0B0B84C-BB1B-4F98-8CB7-DB25689DDB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91304FE-F158-4359-BF5B-1D70CE302D6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9" name="楕円 78">
          <a:extLst>
            <a:ext uri="{FF2B5EF4-FFF2-40B4-BE49-F238E27FC236}">
              <a16:creationId xmlns:a16="http://schemas.microsoft.com/office/drawing/2014/main" xmlns="" id="{4AF55679-9737-4D07-BB5C-F293A51F4045}"/>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0" name="有形固定資産減価償却率該当値テキスト">
          <a:extLst>
            <a:ext uri="{FF2B5EF4-FFF2-40B4-BE49-F238E27FC236}">
              <a16:creationId xmlns:a16="http://schemas.microsoft.com/office/drawing/2014/main" xmlns="" id="{E6886B8B-4EB5-4C93-84E8-A6AD65CAF2FC}"/>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81" name="楕円 80">
          <a:extLst>
            <a:ext uri="{FF2B5EF4-FFF2-40B4-BE49-F238E27FC236}">
              <a16:creationId xmlns:a16="http://schemas.microsoft.com/office/drawing/2014/main" xmlns="" id="{2555A6D3-C5BB-4898-A115-A3375F1A4591}"/>
            </a:ext>
          </a:extLst>
        </xdr:cNvPr>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32</xdr:row>
      <xdr:rowOff>12065</xdr:rowOff>
    </xdr:to>
    <xdr:cxnSp macro="">
      <xdr:nvCxnSpPr>
        <xdr:cNvPr id="82" name="直線コネクタ 81">
          <a:extLst>
            <a:ext uri="{FF2B5EF4-FFF2-40B4-BE49-F238E27FC236}">
              <a16:creationId xmlns:a16="http://schemas.microsoft.com/office/drawing/2014/main" xmlns="" id="{E21DE0A2-42ED-429E-816B-C7694E8AEA07}"/>
            </a:ext>
          </a:extLst>
        </xdr:cNvPr>
        <xdr:cNvCxnSpPr/>
      </xdr:nvCxnSpPr>
      <xdr:spPr>
        <a:xfrm>
          <a:off x="4051300" y="6190827"/>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75142</xdr:rowOff>
    </xdr:from>
    <xdr:to>
      <xdr:col>15</xdr:col>
      <xdr:colOff>187325</xdr:colOff>
      <xdr:row>32</xdr:row>
      <xdr:rowOff>5292</xdr:rowOff>
    </xdr:to>
    <xdr:sp macro="" textlink="">
      <xdr:nvSpPr>
        <xdr:cNvPr id="83" name="楕円 82">
          <a:extLst>
            <a:ext uri="{FF2B5EF4-FFF2-40B4-BE49-F238E27FC236}">
              <a16:creationId xmlns:a16="http://schemas.microsoft.com/office/drawing/2014/main" xmlns="" id="{3AC21E67-4F92-4597-A1E6-0C86F6DD7241}"/>
            </a:ext>
          </a:extLst>
        </xdr:cNvPr>
        <xdr:cNvSpPr/>
      </xdr:nvSpPr>
      <xdr:spPr>
        <a:xfrm>
          <a:off x="3238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31</xdr:row>
      <xdr:rowOff>125942</xdr:rowOff>
    </xdr:to>
    <xdr:cxnSp macro="">
      <xdr:nvCxnSpPr>
        <xdr:cNvPr id="84" name="直線コネクタ 83">
          <a:extLst>
            <a:ext uri="{FF2B5EF4-FFF2-40B4-BE49-F238E27FC236}">
              <a16:creationId xmlns:a16="http://schemas.microsoft.com/office/drawing/2014/main" xmlns="" id="{1AC4F817-7B76-4C96-AC21-01DB1F664558}"/>
            </a:ext>
          </a:extLst>
        </xdr:cNvPr>
        <xdr:cNvCxnSpPr/>
      </xdr:nvCxnSpPr>
      <xdr:spPr>
        <a:xfrm flipV="1">
          <a:off x="3289300" y="61908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5" name="楕円 84">
          <a:extLst>
            <a:ext uri="{FF2B5EF4-FFF2-40B4-BE49-F238E27FC236}">
              <a16:creationId xmlns:a16="http://schemas.microsoft.com/office/drawing/2014/main" xmlns="" id="{2AAA9406-4EF1-4085-9830-C53E2CC7EFEA}"/>
            </a:ext>
          </a:extLst>
        </xdr:cNvPr>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147532</xdr:rowOff>
    </xdr:to>
    <xdr:cxnSp macro="">
      <xdr:nvCxnSpPr>
        <xdr:cNvPr id="86" name="直線コネクタ 85">
          <a:extLst>
            <a:ext uri="{FF2B5EF4-FFF2-40B4-BE49-F238E27FC236}">
              <a16:creationId xmlns:a16="http://schemas.microsoft.com/office/drawing/2014/main" xmlns="" id="{0408E070-FCB5-4783-8809-FBB33D7BB81D}"/>
            </a:ext>
          </a:extLst>
        </xdr:cNvPr>
        <xdr:cNvCxnSpPr/>
      </xdr:nvCxnSpPr>
      <xdr:spPr>
        <a:xfrm flipV="1">
          <a:off x="2527300" y="62124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a:extLst>
            <a:ext uri="{FF2B5EF4-FFF2-40B4-BE49-F238E27FC236}">
              <a16:creationId xmlns:a16="http://schemas.microsoft.com/office/drawing/2014/main" xmlns="" id="{B5F620EA-1A20-41FB-BF2B-9F99F1F95462}"/>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a:extLst>
            <a:ext uri="{FF2B5EF4-FFF2-40B4-BE49-F238E27FC236}">
              <a16:creationId xmlns:a16="http://schemas.microsoft.com/office/drawing/2014/main" xmlns="" id="{02D4A85C-B20C-4B88-BED8-59A36F286262}"/>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a:extLst>
            <a:ext uri="{FF2B5EF4-FFF2-40B4-BE49-F238E27FC236}">
              <a16:creationId xmlns:a16="http://schemas.microsoft.com/office/drawing/2014/main" xmlns="" id="{A13BEAAB-E62C-4EA4-B4BB-EF1510C6CB1B}"/>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0" name="n_1mainValue有形固定資産減価償却率">
          <a:extLst>
            <a:ext uri="{FF2B5EF4-FFF2-40B4-BE49-F238E27FC236}">
              <a16:creationId xmlns:a16="http://schemas.microsoft.com/office/drawing/2014/main" xmlns="" id="{6C493A5E-3877-4739-8448-D52C0168B1ED}"/>
            </a:ext>
          </a:extLst>
        </xdr:cNvPr>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91" name="n_2mainValue有形固定資産減価償却率">
          <a:extLst>
            <a:ext uri="{FF2B5EF4-FFF2-40B4-BE49-F238E27FC236}">
              <a16:creationId xmlns:a16="http://schemas.microsoft.com/office/drawing/2014/main" xmlns="" id="{CCF97721-F789-4B7A-9AAC-09A2B1D5EA86}"/>
            </a:ext>
          </a:extLst>
        </xdr:cNvPr>
        <xdr:cNvSpPr txBox="1"/>
      </xdr:nvSpPr>
      <xdr:spPr>
        <a:xfrm>
          <a:off x="3086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2" name="n_3mainValue有形固定資産減価償却率">
          <a:extLst>
            <a:ext uri="{FF2B5EF4-FFF2-40B4-BE49-F238E27FC236}">
              <a16:creationId xmlns:a16="http://schemas.microsoft.com/office/drawing/2014/main" xmlns="" id="{BB21AAFE-4528-4A3E-B6E8-E3A13C7BE3D6}"/>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734B130D-D85B-42E0-AF85-F9C7FB9999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7D6B190D-DB58-4F18-A1E6-82FAD7C746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xmlns="" id="{E88D8FB4-1D71-47F3-BD48-EE1C4D93CE58}"/>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20F21AFD-0CE4-479C-99C1-DB560CEB53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C7F4ECCE-AD60-41BF-92E0-3A54D528DC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16ACD18A-AC7C-4C2C-AE01-3A65F4B16B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9A490A21-1482-4A3E-82F7-3D55B6CD882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3111C9C7-85FA-4A7A-B245-6CD9037CA6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913A6E72-BAB4-411E-AC91-1EF0052A31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916C78E8-2886-417B-8278-0B2A853161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72003924-E782-4E01-8F52-55B26CFFF7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AAC134DA-1662-404C-8D13-AF3E444A0B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E78C2EB4-C12A-48C7-BC80-EC3997DD58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類似団体内平均より高い数値となっている。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年度に中学校、平成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年度に小学校、平成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年度にこども園、町営住宅</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棟をそれぞれ建替えており、</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その際地方債の借入を行い、将来負担額が増加しているため、数値が高くなっているものと考えられる。</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も町営住宅の建替えを実施中であるものの、地方債残高がピークを迎えていることから、将来負担額は減少すると考えているが、経常一般財源等の減少により、令和元年度の債務償還比率は増加するものと見込んで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E3CA6761-88AE-466B-AF3C-9D2F224C66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5B0FA8EA-BA8D-47C3-9B77-585A4B4415C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02A498B1-F633-4396-AAB6-C3AC1EF4EE4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xmlns="" id="{A8AC71C7-2B11-4F72-AA38-614CA4B19E4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56D6DBBD-FFE5-4A55-97B3-B53F84B780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xmlns="" id="{DCB50960-B942-44CC-8CAB-0C06A708BF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F6CB69BD-01B5-40B5-81E5-B87382E7BF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778761FD-F033-44C0-9125-383B13EC147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5DA1523E-03E4-480F-9DBD-96418E6F85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xmlns="" id="{81422E69-3041-4122-9DBD-F4A3215A847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EBC5617A-56FA-49A6-8A0D-0E0FF7F71F4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xmlns="" id="{8BA1B200-801F-4DFC-9720-72C1187E048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3908858D-626F-4A44-82E3-50858F4173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xmlns="" id="{CC171AF2-55F8-430D-8614-3286DE94EC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CDC6A306-BB35-4B13-B751-EE5A721842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xmlns="" id="{148C13F7-56F8-4788-B39B-7224FEBE063F}"/>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xmlns="" id="{1BBC23F7-793F-4C48-A0A3-10513D31155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xmlns="" id="{5CDB0D16-52A7-4659-983A-F92EA42C2D6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a:extLst>
            <a:ext uri="{FF2B5EF4-FFF2-40B4-BE49-F238E27FC236}">
              <a16:creationId xmlns:a16="http://schemas.microsoft.com/office/drawing/2014/main" xmlns="" id="{C898E32E-640E-44B4-B1A9-E1F833D06A1E}"/>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a:extLst>
            <a:ext uri="{FF2B5EF4-FFF2-40B4-BE49-F238E27FC236}">
              <a16:creationId xmlns:a16="http://schemas.microsoft.com/office/drawing/2014/main" xmlns="" id="{42A18C47-E6B4-4C14-B735-707C49A598A7}"/>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a:extLst>
            <a:ext uri="{FF2B5EF4-FFF2-40B4-BE49-F238E27FC236}">
              <a16:creationId xmlns:a16="http://schemas.microsoft.com/office/drawing/2014/main" xmlns="" id="{D7B1F516-BA83-4CD2-9FE9-C69C95582DE4}"/>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a:extLst>
            <a:ext uri="{FF2B5EF4-FFF2-40B4-BE49-F238E27FC236}">
              <a16:creationId xmlns:a16="http://schemas.microsoft.com/office/drawing/2014/main" xmlns="" id="{E9FCBDDD-24F6-4E17-AF4C-4BB162EB317E}"/>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a:extLst>
            <a:ext uri="{FF2B5EF4-FFF2-40B4-BE49-F238E27FC236}">
              <a16:creationId xmlns:a16="http://schemas.microsoft.com/office/drawing/2014/main" xmlns="" id="{3503A5AF-9375-40A8-8CB9-0DEB744783E3}"/>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C01C72CC-10E0-442B-B8B7-EE5136AEC2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1CBB4229-682B-4019-9EED-603D0FE7606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3FB7E82D-4886-4246-9571-CC9DBCFC42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50CB6BEE-A0E8-4B59-809F-CDADEC5455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A7D2F8C3-59D0-4640-977E-1B9C70DB44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25202</xdr:rowOff>
    </xdr:from>
    <xdr:to>
      <xdr:col>76</xdr:col>
      <xdr:colOff>73025</xdr:colOff>
      <xdr:row>27</xdr:row>
      <xdr:rowOff>126802</xdr:rowOff>
    </xdr:to>
    <xdr:sp macro="" textlink="">
      <xdr:nvSpPr>
        <xdr:cNvPr id="134" name="楕円 133">
          <a:extLst>
            <a:ext uri="{FF2B5EF4-FFF2-40B4-BE49-F238E27FC236}">
              <a16:creationId xmlns:a16="http://schemas.microsoft.com/office/drawing/2014/main" xmlns="" id="{C95A50AB-E2E4-48DB-ADE2-8361C961FBD4}"/>
            </a:ext>
          </a:extLst>
        </xdr:cNvPr>
        <xdr:cNvSpPr/>
      </xdr:nvSpPr>
      <xdr:spPr>
        <a:xfrm>
          <a:off x="14744700" y="54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111579</xdr:rowOff>
    </xdr:from>
    <xdr:ext cx="560923" cy="259045"/>
    <xdr:sp macro="" textlink="">
      <xdr:nvSpPr>
        <xdr:cNvPr id="135" name="債務償還比率該当値テキスト">
          <a:extLst>
            <a:ext uri="{FF2B5EF4-FFF2-40B4-BE49-F238E27FC236}">
              <a16:creationId xmlns:a16="http://schemas.microsoft.com/office/drawing/2014/main" xmlns="" id="{29A27BCE-6B1F-428B-A7C8-2AC86DB14913}"/>
            </a:ext>
          </a:extLst>
        </xdr:cNvPr>
        <xdr:cNvSpPr txBox="1"/>
      </xdr:nvSpPr>
      <xdr:spPr>
        <a:xfrm>
          <a:off x="14846300" y="5340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30911</xdr:rowOff>
    </xdr:from>
    <xdr:to>
      <xdr:col>72</xdr:col>
      <xdr:colOff>123825</xdr:colOff>
      <xdr:row>28</xdr:row>
      <xdr:rowOff>132511</xdr:rowOff>
    </xdr:to>
    <xdr:sp macro="" textlink="">
      <xdr:nvSpPr>
        <xdr:cNvPr id="136" name="楕円 135">
          <a:extLst>
            <a:ext uri="{FF2B5EF4-FFF2-40B4-BE49-F238E27FC236}">
              <a16:creationId xmlns:a16="http://schemas.microsoft.com/office/drawing/2014/main" xmlns="" id="{1EA1BAD0-A8C0-4252-9425-6181D3F8900B}"/>
            </a:ext>
          </a:extLst>
        </xdr:cNvPr>
        <xdr:cNvSpPr/>
      </xdr:nvSpPr>
      <xdr:spPr>
        <a:xfrm>
          <a:off x="140335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76002</xdr:rowOff>
    </xdr:from>
    <xdr:to>
      <xdr:col>76</xdr:col>
      <xdr:colOff>22225</xdr:colOff>
      <xdr:row>28</xdr:row>
      <xdr:rowOff>81711</xdr:rowOff>
    </xdr:to>
    <xdr:cxnSp macro="">
      <xdr:nvCxnSpPr>
        <xdr:cNvPr id="137" name="直線コネクタ 136">
          <a:extLst>
            <a:ext uri="{FF2B5EF4-FFF2-40B4-BE49-F238E27FC236}">
              <a16:creationId xmlns:a16="http://schemas.microsoft.com/office/drawing/2014/main" xmlns="" id="{B73707CF-2747-447A-9DE6-D4F9A2889CA5}"/>
            </a:ext>
          </a:extLst>
        </xdr:cNvPr>
        <xdr:cNvCxnSpPr/>
      </xdr:nvCxnSpPr>
      <xdr:spPr>
        <a:xfrm flipV="1">
          <a:off x="14084300" y="5476677"/>
          <a:ext cx="711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a:extLst>
            <a:ext uri="{FF2B5EF4-FFF2-40B4-BE49-F238E27FC236}">
              <a16:creationId xmlns:a16="http://schemas.microsoft.com/office/drawing/2014/main" xmlns="" id="{A52F2B0F-A7ED-4AFF-9163-C833AC05E342}"/>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149038</xdr:rowOff>
    </xdr:from>
    <xdr:ext cx="469744" cy="259045"/>
    <xdr:sp macro="" textlink="">
      <xdr:nvSpPr>
        <xdr:cNvPr id="139" name="n_1mainValue債務償還比率">
          <a:extLst>
            <a:ext uri="{FF2B5EF4-FFF2-40B4-BE49-F238E27FC236}">
              <a16:creationId xmlns:a16="http://schemas.microsoft.com/office/drawing/2014/main" xmlns="" id="{2AF7C8D0-AAF8-4F74-8BBF-CE1A32503238}"/>
            </a:ext>
          </a:extLst>
        </xdr:cNvPr>
        <xdr:cNvSpPr txBox="1"/>
      </xdr:nvSpPr>
      <xdr:spPr>
        <a:xfrm>
          <a:off x="13836727" y="53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4FCF3619-6317-4F7F-BB96-74236412ED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0854B5D8-F3A0-46A9-A03B-833077FEEA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704A7E9F-9B0B-4590-A9B8-988B0959F7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2EA8CC95-77F2-4611-BE03-A07C1C1B074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8BB39879-941B-4E51-975C-EEB3EE8632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5D423CE0-E1D1-4617-8B1A-405EBCF2E9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EA371D7-F7B4-411F-A898-AA9B367B23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A854281-117C-49B4-8145-2D2AA5E691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FF1DF5A-4F56-433E-815C-E5C7C242AD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ED30934-D9DC-4C20-9BEB-A5E3FF01A9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017360A-8E35-403D-8BE1-59C2CD9410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9E224D0-CCFA-4D0A-8FFB-A28775B41F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36B03F5-F3C5-4847-86A3-B64B50E2CF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1EBB8EA-FFBB-4CEC-9F5F-C222621672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D182F28-5AF0-4333-ADA2-B3D7D2FF33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93CF46E-AD14-4280-A78E-2491E591D1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EB0C9B3-EDA4-49E9-A2BB-C96D04C324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BF60032-2BC9-4C2C-8737-5C9245CCA7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452DDD3-9A61-43CB-98D2-6F34E6AF0A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2AA0331-12C9-4362-AF1A-F5F482AE6C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DA6F49A-C9ED-44FF-BDC2-CDF6B082A4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466E3C3-E73A-4BEA-ADBD-3584ADF4A0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F1ACA93-4C3E-4F37-BE01-531029E61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DF8C706-BD28-457D-8344-ABECB4F76A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FEA8639-4F43-44A8-8613-C5D5A707BF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2BD4F43-B1C0-4F50-89AC-796495CA77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12A77D6-9249-4052-93DB-7D57983725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421F1BD-CA99-4593-8D97-E9253DB744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FC346C7-4EFD-42DE-A5C1-A6EDBA6A3A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397CA10-17E1-4141-83B7-5FD180BBAB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F371D20-266F-44F6-B029-9C554909A6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CCBA6CB-B473-4426-90D1-566C5C8D60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AF3CA57-5BB9-460D-AD47-6B74B3C6D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27DF4B1-ACA0-47B5-8857-42796D9F5A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65CD21C-A8AA-4432-AF43-6D9B2C200D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217DA52-1155-437E-912C-66821E8D5F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B2D8BD3-A130-4254-820A-A6B7F9C29A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54F24EA0-340A-46CE-B673-043FAE7A91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ACCC16B-8AFA-4DE2-9A63-6D0D83DE21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54037E0-E5F7-4642-A451-1B67D13726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FB9F3532-DD0B-4C83-8D1D-44B5C1F397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DF3B81B-06EE-4BB3-AF22-E6AE35A398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BE5C204-5126-45C6-8079-9304FDBF78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1E43B6F-1B6C-4F31-A5E1-BED9FA5224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FEFD10B-89C5-4170-BC8F-92414C6336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D2A1FE8-136A-4C83-AB86-4D350EDF22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862B5334-DF4E-4B94-83B6-2EC0B412295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6C0DA865-69FD-4D7C-8342-8F66E1B3090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CF4D4BB4-134A-4135-BE68-06F52CB0FFB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3C28F6FE-266D-4737-8EEA-97B604C5A28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48E36542-D134-47C9-BFCD-DA2165C8E1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6F799179-2DAF-4CFE-9A48-A0299151E27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DFE989B1-B2DA-47AE-9AE0-AF459346B4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4CD99893-BC17-466E-9A4C-6AE3105B53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140D3A4C-92E2-406B-8A20-188BAD94170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87407AE0-83D6-468D-AE3F-EF39FC52CE8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1C586C9A-60EE-47EF-B55E-D1D34F1D7B6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B596CF59-69E3-49D8-B835-EFD277983A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DDEC9D86-6D67-4D5A-8EC5-B10EF743BA8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DCAD2828-C7D8-45E6-8E3C-A6AA8E3AEB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CB03B7B1-0633-4B20-8163-CB334AE8CE3E}"/>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6E6CCC99-3579-4D76-B4C9-77BF1B2C65B7}"/>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FAD6BB3D-96D3-4A27-8987-01A45FFF4E1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2CD82AC9-041E-43A1-9D79-8EA9072C9D88}"/>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3034A212-6658-42B1-A9B3-63EF50B7C489}"/>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62602EB-14BD-48A3-BE8D-10FB39C30D02}"/>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xmlns="" id="{F555D75B-FD81-4B91-BFD5-CE8A6062D09C}"/>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xmlns="" id="{5C5E15F4-0654-4734-8FC0-E5D1604F2F3F}"/>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xmlns="" id="{0B920E3A-4DC9-455C-A686-2FFDE6ACC43C}"/>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xmlns="" id="{6DF8A191-0120-4DFA-8D30-E3E8252E1CEA}"/>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EF56BF32-CEC1-43EA-8F05-1301013C03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F1DB345-0C2A-490E-B244-18FAD3714B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25DA6A6-30FF-4643-8029-4AFF1C47CF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F5BE6BA-D659-482E-A739-865F2F1F81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7838EDD-9201-43B0-AF03-B50961AD34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a:extLst>
            <a:ext uri="{FF2B5EF4-FFF2-40B4-BE49-F238E27FC236}">
              <a16:creationId xmlns:a16="http://schemas.microsoft.com/office/drawing/2014/main" xmlns="" id="{07526710-D94C-49F0-87B3-1FDD4C2EA082}"/>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5387CF92-FA18-4178-AC47-D90A6045A47E}"/>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3" name="楕円 72">
          <a:extLst>
            <a:ext uri="{FF2B5EF4-FFF2-40B4-BE49-F238E27FC236}">
              <a16:creationId xmlns:a16="http://schemas.microsoft.com/office/drawing/2014/main" xmlns="" id="{6D0CFE1B-2BE9-4E89-933B-94CF027D104E}"/>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72390</xdr:rowOff>
    </xdr:to>
    <xdr:cxnSp macro="">
      <xdr:nvCxnSpPr>
        <xdr:cNvPr id="74" name="直線コネクタ 73">
          <a:extLst>
            <a:ext uri="{FF2B5EF4-FFF2-40B4-BE49-F238E27FC236}">
              <a16:creationId xmlns:a16="http://schemas.microsoft.com/office/drawing/2014/main" xmlns="" id="{AE5AADB8-457A-4184-98A9-95D1F7DD494E}"/>
            </a:ext>
          </a:extLst>
        </xdr:cNvPr>
        <xdr:cNvCxnSpPr/>
      </xdr:nvCxnSpPr>
      <xdr:spPr>
        <a:xfrm flipV="1">
          <a:off x="3797300" y="6557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5" name="楕円 74">
          <a:extLst>
            <a:ext uri="{FF2B5EF4-FFF2-40B4-BE49-F238E27FC236}">
              <a16:creationId xmlns:a16="http://schemas.microsoft.com/office/drawing/2014/main" xmlns="" id="{475E720E-1F35-44AD-9527-8F3831080A8E}"/>
            </a:ext>
          </a:extLst>
        </xdr:cNvPr>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6" name="直線コネクタ 75">
          <a:extLst>
            <a:ext uri="{FF2B5EF4-FFF2-40B4-BE49-F238E27FC236}">
              <a16:creationId xmlns:a16="http://schemas.microsoft.com/office/drawing/2014/main" xmlns="" id="{0DB3D32D-8C2D-4C6F-84BB-D807E3CB574D}"/>
            </a:ext>
          </a:extLst>
        </xdr:cNvPr>
        <xdr:cNvCxnSpPr/>
      </xdr:nvCxnSpPr>
      <xdr:spPr>
        <a:xfrm flipV="1">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a16="http://schemas.microsoft.com/office/drawing/2014/main" xmlns="" id="{8ADBABF1-C393-4690-B95F-FEAE4C6F81AC}"/>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102870</xdr:rowOff>
    </xdr:from>
    <xdr:to>
      <xdr:col>15</xdr:col>
      <xdr:colOff>50800</xdr:colOff>
      <xdr:row>38</xdr:row>
      <xdr:rowOff>133350</xdr:rowOff>
    </xdr:to>
    <xdr:cxnSp macro="">
      <xdr:nvCxnSpPr>
        <xdr:cNvPr id="78" name="直線コネクタ 77">
          <a:extLst>
            <a:ext uri="{FF2B5EF4-FFF2-40B4-BE49-F238E27FC236}">
              <a16:creationId xmlns:a16="http://schemas.microsoft.com/office/drawing/2014/main" xmlns="" id="{9CA09EF2-C988-41BB-B9C2-7D1AE0074E77}"/>
            </a:ext>
          </a:extLst>
        </xdr:cNvPr>
        <xdr:cNvCxnSpPr/>
      </xdr:nvCxnSpPr>
      <xdr:spPr>
        <a:xfrm flipV="1">
          <a:off x="2019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xmlns="" id="{B5E0A5E4-D4F9-48DE-B8C8-149969D3EB91}"/>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xmlns="" id="{8D541DD4-F041-4189-8925-242484924F72}"/>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a:extLst>
            <a:ext uri="{FF2B5EF4-FFF2-40B4-BE49-F238E27FC236}">
              <a16:creationId xmlns:a16="http://schemas.microsoft.com/office/drawing/2014/main" xmlns="" id="{25E608B2-B696-46CD-AB42-1FE21159D35D}"/>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2" name="n_1mainValue【道路】&#10;有形固定資産減価償却率">
          <a:extLst>
            <a:ext uri="{FF2B5EF4-FFF2-40B4-BE49-F238E27FC236}">
              <a16:creationId xmlns:a16="http://schemas.microsoft.com/office/drawing/2014/main" xmlns="" id="{BF655ADF-EB96-4F2E-9933-520ED8592B55}"/>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3" name="n_2mainValue【道路】&#10;有形固定資産減価償却率">
          <a:extLst>
            <a:ext uri="{FF2B5EF4-FFF2-40B4-BE49-F238E27FC236}">
              <a16:creationId xmlns:a16="http://schemas.microsoft.com/office/drawing/2014/main" xmlns="" id="{49CB0D6C-57C8-486F-9B14-612712573D14}"/>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a16="http://schemas.microsoft.com/office/drawing/2014/main" xmlns="" id="{0924861A-0219-402D-939B-84A3C9D89ABF}"/>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9881625C-5A19-4CD7-9EC4-8526B53419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61E2C6C-22AA-4D33-9F3A-D30F25AB09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2FF3FF2B-4F84-47D7-9FEB-C28C12347C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4C866A77-21A3-44BB-88C8-F56D301B60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17BF7621-0941-4B70-83E9-7C325B32F9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8DE1071E-2113-4F87-95F8-7D79A2E331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7FB9AD92-7D80-4761-969E-77E3732DFB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31F49135-9C2D-4D0C-8C92-4298D95DE8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B2851C31-7D9E-4F58-B6D8-7BCB57D86E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A5CFF856-9552-4C9C-BB87-4777345879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B990B88C-3FA5-4DEA-A9F0-4E635731E0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378FBDE2-F7A4-4930-8910-DB6747C096D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86CEF6C1-44E9-4329-8785-C09382322A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xmlns="" id="{F615E169-BCB6-4EB3-81EC-2A65D018FD1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67677E86-00A4-483C-9F81-38B5244EF7D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xmlns="" id="{6E83961D-F58E-4F42-BEE0-997945E24D4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3CBEF37F-8181-4E8D-BBD2-A21618F1DE6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xmlns="" id="{0F4A53FC-5148-46B9-895D-B94C243F4BA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E60C3DC4-4D92-4017-A229-51DB9FF48D5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xmlns="" id="{BBB101F5-F43E-40AE-87DE-F9E94E20750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2F848DF9-C084-4B6C-B85B-BD0E27E5EA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xmlns="" id="{1F7FA810-2EFB-41EF-85CA-3333EB7FAC1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4BE2668A-12D2-476E-BFE0-406C232A1D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xmlns="" id="{A25AE28A-594E-4CB8-8B3A-DBA4CE06069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xmlns="" id="{66B99B68-2522-42D4-BB98-7294626B3579}"/>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xmlns="" id="{66A4F3CD-F961-4602-BC68-1B57F4C4967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xmlns="" id="{9CE69833-0AD4-4689-8BD6-B17D5A909AD4}"/>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xmlns="" id="{3C01E213-C997-4B2B-8F85-0CF1F4445C96}"/>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xmlns="" id="{4FF09584-E238-4733-A016-60EFDDE4C0D4}"/>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xmlns="" id="{8CC713E5-2785-48F1-9E6A-EEA7BB7B55FF}"/>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xmlns="" id="{8E66B175-6459-4D15-8661-23EFCE70F77E}"/>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xmlns="" id="{0D97AAB0-3456-473D-BBB9-1999DC34E558}"/>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xmlns="" id="{1FCACCCB-051E-4184-BEF5-C0C557DC31EC}"/>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8540952-339D-46CB-BBC2-C5BEE7C238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77E218E-9B7B-4C6B-BAE0-F3A52268BD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16B59B1-92BD-4030-9BA4-DF85B4016A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5BD04BE-3435-4AB4-BAFA-E13A6432E8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FA3C1E2-6952-4C36-AC71-1AA49D87D7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157481</xdr:rowOff>
    </xdr:from>
    <xdr:to>
      <xdr:col>55</xdr:col>
      <xdr:colOff>50800</xdr:colOff>
      <xdr:row>42</xdr:row>
      <xdr:rowOff>87631</xdr:rowOff>
    </xdr:to>
    <xdr:sp macro="" textlink="">
      <xdr:nvSpPr>
        <xdr:cNvPr id="123" name="楕円 122">
          <a:extLst>
            <a:ext uri="{FF2B5EF4-FFF2-40B4-BE49-F238E27FC236}">
              <a16:creationId xmlns:a16="http://schemas.microsoft.com/office/drawing/2014/main" xmlns="" id="{0FE6B95F-A595-4334-8EBE-07A7A4B5A980}"/>
            </a:ext>
          </a:extLst>
        </xdr:cNvPr>
        <xdr:cNvSpPr/>
      </xdr:nvSpPr>
      <xdr:spPr>
        <a:xfrm>
          <a:off x="10426700" y="7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469744" cy="259045"/>
    <xdr:sp macro="" textlink="">
      <xdr:nvSpPr>
        <xdr:cNvPr id="124" name="【道路】&#10;一人当たり延長該当値テキスト">
          <a:extLst>
            <a:ext uri="{FF2B5EF4-FFF2-40B4-BE49-F238E27FC236}">
              <a16:creationId xmlns:a16="http://schemas.microsoft.com/office/drawing/2014/main" xmlns="" id="{C1349044-FFF5-40F5-997A-86E9EB27B518}"/>
            </a:ext>
          </a:extLst>
        </xdr:cNvPr>
        <xdr:cNvSpPr txBox="1"/>
      </xdr:nvSpPr>
      <xdr:spPr>
        <a:xfrm>
          <a:off x="10515600" y="7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157497</xdr:rowOff>
    </xdr:from>
    <xdr:to>
      <xdr:col>50</xdr:col>
      <xdr:colOff>165100</xdr:colOff>
      <xdr:row>42</xdr:row>
      <xdr:rowOff>87647</xdr:rowOff>
    </xdr:to>
    <xdr:sp macro="" textlink="">
      <xdr:nvSpPr>
        <xdr:cNvPr id="125" name="楕円 124">
          <a:extLst>
            <a:ext uri="{FF2B5EF4-FFF2-40B4-BE49-F238E27FC236}">
              <a16:creationId xmlns:a16="http://schemas.microsoft.com/office/drawing/2014/main" xmlns="" id="{10DD602A-F7F1-4D68-9F71-DBF75E360AC8}"/>
            </a:ext>
          </a:extLst>
        </xdr:cNvPr>
        <xdr:cNvSpPr/>
      </xdr:nvSpPr>
      <xdr:spPr>
        <a:xfrm>
          <a:off x="9588500" y="71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36831</xdr:rowOff>
    </xdr:from>
    <xdr:to>
      <xdr:col>55</xdr:col>
      <xdr:colOff>0</xdr:colOff>
      <xdr:row>42</xdr:row>
      <xdr:rowOff>36847</xdr:rowOff>
    </xdr:to>
    <xdr:cxnSp macro="">
      <xdr:nvCxnSpPr>
        <xdr:cNvPr id="126" name="直線コネクタ 125">
          <a:extLst>
            <a:ext uri="{FF2B5EF4-FFF2-40B4-BE49-F238E27FC236}">
              <a16:creationId xmlns:a16="http://schemas.microsoft.com/office/drawing/2014/main" xmlns="" id="{7A54E140-FA1C-454B-92DF-7B25E0A7FEF9}"/>
            </a:ext>
          </a:extLst>
        </xdr:cNvPr>
        <xdr:cNvCxnSpPr/>
      </xdr:nvCxnSpPr>
      <xdr:spPr>
        <a:xfrm flipV="1">
          <a:off x="9639300" y="7237731"/>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157492</xdr:rowOff>
    </xdr:from>
    <xdr:to>
      <xdr:col>46</xdr:col>
      <xdr:colOff>38100</xdr:colOff>
      <xdr:row>42</xdr:row>
      <xdr:rowOff>87642</xdr:rowOff>
    </xdr:to>
    <xdr:sp macro="" textlink="">
      <xdr:nvSpPr>
        <xdr:cNvPr id="127" name="楕円 126">
          <a:extLst>
            <a:ext uri="{FF2B5EF4-FFF2-40B4-BE49-F238E27FC236}">
              <a16:creationId xmlns:a16="http://schemas.microsoft.com/office/drawing/2014/main" xmlns="" id="{3F253DE5-F125-4D6E-83B3-64234837C4D5}"/>
            </a:ext>
          </a:extLst>
        </xdr:cNvPr>
        <xdr:cNvSpPr/>
      </xdr:nvSpPr>
      <xdr:spPr>
        <a:xfrm>
          <a:off x="8699500" y="7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36842</xdr:rowOff>
    </xdr:from>
    <xdr:to>
      <xdr:col>50</xdr:col>
      <xdr:colOff>114300</xdr:colOff>
      <xdr:row>42</xdr:row>
      <xdr:rowOff>36847</xdr:rowOff>
    </xdr:to>
    <xdr:cxnSp macro="">
      <xdr:nvCxnSpPr>
        <xdr:cNvPr id="128" name="直線コネクタ 127">
          <a:extLst>
            <a:ext uri="{FF2B5EF4-FFF2-40B4-BE49-F238E27FC236}">
              <a16:creationId xmlns:a16="http://schemas.microsoft.com/office/drawing/2014/main" xmlns="" id="{3A7ACF63-F84F-4699-AB06-6B4D16301961}"/>
            </a:ext>
          </a:extLst>
        </xdr:cNvPr>
        <xdr:cNvCxnSpPr/>
      </xdr:nvCxnSpPr>
      <xdr:spPr>
        <a:xfrm>
          <a:off x="8750300" y="723774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157242</xdr:rowOff>
    </xdr:from>
    <xdr:to>
      <xdr:col>41</xdr:col>
      <xdr:colOff>101600</xdr:colOff>
      <xdr:row>42</xdr:row>
      <xdr:rowOff>87392</xdr:rowOff>
    </xdr:to>
    <xdr:sp macro="" textlink="">
      <xdr:nvSpPr>
        <xdr:cNvPr id="129" name="楕円 128">
          <a:extLst>
            <a:ext uri="{FF2B5EF4-FFF2-40B4-BE49-F238E27FC236}">
              <a16:creationId xmlns:a16="http://schemas.microsoft.com/office/drawing/2014/main" xmlns="" id="{3EBFA98D-F44E-4D87-BA2D-B98D764261A8}"/>
            </a:ext>
          </a:extLst>
        </xdr:cNvPr>
        <xdr:cNvSpPr/>
      </xdr:nvSpPr>
      <xdr:spPr>
        <a:xfrm>
          <a:off x="7810500" y="71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36592</xdr:rowOff>
    </xdr:from>
    <xdr:to>
      <xdr:col>45</xdr:col>
      <xdr:colOff>177800</xdr:colOff>
      <xdr:row>42</xdr:row>
      <xdr:rowOff>36842</xdr:rowOff>
    </xdr:to>
    <xdr:cxnSp macro="">
      <xdr:nvCxnSpPr>
        <xdr:cNvPr id="130" name="直線コネクタ 129">
          <a:extLst>
            <a:ext uri="{FF2B5EF4-FFF2-40B4-BE49-F238E27FC236}">
              <a16:creationId xmlns:a16="http://schemas.microsoft.com/office/drawing/2014/main" xmlns="" id="{9A74975F-872D-49B8-B2B6-9D7EE81504E0}"/>
            </a:ext>
          </a:extLst>
        </xdr:cNvPr>
        <xdr:cNvCxnSpPr/>
      </xdr:nvCxnSpPr>
      <xdr:spPr>
        <a:xfrm>
          <a:off x="7861300" y="723749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xmlns="" id="{DC268E1D-43F9-4AE3-9613-A022CD1C7FD9}"/>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xmlns="" id="{A43C7802-D3F5-4765-99C2-95B341CFBDCE}"/>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xmlns="" id="{EB427415-6623-44AC-AE68-3EAE7C4A1793}"/>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78774</xdr:rowOff>
    </xdr:from>
    <xdr:ext cx="469744" cy="259045"/>
    <xdr:sp macro="" textlink="">
      <xdr:nvSpPr>
        <xdr:cNvPr id="134" name="n_1mainValue【道路】&#10;一人当たり延長">
          <a:extLst>
            <a:ext uri="{FF2B5EF4-FFF2-40B4-BE49-F238E27FC236}">
              <a16:creationId xmlns:a16="http://schemas.microsoft.com/office/drawing/2014/main" xmlns="" id="{906C99DA-D7DA-49B3-8C25-04454D3DE52C}"/>
            </a:ext>
          </a:extLst>
        </xdr:cNvPr>
        <xdr:cNvSpPr txBox="1"/>
      </xdr:nvSpPr>
      <xdr:spPr>
        <a:xfrm>
          <a:off x="9391727" y="727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78769</xdr:rowOff>
    </xdr:from>
    <xdr:ext cx="469744" cy="259045"/>
    <xdr:sp macro="" textlink="">
      <xdr:nvSpPr>
        <xdr:cNvPr id="135" name="n_2mainValue【道路】&#10;一人当たり延長">
          <a:extLst>
            <a:ext uri="{FF2B5EF4-FFF2-40B4-BE49-F238E27FC236}">
              <a16:creationId xmlns:a16="http://schemas.microsoft.com/office/drawing/2014/main" xmlns="" id="{A5A79300-A243-4122-B9C6-A7E93EAF156F}"/>
            </a:ext>
          </a:extLst>
        </xdr:cNvPr>
        <xdr:cNvSpPr txBox="1"/>
      </xdr:nvSpPr>
      <xdr:spPr>
        <a:xfrm>
          <a:off x="8515427" y="72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78519</xdr:rowOff>
    </xdr:from>
    <xdr:ext cx="469744" cy="259045"/>
    <xdr:sp macro="" textlink="">
      <xdr:nvSpPr>
        <xdr:cNvPr id="136" name="n_3mainValue【道路】&#10;一人当たり延長">
          <a:extLst>
            <a:ext uri="{FF2B5EF4-FFF2-40B4-BE49-F238E27FC236}">
              <a16:creationId xmlns:a16="http://schemas.microsoft.com/office/drawing/2014/main" xmlns="" id="{C75C31C4-EF51-4E5E-B855-6E50BAE1F49A}"/>
            </a:ext>
          </a:extLst>
        </xdr:cNvPr>
        <xdr:cNvSpPr txBox="1"/>
      </xdr:nvSpPr>
      <xdr:spPr>
        <a:xfrm>
          <a:off x="7626427" y="72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668D6BAF-1ADF-457F-9CC2-F4453D9A02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A1BA9F81-B8BA-4042-BE7F-53CB5C3E8B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CE0D7295-214A-458A-AA1B-5C73D16733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64E12D53-81DC-44F3-82FD-09923ADDAF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11C0188F-BDAE-4AA7-9C8E-1CB43B127D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BDED9DDD-0EE2-4DF6-986C-8E987BE03C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A1986136-4346-49D7-9E95-E3C75C5DBB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3CE71526-9B06-4BE2-976C-B052F44446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9C78E8EB-39F4-44F9-89FE-CBB80E0369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0BA725A8-F64E-429B-A7CA-C2146008B6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6D319321-3051-4034-B1E4-9FA63DF1E0C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xmlns="" id="{ABD8C8E4-A8C0-4EA2-B83E-25732313545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600BA3FC-ACCA-4161-9C60-A1BC078DD6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60901250-261D-437A-98A7-D8D0F3BCB7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77A9F404-01A3-4346-9EE0-EA73809B34B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FAA478AC-CCE1-4CC0-85ED-85C421AC3B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D28841BA-42BF-41BE-A777-FB0BFFAE38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F8A0E816-7AFF-415F-BFA7-113C0B2A364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9ED775EE-CF5A-44B5-90AD-FC186690E1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BFE9E1FB-57AC-4A11-80BC-8C5771EBB1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D1CF3CD8-D71E-4ED5-97E8-754972448A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xmlns="" id="{C5007C65-30C2-4DE1-859C-2EB2999EAA6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EB1BF8B4-3F83-448C-BE67-245CB12945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0B0AA8AE-4016-4772-8767-CFFC873CFFD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26EBBED3-6B90-4616-8FE0-070103DE00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xmlns="" id="{C693A1E1-C115-4E28-A92D-8B3D7D28E4F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xmlns="" id="{43425FC3-8F0B-415D-A091-8BB23DFD597E}"/>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xmlns="" id="{624E9ECB-710B-414E-B4B9-FF99F34BBB3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xmlns="" id="{1AA4DB53-28AD-423D-83A6-B8EEE0B14BDA}"/>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xmlns="" id="{21B02F3D-BF04-4DEF-BE15-3429AF5346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D8F21A55-231E-449F-A854-4AE69AE34AA0}"/>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xmlns="" id="{95E6E248-15AB-4506-B775-F878D0563C8E}"/>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xmlns="" id="{775B98BF-E64F-4A9C-A4A7-00A768E03B0E}"/>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xmlns="" id="{83CCDD70-CDBD-45A3-B75C-9F049FF3E36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xmlns="" id="{2B8F1A9C-6FF4-4B0F-9B72-90607C67A434}"/>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A45E5929-5504-4D35-87A6-678E5C7115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BCF46A85-EC85-4CD6-91B7-03542F10F7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CD6CE610-4F07-4C4C-90EC-D7D6F65363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165F99DF-0C8A-45CE-BC72-56588978C3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6434DC94-4E50-472D-9A97-C75717D522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77" name="楕円 176">
          <a:extLst>
            <a:ext uri="{FF2B5EF4-FFF2-40B4-BE49-F238E27FC236}">
              <a16:creationId xmlns:a16="http://schemas.microsoft.com/office/drawing/2014/main" xmlns="" id="{358ACF07-4768-4046-A913-BB8940BADB70}"/>
            </a:ext>
          </a:extLst>
        </xdr:cNvPr>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90912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C3324238-3041-4518-9515-F76BD906A597}"/>
            </a:ext>
          </a:extLst>
        </xdr:cNvPr>
        <xdr:cNvSpPr txBox="1"/>
      </xdr:nvSpPr>
      <xdr:spPr>
        <a:xfrm>
          <a:off x="4673600"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79" name="楕円 178">
          <a:extLst>
            <a:ext uri="{FF2B5EF4-FFF2-40B4-BE49-F238E27FC236}">
              <a16:creationId xmlns:a16="http://schemas.microsoft.com/office/drawing/2014/main" xmlns="" id="{2F7D9702-9FB2-4FB5-8D4A-39FE29C84443}"/>
            </a:ext>
          </a:extLst>
        </xdr:cNvPr>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19594</xdr:rowOff>
    </xdr:to>
    <xdr:cxnSp macro="">
      <xdr:nvCxnSpPr>
        <xdr:cNvPr id="180" name="直線コネクタ 179">
          <a:extLst>
            <a:ext uri="{FF2B5EF4-FFF2-40B4-BE49-F238E27FC236}">
              <a16:creationId xmlns:a16="http://schemas.microsoft.com/office/drawing/2014/main" xmlns="" id="{D4E9C178-9501-4D2A-855F-FC77DEF95A79}"/>
            </a:ext>
          </a:extLst>
        </xdr:cNvPr>
        <xdr:cNvCxnSpPr/>
      </xdr:nvCxnSpPr>
      <xdr:spPr>
        <a:xfrm flipV="1">
          <a:off x="3797300" y="101073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81" name="楕円 180">
          <a:extLst>
            <a:ext uri="{FF2B5EF4-FFF2-40B4-BE49-F238E27FC236}">
              <a16:creationId xmlns:a16="http://schemas.microsoft.com/office/drawing/2014/main" xmlns="" id="{0CC2C399-1E11-4055-9D04-063C6B799C8E}"/>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82" name="直線コネクタ 181">
          <a:extLst>
            <a:ext uri="{FF2B5EF4-FFF2-40B4-BE49-F238E27FC236}">
              <a16:creationId xmlns:a16="http://schemas.microsoft.com/office/drawing/2014/main" xmlns="" id="{27C960EF-EA54-4ABF-9343-816C16F9BC25}"/>
            </a:ext>
          </a:extLst>
        </xdr:cNvPr>
        <xdr:cNvCxnSpPr/>
      </xdr:nvCxnSpPr>
      <xdr:spPr>
        <a:xfrm flipV="1">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83" name="楕円 182">
          <a:extLst>
            <a:ext uri="{FF2B5EF4-FFF2-40B4-BE49-F238E27FC236}">
              <a16:creationId xmlns:a16="http://schemas.microsoft.com/office/drawing/2014/main" xmlns="" id="{289645A1-F712-43E4-A6ED-81C6561CB278}"/>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73478</xdr:rowOff>
    </xdr:to>
    <xdr:cxnSp macro="">
      <xdr:nvCxnSpPr>
        <xdr:cNvPr id="184" name="直線コネクタ 183">
          <a:extLst>
            <a:ext uri="{FF2B5EF4-FFF2-40B4-BE49-F238E27FC236}">
              <a16:creationId xmlns:a16="http://schemas.microsoft.com/office/drawing/2014/main" xmlns="" id="{F81096AF-0035-40FF-8B1C-57288737DBFE}"/>
            </a:ext>
          </a:extLst>
        </xdr:cNvPr>
        <xdr:cNvCxnSpPr/>
      </xdr:nvCxnSpPr>
      <xdr:spPr>
        <a:xfrm flipV="1">
          <a:off x="2019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E93EA744-6F88-4EED-A2F4-078DA5E16A6D}"/>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0E10681D-456F-42B3-B1E3-63CD9EA08656}"/>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3F19A8E7-8218-4879-A69B-80B59A94FED4}"/>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D3E6FAF6-DD0E-499D-A4E3-C384DCFF2177}"/>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9E114AE1-1633-4DA6-B559-3FF4382B6A00}"/>
            </a:ext>
          </a:extLst>
        </xdr:cNvPr>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115405</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91C515C0-8F02-4898-BC19-A9956297BA57}"/>
            </a:ext>
          </a:extLst>
        </xdr:cNvPr>
        <xdr:cNvSpPr txBox="1"/>
      </xdr:nvSpPr>
      <xdr:spPr>
        <a:xfrm>
          <a:off x="1816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BC54A79D-A570-4006-9B48-139CC5F924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56E09BD5-D929-427B-AE7B-12237A14AF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0D326A2C-FFCD-4121-B723-73D5702C16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54F27A5E-E4EF-4745-853C-821E58B7EB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5AC21375-6B18-4EF6-80FC-ECA69C13A1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4232114A-14DA-48BB-9836-4E44F78E86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595E19C3-5E1E-4204-A431-D5BC9E60EF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2F164B33-B5C5-4BD1-8633-C388FB8757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7A8DF1DB-A992-4FBD-8A7D-430151D38B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95EFC52B-66B1-48D9-891D-C6162265C4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4FC627B6-D156-4E63-AD6F-F356152E6CD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xmlns="" id="{F8C54910-62FF-453A-A6CB-FC46E6F8D1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DA976BD3-3F7A-46A0-8A17-A6B573FACFB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xmlns="" id="{313B1645-0D0D-4973-8220-07EB7C92353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E0F3206D-0291-4004-BD50-CB6C286AD9D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xmlns="" id="{01E07EAF-F551-410A-AC1E-5AA07B96548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2565AEB9-2BBC-4239-B19B-55B3F54FDDC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xmlns="" id="{3FD46503-2848-4F4F-9FA8-8619DF21373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C1716680-124E-4B96-B088-B4242AA038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xmlns="" id="{D11DFE36-C842-4114-92E5-1F51AB0E6E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E4900838-A26A-4BD6-B87D-25A5359A6B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xmlns="" id="{885B8F76-A38E-4639-A7AA-1E72D565FF09}"/>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F8AA0C78-7656-4247-A6CF-71E813BB0C89}"/>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xmlns="" id="{1DC32F62-4394-4867-8DEB-1850937FA849}"/>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EDC1E95E-3626-4A6F-BF56-27F2896F6648}"/>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xmlns="" id="{9E8D63D1-3258-4B42-BC61-60EB28825843}"/>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6B31DA3B-E597-4E1B-88CD-B7B6ECD2396F}"/>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xmlns="" id="{ADFD2B0B-9C78-4259-92F0-3E6B278A9664}"/>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xmlns="" id="{383C3209-6E86-445B-922F-91FA228E0B04}"/>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xmlns="" id="{910B9F92-92AD-4A8E-90BF-5440BE4FBA57}"/>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xmlns="" id="{F407FF89-61CB-4933-AD05-095C0BBD9FD8}"/>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3E639202-2A47-47B0-99BA-BE5252F464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C41225F-EA5F-4501-A099-EC6CE3D3CF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F0A5CEC-3BD1-4680-AC20-C1F2CE5A0C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19C23F09-8361-43EE-8192-E1C45BB997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B595D39-18B0-4D05-90A9-0C09C19794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20598</xdr:rowOff>
    </xdr:from>
    <xdr:to>
      <xdr:col>55</xdr:col>
      <xdr:colOff>50800</xdr:colOff>
      <xdr:row>63</xdr:row>
      <xdr:rowOff>122198</xdr:rowOff>
    </xdr:to>
    <xdr:sp macro="" textlink="">
      <xdr:nvSpPr>
        <xdr:cNvPr id="227" name="楕円 226">
          <a:extLst>
            <a:ext uri="{FF2B5EF4-FFF2-40B4-BE49-F238E27FC236}">
              <a16:creationId xmlns:a16="http://schemas.microsoft.com/office/drawing/2014/main" xmlns="" id="{FB9D0CBC-5C9E-479C-A129-8BB5C398EAB7}"/>
            </a:ext>
          </a:extLst>
        </xdr:cNvPr>
        <xdr:cNvSpPr/>
      </xdr:nvSpPr>
      <xdr:spPr>
        <a:xfrm>
          <a:off x="10426700" y="108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106975</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xmlns="" id="{56AD3221-8C05-4242-BEB5-FD2C775B0ECC}"/>
            </a:ext>
          </a:extLst>
        </xdr:cNvPr>
        <xdr:cNvSpPr txBox="1"/>
      </xdr:nvSpPr>
      <xdr:spPr>
        <a:xfrm>
          <a:off x="10515600" y="1073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21841</xdr:rowOff>
    </xdr:from>
    <xdr:to>
      <xdr:col>50</xdr:col>
      <xdr:colOff>165100</xdr:colOff>
      <xdr:row>63</xdr:row>
      <xdr:rowOff>123441</xdr:rowOff>
    </xdr:to>
    <xdr:sp macro="" textlink="">
      <xdr:nvSpPr>
        <xdr:cNvPr id="229" name="楕円 228">
          <a:extLst>
            <a:ext uri="{FF2B5EF4-FFF2-40B4-BE49-F238E27FC236}">
              <a16:creationId xmlns:a16="http://schemas.microsoft.com/office/drawing/2014/main" xmlns="" id="{CD26D11E-AD90-4DC4-BEE5-85852B7A4E62}"/>
            </a:ext>
          </a:extLst>
        </xdr:cNvPr>
        <xdr:cNvSpPr/>
      </xdr:nvSpPr>
      <xdr:spPr>
        <a:xfrm>
          <a:off x="95885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71398</xdr:rowOff>
    </xdr:from>
    <xdr:to>
      <xdr:col>55</xdr:col>
      <xdr:colOff>0</xdr:colOff>
      <xdr:row>63</xdr:row>
      <xdr:rowOff>72641</xdr:rowOff>
    </xdr:to>
    <xdr:cxnSp macro="">
      <xdr:nvCxnSpPr>
        <xdr:cNvPr id="230" name="直線コネクタ 229">
          <a:extLst>
            <a:ext uri="{FF2B5EF4-FFF2-40B4-BE49-F238E27FC236}">
              <a16:creationId xmlns:a16="http://schemas.microsoft.com/office/drawing/2014/main" xmlns="" id="{549A17C3-F30A-4A6D-809B-BF820D3CCACF}"/>
            </a:ext>
          </a:extLst>
        </xdr:cNvPr>
        <xdr:cNvCxnSpPr/>
      </xdr:nvCxnSpPr>
      <xdr:spPr>
        <a:xfrm flipV="1">
          <a:off x="9639300" y="10872748"/>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21513</xdr:rowOff>
    </xdr:from>
    <xdr:to>
      <xdr:col>46</xdr:col>
      <xdr:colOff>38100</xdr:colOff>
      <xdr:row>63</xdr:row>
      <xdr:rowOff>123113</xdr:rowOff>
    </xdr:to>
    <xdr:sp macro="" textlink="">
      <xdr:nvSpPr>
        <xdr:cNvPr id="231" name="楕円 230">
          <a:extLst>
            <a:ext uri="{FF2B5EF4-FFF2-40B4-BE49-F238E27FC236}">
              <a16:creationId xmlns:a16="http://schemas.microsoft.com/office/drawing/2014/main" xmlns="" id="{5D2AAF7E-EE52-43C5-98F7-1202C888A2E8}"/>
            </a:ext>
          </a:extLst>
        </xdr:cNvPr>
        <xdr:cNvSpPr/>
      </xdr:nvSpPr>
      <xdr:spPr>
        <a:xfrm>
          <a:off x="8699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72313</xdr:rowOff>
    </xdr:from>
    <xdr:to>
      <xdr:col>50</xdr:col>
      <xdr:colOff>114300</xdr:colOff>
      <xdr:row>63</xdr:row>
      <xdr:rowOff>72641</xdr:rowOff>
    </xdr:to>
    <xdr:cxnSp macro="">
      <xdr:nvCxnSpPr>
        <xdr:cNvPr id="232" name="直線コネクタ 231">
          <a:extLst>
            <a:ext uri="{FF2B5EF4-FFF2-40B4-BE49-F238E27FC236}">
              <a16:creationId xmlns:a16="http://schemas.microsoft.com/office/drawing/2014/main" xmlns="" id="{B94431A4-A462-4612-A510-3FAFC5C7BA04}"/>
            </a:ext>
          </a:extLst>
        </xdr:cNvPr>
        <xdr:cNvCxnSpPr/>
      </xdr:nvCxnSpPr>
      <xdr:spPr>
        <a:xfrm>
          <a:off x="8750300" y="108736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20362</xdr:rowOff>
    </xdr:from>
    <xdr:to>
      <xdr:col>41</xdr:col>
      <xdr:colOff>101600</xdr:colOff>
      <xdr:row>63</xdr:row>
      <xdr:rowOff>121962</xdr:rowOff>
    </xdr:to>
    <xdr:sp macro="" textlink="">
      <xdr:nvSpPr>
        <xdr:cNvPr id="233" name="楕円 232">
          <a:extLst>
            <a:ext uri="{FF2B5EF4-FFF2-40B4-BE49-F238E27FC236}">
              <a16:creationId xmlns:a16="http://schemas.microsoft.com/office/drawing/2014/main" xmlns="" id="{C277BADD-8333-4D9D-9755-73CE5E525CB9}"/>
            </a:ext>
          </a:extLst>
        </xdr:cNvPr>
        <xdr:cNvSpPr/>
      </xdr:nvSpPr>
      <xdr:spPr>
        <a:xfrm>
          <a:off x="7810500" y="10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71162</xdr:rowOff>
    </xdr:from>
    <xdr:to>
      <xdr:col>45</xdr:col>
      <xdr:colOff>177800</xdr:colOff>
      <xdr:row>63</xdr:row>
      <xdr:rowOff>72313</xdr:rowOff>
    </xdr:to>
    <xdr:cxnSp macro="">
      <xdr:nvCxnSpPr>
        <xdr:cNvPr id="234" name="直線コネクタ 233">
          <a:extLst>
            <a:ext uri="{FF2B5EF4-FFF2-40B4-BE49-F238E27FC236}">
              <a16:creationId xmlns:a16="http://schemas.microsoft.com/office/drawing/2014/main" xmlns="" id="{1C2D7FB6-B360-4136-820C-3B5B4EE83BB3}"/>
            </a:ext>
          </a:extLst>
        </xdr:cNvPr>
        <xdr:cNvCxnSpPr/>
      </xdr:nvCxnSpPr>
      <xdr:spPr>
        <a:xfrm>
          <a:off x="7861300" y="1087251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xmlns="" id="{A028C317-9462-47F9-96F4-5F94836E1876}"/>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xmlns="" id="{61F703D8-41DB-409D-B9CE-C4404C3398EB}"/>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xmlns="" id="{60305EAA-BF54-4643-9ABD-5591FB422303}"/>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114568</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xmlns="" id="{97BA50F3-649B-4A79-9B9D-37FB2DB405A4}"/>
            </a:ext>
          </a:extLst>
        </xdr:cNvPr>
        <xdr:cNvSpPr txBox="1"/>
      </xdr:nvSpPr>
      <xdr:spPr>
        <a:xfrm>
          <a:off x="9327095" y="109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114240</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xmlns="" id="{FA0C8D5A-E0F8-47A4-B70A-88D01F8DF4AE}"/>
            </a:ext>
          </a:extLst>
        </xdr:cNvPr>
        <xdr:cNvSpPr txBox="1"/>
      </xdr:nvSpPr>
      <xdr:spPr>
        <a:xfrm>
          <a:off x="84507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113089</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xmlns="" id="{FD36366A-F9AF-491E-A606-5B85FE03800C}"/>
            </a:ext>
          </a:extLst>
        </xdr:cNvPr>
        <xdr:cNvSpPr txBox="1"/>
      </xdr:nvSpPr>
      <xdr:spPr>
        <a:xfrm>
          <a:off x="7561795" y="109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092245FF-0FF2-43A2-BB67-E637CB3970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162A4FB0-8C17-4EFF-B60A-99E872A21F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6C17CC2D-030E-4C27-AD8A-C2506F49D5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8A0D3D54-D3EC-4D37-848F-B393CA9F9C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2EC66EA7-1588-4629-8AED-A062E7332B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3CA8D066-D986-4899-8659-55567B8188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12898453-2F7E-48BC-9FDD-01F60C2416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604F2B6C-52F9-4D9E-B80C-05A9F36121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226BC3E6-443C-4BA6-B76F-6E04E69183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EFE2CB1D-0984-47D0-9CD1-55674F4CD4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228DE527-9FB0-4368-A308-52709267FF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D174CF33-55E4-4443-8D13-476A7B3010E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EC01A842-A715-4A5D-9E00-15DCF38C5DF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7A9EABA5-FE2A-4ADA-A238-43ADE2621D9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18AE79D5-AB69-4D33-A31C-CF0BF077C1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A0967E8A-A5AA-4AB6-AA0B-63DCB781B4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9CDA71F3-BB79-44D1-A586-170EEE44561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0DD99781-76C5-401C-8BF3-42F78D372A0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08F27555-8291-4EF6-9731-8A823572F47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C46F8FF8-D9A1-4E9E-8386-F719E6E251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A0C74278-6A90-4328-A590-C0D101D058B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4E9ADC39-CF5A-4FEF-A884-2D63AB9EE4B6}"/>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141577E3-B795-41E4-ABAF-4DEFF336B0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321C865D-D5D9-42ED-B785-4B8F38318D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6E4E71C7-398A-423F-BF9E-F2240D0EFC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xmlns="" id="{8FEBA811-21D2-47C8-90FC-C7554B5DD57A}"/>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xmlns="" id="{1E67E5E4-34AC-4AB6-87E5-88BE6E90FD26}"/>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xmlns="" id="{FFDB72AF-4FE2-4AF7-87B5-BBD624564596}"/>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47399400-3F47-4A89-B27C-703DCAE6E3D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C85CA5C1-E16A-42F8-A4BD-068504C1659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9644C01E-7527-4CAD-B595-4732B9D393C0}"/>
            </a:ext>
          </a:extLst>
        </xdr:cNvPr>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xmlns="" id="{7E362D55-53DA-41B3-B974-313610C15B46}"/>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xmlns="" id="{B77748D9-8419-4EE5-9DE9-A25A552E6803}"/>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xmlns="" id="{82C7E638-20E9-4405-8EA4-0E6489057CA9}"/>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xmlns="" id="{E8E6EB00-D35F-444B-9646-732CF3D4279F}"/>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B46D9E33-E459-4A5A-9452-24B1E214D3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BEB5E727-99A2-4C8C-B560-7A931DF7CB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D00FA02B-3829-4571-987A-0FA191AB8F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C2A6BF89-A42E-4FD9-B2B4-60E62EA7AE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95DFD7F8-06DA-46BA-A9C1-10EDFA82AC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281" name="楕円 280">
          <a:extLst>
            <a:ext uri="{FF2B5EF4-FFF2-40B4-BE49-F238E27FC236}">
              <a16:creationId xmlns:a16="http://schemas.microsoft.com/office/drawing/2014/main" xmlns="" id="{BDE9C9CD-FB63-4AA6-9490-03FB23BCBD80}"/>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81659</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AD0DB84B-49A8-4598-81DF-C6938D6DC4E6}"/>
            </a:ext>
          </a:extLst>
        </xdr:cNvPr>
        <xdr:cNvSpPr txBox="1"/>
      </xdr:nvSpPr>
      <xdr:spPr>
        <a:xfrm>
          <a:off x="46736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129358</xdr:rowOff>
    </xdr:from>
    <xdr:to>
      <xdr:col>20</xdr:col>
      <xdr:colOff>38100</xdr:colOff>
      <xdr:row>81</xdr:row>
      <xdr:rowOff>59508</xdr:rowOff>
    </xdr:to>
    <xdr:sp macro="" textlink="">
      <xdr:nvSpPr>
        <xdr:cNvPr id="283" name="楕円 282">
          <a:extLst>
            <a:ext uri="{FF2B5EF4-FFF2-40B4-BE49-F238E27FC236}">
              <a16:creationId xmlns:a16="http://schemas.microsoft.com/office/drawing/2014/main" xmlns="" id="{533CFC83-3801-4AA8-BA82-2BC6F6B97A90}"/>
            </a:ext>
          </a:extLst>
        </xdr:cNvPr>
        <xdr:cNvSpPr/>
      </xdr:nvSpPr>
      <xdr:spPr>
        <a:xfrm>
          <a:off x="3746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154032</xdr:rowOff>
    </xdr:to>
    <xdr:cxnSp macro="">
      <xdr:nvCxnSpPr>
        <xdr:cNvPr id="284" name="直線コネクタ 283">
          <a:extLst>
            <a:ext uri="{FF2B5EF4-FFF2-40B4-BE49-F238E27FC236}">
              <a16:creationId xmlns:a16="http://schemas.microsoft.com/office/drawing/2014/main" xmlns="" id="{F339D095-7993-4D5D-82AF-6FAFA5DAB849}"/>
            </a:ext>
          </a:extLst>
        </xdr:cNvPr>
        <xdr:cNvCxnSpPr/>
      </xdr:nvCxnSpPr>
      <xdr:spPr>
        <a:xfrm>
          <a:off x="3797300" y="13896158"/>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85" name="楕円 284">
          <a:extLst>
            <a:ext uri="{FF2B5EF4-FFF2-40B4-BE49-F238E27FC236}">
              <a16:creationId xmlns:a16="http://schemas.microsoft.com/office/drawing/2014/main" xmlns="" id="{83F1AB1D-CC70-43C8-8263-B3DEC7BA63F9}"/>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8708</xdr:rowOff>
    </xdr:from>
    <xdr:to>
      <xdr:col>19</xdr:col>
      <xdr:colOff>177800</xdr:colOff>
      <xdr:row>81</xdr:row>
      <xdr:rowOff>33201</xdr:rowOff>
    </xdr:to>
    <xdr:cxnSp macro="">
      <xdr:nvCxnSpPr>
        <xdr:cNvPr id="286" name="直線コネクタ 285">
          <a:extLst>
            <a:ext uri="{FF2B5EF4-FFF2-40B4-BE49-F238E27FC236}">
              <a16:creationId xmlns:a16="http://schemas.microsoft.com/office/drawing/2014/main" xmlns="" id="{18E9EB20-9A96-4FB0-BD4F-94F6831B6CAC}"/>
            </a:ext>
          </a:extLst>
        </xdr:cNvPr>
        <xdr:cNvCxnSpPr/>
      </xdr:nvCxnSpPr>
      <xdr:spPr>
        <a:xfrm flipV="1">
          <a:off x="2908300" y="138961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xdr:rowOff>
    </xdr:from>
    <xdr:to>
      <xdr:col>10</xdr:col>
      <xdr:colOff>165100</xdr:colOff>
      <xdr:row>81</xdr:row>
      <xdr:rowOff>110127</xdr:rowOff>
    </xdr:to>
    <xdr:sp macro="" textlink="">
      <xdr:nvSpPr>
        <xdr:cNvPr id="287" name="楕円 286">
          <a:extLst>
            <a:ext uri="{FF2B5EF4-FFF2-40B4-BE49-F238E27FC236}">
              <a16:creationId xmlns:a16="http://schemas.microsoft.com/office/drawing/2014/main" xmlns="" id="{412128A5-E6F2-498E-8C33-390704D1BF3C}"/>
            </a:ext>
          </a:extLst>
        </xdr:cNvPr>
        <xdr:cNvSpPr/>
      </xdr:nvSpPr>
      <xdr:spPr>
        <a:xfrm>
          <a:off x="1968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59327</xdr:rowOff>
    </xdr:to>
    <xdr:cxnSp macro="">
      <xdr:nvCxnSpPr>
        <xdr:cNvPr id="288" name="直線コネクタ 287">
          <a:extLst>
            <a:ext uri="{FF2B5EF4-FFF2-40B4-BE49-F238E27FC236}">
              <a16:creationId xmlns:a16="http://schemas.microsoft.com/office/drawing/2014/main" xmlns="" id="{C1D70BEB-1F7A-4DF5-AA8B-533B7BB4C15A}"/>
            </a:ext>
          </a:extLst>
        </xdr:cNvPr>
        <xdr:cNvCxnSpPr/>
      </xdr:nvCxnSpPr>
      <xdr:spPr>
        <a:xfrm flipV="1">
          <a:off x="2019300" y="1392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xmlns="" id="{A4EEEEDD-5560-4BBC-80CB-DDA0D0D645C4}"/>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xmlns="" id="{0507EE02-1274-474E-81CF-D2C87E04F736}"/>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xmlns="" id="{1E5DE357-C70D-47B3-A987-1FA8F3FD527A}"/>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50635</xdr:rowOff>
    </xdr:from>
    <xdr:ext cx="405111" cy="259045"/>
    <xdr:sp macro="" textlink="">
      <xdr:nvSpPr>
        <xdr:cNvPr id="292" name="n_1mainValue【公営住宅】&#10;有形固定資産減価償却率">
          <a:extLst>
            <a:ext uri="{FF2B5EF4-FFF2-40B4-BE49-F238E27FC236}">
              <a16:creationId xmlns:a16="http://schemas.microsoft.com/office/drawing/2014/main" xmlns="" id="{0E401806-6491-4503-A252-4B55D3D783F9}"/>
            </a:ext>
          </a:extLst>
        </xdr:cNvPr>
        <xdr:cNvSpPr txBox="1"/>
      </xdr:nvSpPr>
      <xdr:spPr>
        <a:xfrm>
          <a:off x="35820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93" name="n_2mainValue【公営住宅】&#10;有形固定資産減価償却率">
          <a:extLst>
            <a:ext uri="{FF2B5EF4-FFF2-40B4-BE49-F238E27FC236}">
              <a16:creationId xmlns:a16="http://schemas.microsoft.com/office/drawing/2014/main" xmlns="" id="{012A595F-4101-4CBE-B183-EC085D444A98}"/>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126654</xdr:rowOff>
    </xdr:from>
    <xdr:ext cx="405111" cy="259045"/>
    <xdr:sp macro="" textlink="">
      <xdr:nvSpPr>
        <xdr:cNvPr id="294" name="n_3mainValue【公営住宅】&#10;有形固定資産減価償却率">
          <a:extLst>
            <a:ext uri="{FF2B5EF4-FFF2-40B4-BE49-F238E27FC236}">
              <a16:creationId xmlns:a16="http://schemas.microsoft.com/office/drawing/2014/main" xmlns="" id="{CE87D660-6D6D-4F7C-A3B0-C98B31964C64}"/>
            </a:ext>
          </a:extLst>
        </xdr:cNvPr>
        <xdr:cNvSpPr txBox="1"/>
      </xdr:nvSpPr>
      <xdr:spPr>
        <a:xfrm>
          <a:off x="1816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266B5245-8C59-41A3-884F-76A13EFDCC7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A4A879CF-F938-4B32-85FA-99C217D812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196FE0BA-10BF-4955-A2E1-D1B2149C0D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288C5EE2-E7BE-4BC2-9BB3-43ECC6652B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3C1AE891-95F1-4CD2-B9E1-8FECB9CAE7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9B9EFAC0-6329-4B4E-9CA1-656266D3F4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1707641F-B3A1-4B5E-98D4-25D490AA13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36356A6A-BF37-4DC7-B957-CBDA9F55FB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88D6921B-177B-475E-A00D-FF2F088983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90F4A974-106E-4B54-AD32-06F5715EB0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xmlns="" id="{BF3D68AF-1F3D-4436-A6A9-E9AA1386674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xmlns="" id="{0649ABE7-C259-4D99-978A-B30C21E11A7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xmlns="" id="{66611F42-396A-4BB5-92CB-9AA208A38E7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xmlns="" id="{E6D2375D-0789-4607-9D83-6EBE023AC29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xmlns="" id="{B2ECCE51-2F78-4B6B-A7D9-A941CC2F521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xmlns="" id="{06DF4215-D3AD-4765-953F-3EA724BF3FB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xmlns="" id="{7104A8E9-5CD4-4CFF-8449-EC126715E1A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xmlns="" id="{74229CD4-FA8F-422F-B9AD-91087B8721F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87C24565-C7A8-4712-9960-3AF3EAC293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22F2EB57-A4C9-4A8C-A709-6C24FCC963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6F46FC63-05A7-4B5B-A094-8E9DBD83DC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xmlns="" id="{CF5AB860-639D-4AB2-8760-A6C3BA821BA5}"/>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xmlns="" id="{FA1779E6-8E7D-4BCE-AB30-9E42B19870B9}"/>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xmlns="" id="{D7BB69CB-0E3B-4882-A866-34D6BB3EE575}"/>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xmlns="" id="{053D26F5-2683-48D4-A58B-A4D44C868382}"/>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xmlns="" id="{52180771-9DCA-4935-A3D9-3C8B9DCAFAB5}"/>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a16="http://schemas.microsoft.com/office/drawing/2014/main" xmlns="" id="{08690E4E-B428-48DA-91F8-4FFD76751CA2}"/>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xmlns="" id="{538945F8-1B14-4B65-B710-66507A6464D1}"/>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xmlns="" id="{3F462F31-4C25-49FC-824E-5FF47A992086}"/>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xmlns="" id="{24CFD7A4-A092-4B06-BA66-831115A992DC}"/>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xmlns="" id="{6939C991-1E45-437A-9C78-9D80B3663764}"/>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FCC3CEB4-A0BE-46E9-B4DD-B33A263BC5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B424C1D-88A8-4FC9-953F-C4734307B3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E1CA6B81-1DF3-491E-B83E-D3AFC37720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917213F0-1911-4461-A7DA-BF02BD9648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A5987683-B9C5-4FCB-A5BB-5DD05EF342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88570</xdr:rowOff>
    </xdr:from>
    <xdr:to>
      <xdr:col>55</xdr:col>
      <xdr:colOff>50800</xdr:colOff>
      <xdr:row>82</xdr:row>
      <xdr:rowOff>18720</xdr:rowOff>
    </xdr:to>
    <xdr:sp macro="" textlink="">
      <xdr:nvSpPr>
        <xdr:cNvPr id="331" name="楕円 330">
          <a:extLst>
            <a:ext uri="{FF2B5EF4-FFF2-40B4-BE49-F238E27FC236}">
              <a16:creationId xmlns:a16="http://schemas.microsoft.com/office/drawing/2014/main" xmlns="" id="{1280EE05-FE09-4AE0-A361-7FA3C408778B}"/>
            </a:ext>
          </a:extLst>
        </xdr:cNvPr>
        <xdr:cNvSpPr/>
      </xdr:nvSpPr>
      <xdr:spPr>
        <a:xfrm>
          <a:off x="10426700" y="139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111447</xdr:rowOff>
    </xdr:from>
    <xdr:ext cx="469744" cy="259045"/>
    <xdr:sp macro="" textlink="">
      <xdr:nvSpPr>
        <xdr:cNvPr id="332" name="【公営住宅】&#10;一人当たり面積該当値テキスト">
          <a:extLst>
            <a:ext uri="{FF2B5EF4-FFF2-40B4-BE49-F238E27FC236}">
              <a16:creationId xmlns:a16="http://schemas.microsoft.com/office/drawing/2014/main" xmlns="" id="{3DFB41F8-46E0-4259-BDAA-29DCB0A4C2B5}"/>
            </a:ext>
          </a:extLst>
        </xdr:cNvPr>
        <xdr:cNvSpPr txBox="1"/>
      </xdr:nvSpPr>
      <xdr:spPr>
        <a:xfrm>
          <a:off x="10515600" y="138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152806</xdr:rowOff>
    </xdr:from>
    <xdr:to>
      <xdr:col>50</xdr:col>
      <xdr:colOff>165100</xdr:colOff>
      <xdr:row>82</xdr:row>
      <xdr:rowOff>82956</xdr:rowOff>
    </xdr:to>
    <xdr:sp macro="" textlink="">
      <xdr:nvSpPr>
        <xdr:cNvPr id="333" name="楕円 332">
          <a:extLst>
            <a:ext uri="{FF2B5EF4-FFF2-40B4-BE49-F238E27FC236}">
              <a16:creationId xmlns:a16="http://schemas.microsoft.com/office/drawing/2014/main" xmlns="" id="{2C99D9B8-47D1-47D9-9C09-ACAE721C791E}"/>
            </a:ext>
          </a:extLst>
        </xdr:cNvPr>
        <xdr:cNvSpPr/>
      </xdr:nvSpPr>
      <xdr:spPr>
        <a:xfrm>
          <a:off x="9588500" y="140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139370</xdr:rowOff>
    </xdr:from>
    <xdr:to>
      <xdr:col>55</xdr:col>
      <xdr:colOff>0</xdr:colOff>
      <xdr:row>82</xdr:row>
      <xdr:rowOff>32156</xdr:rowOff>
    </xdr:to>
    <xdr:cxnSp macro="">
      <xdr:nvCxnSpPr>
        <xdr:cNvPr id="334" name="直線コネクタ 333">
          <a:extLst>
            <a:ext uri="{FF2B5EF4-FFF2-40B4-BE49-F238E27FC236}">
              <a16:creationId xmlns:a16="http://schemas.microsoft.com/office/drawing/2014/main" xmlns="" id="{BE8EFB59-ED57-498D-B723-91927C6228DF}"/>
            </a:ext>
          </a:extLst>
        </xdr:cNvPr>
        <xdr:cNvCxnSpPr/>
      </xdr:nvCxnSpPr>
      <xdr:spPr>
        <a:xfrm flipV="1">
          <a:off x="9639300" y="14026820"/>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148920</xdr:rowOff>
    </xdr:from>
    <xdr:to>
      <xdr:col>46</xdr:col>
      <xdr:colOff>38100</xdr:colOff>
      <xdr:row>82</xdr:row>
      <xdr:rowOff>79070</xdr:rowOff>
    </xdr:to>
    <xdr:sp macro="" textlink="">
      <xdr:nvSpPr>
        <xdr:cNvPr id="335" name="楕円 334">
          <a:extLst>
            <a:ext uri="{FF2B5EF4-FFF2-40B4-BE49-F238E27FC236}">
              <a16:creationId xmlns:a16="http://schemas.microsoft.com/office/drawing/2014/main" xmlns="" id="{97C57ACC-5F8A-4260-977F-EE43DB41FDCA}"/>
            </a:ext>
          </a:extLst>
        </xdr:cNvPr>
        <xdr:cNvSpPr/>
      </xdr:nvSpPr>
      <xdr:spPr>
        <a:xfrm>
          <a:off x="8699500" y="140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28270</xdr:rowOff>
    </xdr:from>
    <xdr:to>
      <xdr:col>50</xdr:col>
      <xdr:colOff>114300</xdr:colOff>
      <xdr:row>82</xdr:row>
      <xdr:rowOff>32156</xdr:rowOff>
    </xdr:to>
    <xdr:cxnSp macro="">
      <xdr:nvCxnSpPr>
        <xdr:cNvPr id="336" name="直線コネクタ 335">
          <a:extLst>
            <a:ext uri="{FF2B5EF4-FFF2-40B4-BE49-F238E27FC236}">
              <a16:creationId xmlns:a16="http://schemas.microsoft.com/office/drawing/2014/main" xmlns="" id="{83B0BC7B-D3AD-44AB-9248-643C62C20631}"/>
            </a:ext>
          </a:extLst>
        </xdr:cNvPr>
        <xdr:cNvCxnSpPr/>
      </xdr:nvCxnSpPr>
      <xdr:spPr>
        <a:xfrm>
          <a:off x="8750300" y="1408717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146634</xdr:rowOff>
    </xdr:from>
    <xdr:to>
      <xdr:col>41</xdr:col>
      <xdr:colOff>101600</xdr:colOff>
      <xdr:row>82</xdr:row>
      <xdr:rowOff>76784</xdr:rowOff>
    </xdr:to>
    <xdr:sp macro="" textlink="">
      <xdr:nvSpPr>
        <xdr:cNvPr id="337" name="楕円 336">
          <a:extLst>
            <a:ext uri="{FF2B5EF4-FFF2-40B4-BE49-F238E27FC236}">
              <a16:creationId xmlns:a16="http://schemas.microsoft.com/office/drawing/2014/main" xmlns="" id="{850768E9-4136-4B09-B17E-35A79EBDDF2D}"/>
            </a:ext>
          </a:extLst>
        </xdr:cNvPr>
        <xdr:cNvSpPr/>
      </xdr:nvSpPr>
      <xdr:spPr>
        <a:xfrm>
          <a:off x="7810500" y="140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25984</xdr:rowOff>
    </xdr:from>
    <xdr:to>
      <xdr:col>45</xdr:col>
      <xdr:colOff>177800</xdr:colOff>
      <xdr:row>82</xdr:row>
      <xdr:rowOff>28270</xdr:rowOff>
    </xdr:to>
    <xdr:cxnSp macro="">
      <xdr:nvCxnSpPr>
        <xdr:cNvPr id="338" name="直線コネクタ 337">
          <a:extLst>
            <a:ext uri="{FF2B5EF4-FFF2-40B4-BE49-F238E27FC236}">
              <a16:creationId xmlns:a16="http://schemas.microsoft.com/office/drawing/2014/main" xmlns="" id="{E0D4BBA5-EEDC-49C3-BDC8-563C0AEBC482}"/>
            </a:ext>
          </a:extLst>
        </xdr:cNvPr>
        <xdr:cNvCxnSpPr/>
      </xdr:nvCxnSpPr>
      <xdr:spPr>
        <a:xfrm>
          <a:off x="7861300" y="14084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a16="http://schemas.microsoft.com/office/drawing/2014/main" xmlns="" id="{0C378019-ECDF-4CAF-A268-5168B1DD59B7}"/>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a16="http://schemas.microsoft.com/office/drawing/2014/main" xmlns="" id="{FFC3C83F-03CE-4326-AE74-DD570E36C648}"/>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a16="http://schemas.microsoft.com/office/drawing/2014/main" xmlns="" id="{E611F3E0-C986-467F-BEFD-9A284E1A86D8}"/>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99483</xdr:rowOff>
    </xdr:from>
    <xdr:ext cx="469744" cy="259045"/>
    <xdr:sp macro="" textlink="">
      <xdr:nvSpPr>
        <xdr:cNvPr id="342" name="n_1mainValue【公営住宅】&#10;一人当たり面積">
          <a:extLst>
            <a:ext uri="{FF2B5EF4-FFF2-40B4-BE49-F238E27FC236}">
              <a16:creationId xmlns:a16="http://schemas.microsoft.com/office/drawing/2014/main" xmlns="" id="{B6495775-5321-4A36-9932-867D35B62924}"/>
            </a:ext>
          </a:extLst>
        </xdr:cNvPr>
        <xdr:cNvSpPr txBox="1"/>
      </xdr:nvSpPr>
      <xdr:spPr>
        <a:xfrm>
          <a:off x="9391727" y="138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95597</xdr:rowOff>
    </xdr:from>
    <xdr:ext cx="469744" cy="259045"/>
    <xdr:sp macro="" textlink="">
      <xdr:nvSpPr>
        <xdr:cNvPr id="343" name="n_2mainValue【公営住宅】&#10;一人当たり面積">
          <a:extLst>
            <a:ext uri="{FF2B5EF4-FFF2-40B4-BE49-F238E27FC236}">
              <a16:creationId xmlns:a16="http://schemas.microsoft.com/office/drawing/2014/main" xmlns="" id="{B10EED3D-641F-4087-94F8-5863839C5041}"/>
            </a:ext>
          </a:extLst>
        </xdr:cNvPr>
        <xdr:cNvSpPr txBox="1"/>
      </xdr:nvSpPr>
      <xdr:spPr>
        <a:xfrm>
          <a:off x="8515427" y="138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93311</xdr:rowOff>
    </xdr:from>
    <xdr:ext cx="469744" cy="259045"/>
    <xdr:sp macro="" textlink="">
      <xdr:nvSpPr>
        <xdr:cNvPr id="344" name="n_3mainValue【公営住宅】&#10;一人当たり面積">
          <a:extLst>
            <a:ext uri="{FF2B5EF4-FFF2-40B4-BE49-F238E27FC236}">
              <a16:creationId xmlns:a16="http://schemas.microsoft.com/office/drawing/2014/main" xmlns="" id="{544C5943-6212-45FD-A2E4-26AC926BCFCC}"/>
            </a:ext>
          </a:extLst>
        </xdr:cNvPr>
        <xdr:cNvSpPr txBox="1"/>
      </xdr:nvSpPr>
      <xdr:spPr>
        <a:xfrm>
          <a:off x="7626427" y="138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643B049C-5CEB-406E-BD3F-C499B47B4B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BD811685-3554-4782-B171-8236107940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6DB4EF6E-F416-4E0E-8436-0BE9761FC6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2E78B3A8-34A3-40A7-BEB8-EB360FD985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5AA828DB-249B-42C4-99E1-2781ADDB39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4907026E-5A06-47A8-9647-C489869F25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8B4DDC79-C2F1-49A4-BFF4-B483C73C8B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092D5335-0635-480C-9E78-BBD59BD07A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xmlns="" id="{9237210E-D53F-4DCF-B998-3A78DB0DFE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xmlns="" id="{B83B8013-AA59-4A3B-85E2-91227730C4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xmlns="" id="{E2EB285D-2A80-4426-A567-874B61EC88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xmlns="" id="{002F8902-5484-4DC9-B189-D6C65A90F7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xmlns="" id="{65C91A1B-EC0B-4F45-AFA8-B1AA0680EF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xmlns="" id="{4FB72335-635D-4944-9B2F-E186312149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xmlns="" id="{75831908-F13C-41C5-AA97-C0205E63BF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xmlns="" id="{F07868C8-9139-4EA3-BB10-9354CCBDBE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xmlns="" id="{9D09D614-8953-4ED3-B17B-A64C545918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xmlns="" id="{59B4203A-C2FD-4469-BF51-C2CB26D2C4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xmlns="" id="{D7AA1ED0-4365-4AA4-9718-595E1B87D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xmlns="" id="{CB257166-C009-437B-979A-6AE0A1EEA7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xmlns="" id="{6FA3ADF0-EBBC-473E-9802-74E2AABA32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xmlns="" id="{A832F7D9-5616-4816-9E01-04A3F5F9AC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xmlns="" id="{BF5BA88E-856F-49E9-82FC-BF2C243F0C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xmlns="" id="{7BAE2BD1-B188-4919-8A61-907C72E7C0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xmlns="" id="{E34CC6C3-EFA8-44AF-88DE-84DED6758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xmlns="" id="{3C660379-170C-43AD-AFBE-16246E128A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xmlns="" id="{150242EA-C757-4A6C-81DD-42FEA01F98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xmlns="" id="{0F734EF9-34CB-4231-A6F6-D58DF4643AC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xmlns="" id="{6B0B8D39-7D33-4F6A-90CB-FBC7063C0B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xmlns="" id="{832FB013-0262-4F70-ABB4-631F304E98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xmlns="" id="{934D193A-137D-4289-B4B4-502CAB7C91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xmlns="" id="{CB854407-8413-40E0-ADFA-97ED2464871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xmlns="" id="{F03C89DB-CD6F-4C2C-B741-DFF29DBDE0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xmlns="" id="{35C056F6-586D-4B99-9D86-9E34354DCB4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xmlns="" id="{97BD908B-89AC-4E4C-9E90-040DBEB72EB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xmlns="" id="{0BEE68B3-8E3A-4687-B8D6-3EB06B507B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xmlns="" id="{03B41665-FDD9-46F8-AFC3-9C52BB846E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xmlns="" id="{A9AD31AB-E74E-44D9-BF9E-B86528139E0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xmlns="" id="{3885729E-6761-4F6A-B03F-1A06E883E7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5C5676DC-ED49-4652-9210-8289DE75E3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xmlns="" id="{2650C69C-5B63-443D-BB4A-D51F2D3380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a:extLst>
            <a:ext uri="{FF2B5EF4-FFF2-40B4-BE49-F238E27FC236}">
              <a16:creationId xmlns:a16="http://schemas.microsoft.com/office/drawing/2014/main" xmlns="" id="{8BC6C2D4-2EBA-4E3F-94F9-D6BF8E13A0D6}"/>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xmlns="" id="{339FFFA9-5189-4F5D-B9DF-CDB46DCC47EB}"/>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a:extLst>
            <a:ext uri="{FF2B5EF4-FFF2-40B4-BE49-F238E27FC236}">
              <a16:creationId xmlns:a16="http://schemas.microsoft.com/office/drawing/2014/main" xmlns="" id="{7E145D40-CA34-4A17-B98A-1E3E668F67A7}"/>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xmlns="" id="{F58A5FF4-4C7E-4A53-A868-79E3FE7EB62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xmlns="" id="{528F906E-F3D4-48B5-8502-058C50100A8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xmlns="" id="{C3A3D703-6DA1-416E-88B6-AC2FD492B9C5}"/>
            </a:ext>
          </a:extLst>
        </xdr:cNvPr>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a:extLst>
            <a:ext uri="{FF2B5EF4-FFF2-40B4-BE49-F238E27FC236}">
              <a16:creationId xmlns:a16="http://schemas.microsoft.com/office/drawing/2014/main" xmlns="" id="{1B91BEC9-7036-4072-B63F-3A43E7B9E504}"/>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a:extLst>
            <a:ext uri="{FF2B5EF4-FFF2-40B4-BE49-F238E27FC236}">
              <a16:creationId xmlns:a16="http://schemas.microsoft.com/office/drawing/2014/main" xmlns="" id="{135F481D-229C-4FA9-8AA9-6B2DE50CAF45}"/>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a:extLst>
            <a:ext uri="{FF2B5EF4-FFF2-40B4-BE49-F238E27FC236}">
              <a16:creationId xmlns:a16="http://schemas.microsoft.com/office/drawing/2014/main" xmlns="" id="{399616D7-A610-4AAF-967B-BA2425949696}"/>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xmlns="" id="{27915ADE-90CC-4458-B1A8-04E771FE4DB1}"/>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FC5B088C-0BB7-44B8-AF0E-7086B63337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93989204-0C71-4348-82EC-6530A461B1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9BA57E62-19C5-4DEE-B774-D4D8534815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97C4CFA7-D064-45E6-B434-D09D633EF7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6371D1EA-AEED-41FB-849C-31E14AB1A7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110309</xdr:rowOff>
    </xdr:from>
    <xdr:to>
      <xdr:col>85</xdr:col>
      <xdr:colOff>177800</xdr:colOff>
      <xdr:row>41</xdr:row>
      <xdr:rowOff>40459</xdr:rowOff>
    </xdr:to>
    <xdr:sp macro="" textlink="">
      <xdr:nvSpPr>
        <xdr:cNvPr id="401" name="楕円 400">
          <a:extLst>
            <a:ext uri="{FF2B5EF4-FFF2-40B4-BE49-F238E27FC236}">
              <a16:creationId xmlns:a16="http://schemas.microsoft.com/office/drawing/2014/main" xmlns="" id="{C64BF985-B186-4CCF-8412-623D5166C793}"/>
            </a:ext>
          </a:extLst>
        </xdr:cNvPr>
        <xdr:cNvSpPr/>
      </xdr:nvSpPr>
      <xdr:spPr>
        <a:xfrm>
          <a:off x="16268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88736</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xmlns="" id="{F58F8B62-A8CC-4718-8490-B00654D96F42}"/>
            </a:ext>
          </a:extLst>
        </xdr:cNvPr>
        <xdr:cNvSpPr txBox="1"/>
      </xdr:nvSpPr>
      <xdr:spPr>
        <a:xfrm>
          <a:off x="163576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74386</xdr:rowOff>
    </xdr:from>
    <xdr:to>
      <xdr:col>81</xdr:col>
      <xdr:colOff>101600</xdr:colOff>
      <xdr:row>34</xdr:row>
      <xdr:rowOff>4536</xdr:rowOff>
    </xdr:to>
    <xdr:sp macro="" textlink="">
      <xdr:nvSpPr>
        <xdr:cNvPr id="403" name="楕円 402">
          <a:extLst>
            <a:ext uri="{FF2B5EF4-FFF2-40B4-BE49-F238E27FC236}">
              <a16:creationId xmlns:a16="http://schemas.microsoft.com/office/drawing/2014/main" xmlns="" id="{FB239688-3A35-43D2-9C26-DF2D8FF2A29C}"/>
            </a:ext>
          </a:extLst>
        </xdr:cNvPr>
        <xdr:cNvSpPr/>
      </xdr:nvSpPr>
      <xdr:spPr>
        <a:xfrm>
          <a:off x="15430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40</xdr:row>
      <xdr:rowOff>161109</xdr:rowOff>
    </xdr:to>
    <xdr:cxnSp macro="">
      <xdr:nvCxnSpPr>
        <xdr:cNvPr id="404" name="直線コネクタ 403">
          <a:extLst>
            <a:ext uri="{FF2B5EF4-FFF2-40B4-BE49-F238E27FC236}">
              <a16:creationId xmlns:a16="http://schemas.microsoft.com/office/drawing/2014/main" xmlns="" id="{E24C7827-143F-466B-9751-A340033A09A4}"/>
            </a:ext>
          </a:extLst>
        </xdr:cNvPr>
        <xdr:cNvCxnSpPr/>
      </xdr:nvCxnSpPr>
      <xdr:spPr>
        <a:xfrm>
          <a:off x="15481300" y="5783036"/>
          <a:ext cx="8382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84183</xdr:rowOff>
    </xdr:from>
    <xdr:to>
      <xdr:col>76</xdr:col>
      <xdr:colOff>165100</xdr:colOff>
      <xdr:row>34</xdr:row>
      <xdr:rowOff>14333</xdr:rowOff>
    </xdr:to>
    <xdr:sp macro="" textlink="">
      <xdr:nvSpPr>
        <xdr:cNvPr id="405" name="楕円 404">
          <a:extLst>
            <a:ext uri="{FF2B5EF4-FFF2-40B4-BE49-F238E27FC236}">
              <a16:creationId xmlns:a16="http://schemas.microsoft.com/office/drawing/2014/main" xmlns="" id="{D06D731B-DE81-4F3B-8CCE-5ABE5E841E95}"/>
            </a:ext>
          </a:extLst>
        </xdr:cNvPr>
        <xdr:cNvSpPr/>
      </xdr:nvSpPr>
      <xdr:spPr>
        <a:xfrm>
          <a:off x="14541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125186</xdr:rowOff>
    </xdr:from>
    <xdr:to>
      <xdr:col>81</xdr:col>
      <xdr:colOff>50800</xdr:colOff>
      <xdr:row>33</xdr:row>
      <xdr:rowOff>134983</xdr:rowOff>
    </xdr:to>
    <xdr:cxnSp macro="">
      <xdr:nvCxnSpPr>
        <xdr:cNvPr id="406" name="直線コネクタ 405">
          <a:extLst>
            <a:ext uri="{FF2B5EF4-FFF2-40B4-BE49-F238E27FC236}">
              <a16:creationId xmlns:a16="http://schemas.microsoft.com/office/drawing/2014/main" xmlns="" id="{B0339CE8-AE83-446A-93C0-3C3F6A01FBDB}"/>
            </a:ext>
          </a:extLst>
        </xdr:cNvPr>
        <xdr:cNvCxnSpPr/>
      </xdr:nvCxnSpPr>
      <xdr:spPr>
        <a:xfrm flipV="1">
          <a:off x="14592300" y="578303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103777</xdr:rowOff>
    </xdr:from>
    <xdr:to>
      <xdr:col>72</xdr:col>
      <xdr:colOff>38100</xdr:colOff>
      <xdr:row>34</xdr:row>
      <xdr:rowOff>33927</xdr:rowOff>
    </xdr:to>
    <xdr:sp macro="" textlink="">
      <xdr:nvSpPr>
        <xdr:cNvPr id="407" name="楕円 406">
          <a:extLst>
            <a:ext uri="{FF2B5EF4-FFF2-40B4-BE49-F238E27FC236}">
              <a16:creationId xmlns:a16="http://schemas.microsoft.com/office/drawing/2014/main" xmlns="" id="{627E2701-7F98-4BA5-B715-BE44724EF013}"/>
            </a:ext>
          </a:extLst>
        </xdr:cNvPr>
        <xdr:cNvSpPr/>
      </xdr:nvSpPr>
      <xdr:spPr>
        <a:xfrm>
          <a:off x="13652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134983</xdr:rowOff>
    </xdr:from>
    <xdr:to>
      <xdr:col>76</xdr:col>
      <xdr:colOff>114300</xdr:colOff>
      <xdr:row>33</xdr:row>
      <xdr:rowOff>154577</xdr:rowOff>
    </xdr:to>
    <xdr:cxnSp macro="">
      <xdr:nvCxnSpPr>
        <xdr:cNvPr id="408" name="直線コネクタ 407">
          <a:extLst>
            <a:ext uri="{FF2B5EF4-FFF2-40B4-BE49-F238E27FC236}">
              <a16:creationId xmlns:a16="http://schemas.microsoft.com/office/drawing/2014/main" xmlns="" id="{78AE94C3-717E-4B8A-9D67-37F4454E41C0}"/>
            </a:ext>
          </a:extLst>
        </xdr:cNvPr>
        <xdr:cNvCxnSpPr/>
      </xdr:nvCxnSpPr>
      <xdr:spPr>
        <a:xfrm flipV="1">
          <a:off x="13703300" y="5792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xmlns="" id="{6F8926F7-8E5D-4622-B1B7-E8DB937A7608}"/>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xmlns="" id="{717ECADB-B96F-44F6-9629-16AF3E246DFB}"/>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xmlns="" id="{212391EC-E987-409C-A5B2-222B166AEAC4}"/>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21063</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xmlns="" id="{65FCEEF8-B245-43F4-BA8C-4DAC1855F688}"/>
            </a:ext>
          </a:extLst>
        </xdr:cNvPr>
        <xdr:cNvSpPr txBox="1"/>
      </xdr:nvSpPr>
      <xdr:spPr>
        <a:xfrm>
          <a:off x="15266044" y="55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30860</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xmlns="" id="{C66B57DC-06C3-4026-9AD0-185463657C57}"/>
            </a:ext>
          </a:extLst>
        </xdr:cNvPr>
        <xdr:cNvSpPr txBox="1"/>
      </xdr:nvSpPr>
      <xdr:spPr>
        <a:xfrm>
          <a:off x="14389744" y="551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50454</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xmlns="" id="{95B67EA7-BA6E-40C4-9C97-854234366528}"/>
            </a:ext>
          </a:extLst>
        </xdr:cNvPr>
        <xdr:cNvSpPr txBox="1"/>
      </xdr:nvSpPr>
      <xdr:spPr>
        <a:xfrm>
          <a:off x="13500744"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5BEF724D-121E-4390-972E-94663E759F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A63C3902-0168-48D2-9189-9345451B13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B967BADC-F63F-4148-BA44-67DD884953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159615FE-2C5D-43AA-86D8-BBB1CB8DF8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C1602A0A-48B1-4A17-8078-B84A067B52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9D9A54F0-ED74-44BA-8288-759D631890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1606F76B-1664-441D-A709-22758F83AA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09D2187F-82BD-4ECF-BFD3-02C177F19C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3F36D07B-B140-4654-A5AC-A8B37FB17B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C7C70128-C68C-45A9-B311-58985D7FE8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xmlns="" id="{3FDAC84B-BC24-4B8D-BADF-E49B6A10581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xmlns="" id="{83856CB8-8E8F-4E05-B326-AD4B6AF1567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xmlns="" id="{04A97A48-CB7C-4738-B0C4-A7FB8DFFF9D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xmlns="" id="{9404E4B6-CCA4-4F05-9089-91694ABE322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xmlns="" id="{F5E0CB05-9E19-46FA-86F2-1BE21468756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xmlns="" id="{8F09C60E-E5EC-4715-BBA3-F416C9B4AA2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xmlns="" id="{E6399063-1F1C-4D8F-A749-6DC07F52EDD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xmlns="" id="{B58AD30A-97A9-461E-A169-1CCB712ECE4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xmlns="" id="{8357E394-9107-4447-BA39-4C2B2AA6AF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xmlns="" id="{30B55B43-8E46-4C5C-8E5A-698D70EBE3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xmlns="" id="{2313AA1C-3D29-4A66-922E-A5DAE1FB60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xmlns="" id="{15B3DA38-9441-4DA8-BC54-10EB05750D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xmlns="" id="{A637FD9F-3AB7-4ACC-B51B-B961A2E899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a:extLst>
            <a:ext uri="{FF2B5EF4-FFF2-40B4-BE49-F238E27FC236}">
              <a16:creationId xmlns:a16="http://schemas.microsoft.com/office/drawing/2014/main" xmlns="" id="{3BE10D79-493A-4801-89AC-E1FB236FFC09}"/>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xmlns="" id="{ABB5DAB1-6DD3-4F22-B32E-6F808BE12B9B}"/>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a:extLst>
            <a:ext uri="{FF2B5EF4-FFF2-40B4-BE49-F238E27FC236}">
              <a16:creationId xmlns:a16="http://schemas.microsoft.com/office/drawing/2014/main" xmlns="" id="{6CA4B8CC-A07A-46FA-8023-88AB43890CF5}"/>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xmlns="" id="{115AB5D8-3B01-431E-8EC2-56691DEAC561}"/>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a:extLst>
            <a:ext uri="{FF2B5EF4-FFF2-40B4-BE49-F238E27FC236}">
              <a16:creationId xmlns:a16="http://schemas.microsoft.com/office/drawing/2014/main" xmlns="" id="{56FFB751-7AAC-400B-864E-2BCFA0C03AEC}"/>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xmlns="" id="{E1FEF2F1-B8C2-45CE-AFDC-9E57778E7689}"/>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a:extLst>
            <a:ext uri="{FF2B5EF4-FFF2-40B4-BE49-F238E27FC236}">
              <a16:creationId xmlns:a16="http://schemas.microsoft.com/office/drawing/2014/main" xmlns="" id="{B3399F80-F8BB-4C3C-8A03-77319E36E045}"/>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a:extLst>
            <a:ext uri="{FF2B5EF4-FFF2-40B4-BE49-F238E27FC236}">
              <a16:creationId xmlns:a16="http://schemas.microsoft.com/office/drawing/2014/main" xmlns="" id="{788F8EC2-3BD7-4A43-98B8-986EEBFBC529}"/>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a:extLst>
            <a:ext uri="{FF2B5EF4-FFF2-40B4-BE49-F238E27FC236}">
              <a16:creationId xmlns:a16="http://schemas.microsoft.com/office/drawing/2014/main" xmlns="" id="{A99276EC-6683-4194-BE8B-34E270630182}"/>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a:extLst>
            <a:ext uri="{FF2B5EF4-FFF2-40B4-BE49-F238E27FC236}">
              <a16:creationId xmlns:a16="http://schemas.microsoft.com/office/drawing/2014/main" xmlns="" id="{48B18BEA-5F09-4430-A272-7F376FD81E6F}"/>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BFAD3E0-3FEE-47AF-B9B1-753332FDE6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87309E66-2872-497B-9D92-84BFE14AB2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1B7DC04A-0706-4861-A0A8-59CED521CF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8BFF8BAF-D420-45B4-A8D0-1ABBAA4E6F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55470638-072F-4692-8083-7F8D28700B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99060</xdr:rowOff>
    </xdr:from>
    <xdr:to>
      <xdr:col>116</xdr:col>
      <xdr:colOff>114300</xdr:colOff>
      <xdr:row>36</xdr:row>
      <xdr:rowOff>29210</xdr:rowOff>
    </xdr:to>
    <xdr:sp macro="" textlink="">
      <xdr:nvSpPr>
        <xdr:cNvPr id="453" name="楕円 452">
          <a:extLst>
            <a:ext uri="{FF2B5EF4-FFF2-40B4-BE49-F238E27FC236}">
              <a16:creationId xmlns:a16="http://schemas.microsoft.com/office/drawing/2014/main" xmlns="" id="{039E9720-1640-4851-B11C-DCFB06509F58}"/>
            </a:ext>
          </a:extLst>
        </xdr:cNvPr>
        <xdr:cNvSpPr/>
      </xdr:nvSpPr>
      <xdr:spPr>
        <a:xfrm>
          <a:off x="221107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121937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xmlns="" id="{5619E199-8DE2-4303-9008-9F52FA71EEE3}"/>
            </a:ext>
          </a:extLst>
        </xdr:cNvPr>
        <xdr:cNvSpPr txBox="1"/>
      </xdr:nvSpPr>
      <xdr:spPr>
        <a:xfrm>
          <a:off x="22199600" y="59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107950</xdr:rowOff>
    </xdr:from>
    <xdr:to>
      <xdr:col>112</xdr:col>
      <xdr:colOff>38100</xdr:colOff>
      <xdr:row>40</xdr:row>
      <xdr:rowOff>38100</xdr:rowOff>
    </xdr:to>
    <xdr:sp macro="" textlink="">
      <xdr:nvSpPr>
        <xdr:cNvPr id="455" name="楕円 454">
          <a:extLst>
            <a:ext uri="{FF2B5EF4-FFF2-40B4-BE49-F238E27FC236}">
              <a16:creationId xmlns:a16="http://schemas.microsoft.com/office/drawing/2014/main" xmlns="" id="{8655088A-DE63-4E3E-BFC3-27C4C5FB2719}"/>
            </a:ext>
          </a:extLst>
        </xdr:cNvPr>
        <xdr:cNvSpPr/>
      </xdr:nvSpPr>
      <xdr:spPr>
        <a:xfrm>
          <a:off x="2127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149860</xdr:rowOff>
    </xdr:from>
    <xdr:to>
      <xdr:col>116</xdr:col>
      <xdr:colOff>63500</xdr:colOff>
      <xdr:row>39</xdr:row>
      <xdr:rowOff>158750</xdr:rowOff>
    </xdr:to>
    <xdr:cxnSp macro="">
      <xdr:nvCxnSpPr>
        <xdr:cNvPr id="456" name="直線コネクタ 455">
          <a:extLst>
            <a:ext uri="{FF2B5EF4-FFF2-40B4-BE49-F238E27FC236}">
              <a16:creationId xmlns:a16="http://schemas.microsoft.com/office/drawing/2014/main" xmlns="" id="{5599DC4A-6CD7-4278-BA67-FADE2E09931A}"/>
            </a:ext>
          </a:extLst>
        </xdr:cNvPr>
        <xdr:cNvCxnSpPr/>
      </xdr:nvCxnSpPr>
      <xdr:spPr>
        <a:xfrm flipV="1">
          <a:off x="21323300" y="6150610"/>
          <a:ext cx="838200" cy="6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106680</xdr:rowOff>
    </xdr:from>
    <xdr:to>
      <xdr:col>107</xdr:col>
      <xdr:colOff>101600</xdr:colOff>
      <xdr:row>40</xdr:row>
      <xdr:rowOff>36830</xdr:rowOff>
    </xdr:to>
    <xdr:sp macro="" textlink="">
      <xdr:nvSpPr>
        <xdr:cNvPr id="457" name="楕円 456">
          <a:extLst>
            <a:ext uri="{FF2B5EF4-FFF2-40B4-BE49-F238E27FC236}">
              <a16:creationId xmlns:a16="http://schemas.microsoft.com/office/drawing/2014/main" xmlns="" id="{82C3390B-72CD-4AD4-A687-641DA09B0EBB}"/>
            </a:ext>
          </a:extLst>
        </xdr:cNvPr>
        <xdr:cNvSpPr/>
      </xdr:nvSpPr>
      <xdr:spPr>
        <a:xfrm>
          <a:off x="203835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157480</xdr:rowOff>
    </xdr:from>
    <xdr:to>
      <xdr:col>111</xdr:col>
      <xdr:colOff>177800</xdr:colOff>
      <xdr:row>39</xdr:row>
      <xdr:rowOff>158750</xdr:rowOff>
    </xdr:to>
    <xdr:cxnSp macro="">
      <xdr:nvCxnSpPr>
        <xdr:cNvPr id="458" name="直線コネクタ 457">
          <a:extLst>
            <a:ext uri="{FF2B5EF4-FFF2-40B4-BE49-F238E27FC236}">
              <a16:creationId xmlns:a16="http://schemas.microsoft.com/office/drawing/2014/main" xmlns="" id="{E34F8608-E75F-4993-B669-33D35051DF20}"/>
            </a:ext>
          </a:extLst>
        </xdr:cNvPr>
        <xdr:cNvCxnSpPr/>
      </xdr:nvCxnSpPr>
      <xdr:spPr>
        <a:xfrm>
          <a:off x="20434300" y="6844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59" name="楕円 458">
          <a:extLst>
            <a:ext uri="{FF2B5EF4-FFF2-40B4-BE49-F238E27FC236}">
              <a16:creationId xmlns:a16="http://schemas.microsoft.com/office/drawing/2014/main" xmlns="" id="{077495C4-4B0E-4A88-B565-0EE14AC4B2A8}"/>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157480</xdr:rowOff>
    </xdr:to>
    <xdr:cxnSp macro="">
      <xdr:nvCxnSpPr>
        <xdr:cNvPr id="460" name="直線コネクタ 459">
          <a:extLst>
            <a:ext uri="{FF2B5EF4-FFF2-40B4-BE49-F238E27FC236}">
              <a16:creationId xmlns:a16="http://schemas.microsoft.com/office/drawing/2014/main" xmlns="" id="{A5092FB7-E592-411A-9D68-153829B89DA0}"/>
            </a:ext>
          </a:extLst>
        </xdr:cNvPr>
        <xdr:cNvCxnSpPr/>
      </xdr:nvCxnSpPr>
      <xdr:spPr>
        <a:xfrm>
          <a:off x="19545300" y="6842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xmlns="" id="{2D5DB017-88A1-48A9-8157-B4F11E9C4CF1}"/>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xmlns="" id="{E5E4E427-EA48-4F17-B554-4C4E6117F9D3}"/>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xmlns="" id="{8306E0E0-DE6E-4084-8C4C-7E8B4F4F1478}"/>
            </a:ext>
          </a:extLst>
        </xdr:cNvPr>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29227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xmlns="" id="{C2C57F45-40F5-49DB-B504-D3F906B665D7}"/>
            </a:ext>
          </a:extLst>
        </xdr:cNvPr>
        <xdr:cNvSpPr txBox="1"/>
      </xdr:nvSpPr>
      <xdr:spPr>
        <a:xfrm>
          <a:off x="21075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27957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xmlns="" id="{02E76FE0-D042-4609-8B56-AB69F710519A}"/>
            </a:ext>
          </a:extLst>
        </xdr:cNvPr>
        <xdr:cNvSpPr txBox="1"/>
      </xdr:nvSpPr>
      <xdr:spPr>
        <a:xfrm>
          <a:off x="2019942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xmlns="" id="{5CBB70B4-5E9F-44D1-8F99-54292962B733}"/>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xmlns="" id="{F8090D13-121D-4BFB-B942-119EA7CDE1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xmlns="" id="{073A01CE-C8D0-4982-B11C-7E02ED5152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xmlns="" id="{25C6302A-9D31-45FD-9810-DE58FA9E19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xmlns="" id="{CFBCFDD6-23CF-4ACE-B48B-C9AA402895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xmlns="" id="{36DEDE53-6503-4574-AA51-3FB0E5B413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xmlns="" id="{DEA4ADDB-B5B1-49FA-9068-1F0D5DA883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xmlns="" id="{3E3FBA8B-3E26-4DDC-AEED-33C3E1C7EE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xmlns="" id="{27FC81AF-7D30-40D0-BE29-1E13E04D68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xmlns="" id="{69C18C18-89E2-48CC-A27A-A258C2FF6E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xmlns="" id="{28EBA75C-A6CA-4F22-9B49-B8D0168533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xmlns="" id="{BA169831-1FC5-465B-BBF0-1D7DBB553C7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xmlns="" id="{5960D2EF-8291-454A-924D-152BA06544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xmlns="" id="{B651454D-DEA3-4F93-9587-B7402BAAEAE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xmlns="" id="{044B4168-AA7D-4FA6-8464-CB2D1A39D6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xmlns="" id="{F681AD4F-6877-4AB9-A9AD-B3DDE1B3E5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xmlns="" id="{85F05C07-D4F4-46DA-9762-CF19712F91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xmlns="" id="{16A86C0E-C4D1-4BA2-9206-C1DD19A1B9B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xmlns="" id="{707557BD-B6ED-4E71-90E3-FCB827F6E8C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xmlns="" id="{EEEC9755-D6A5-4F9D-BF9D-4F3C9E88144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xmlns="" id="{AECEC4C1-A1E7-477E-A5AB-93217138311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xmlns="" id="{72F4C412-A220-4C35-BB34-E8275F0541F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xmlns="" id="{A85E8FA2-C932-4D51-9B9A-9FAD96FC0A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30E53AC6-6AA6-4D6C-9557-C173952445B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xmlns="" id="{6D563C9C-364D-4824-8D53-FCB9054DD8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a:extLst>
            <a:ext uri="{FF2B5EF4-FFF2-40B4-BE49-F238E27FC236}">
              <a16:creationId xmlns:a16="http://schemas.microsoft.com/office/drawing/2014/main" xmlns="" id="{32C02931-C09C-45E2-A1A3-A38E8C6AC288}"/>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a:extLst>
            <a:ext uri="{FF2B5EF4-FFF2-40B4-BE49-F238E27FC236}">
              <a16:creationId xmlns:a16="http://schemas.microsoft.com/office/drawing/2014/main" xmlns="" id="{69A87B82-B18C-4B70-9D6F-F65C3FB1335F}"/>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a:extLst>
            <a:ext uri="{FF2B5EF4-FFF2-40B4-BE49-F238E27FC236}">
              <a16:creationId xmlns:a16="http://schemas.microsoft.com/office/drawing/2014/main" xmlns="" id="{AD234C8E-D705-438E-A674-B6D28865683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a:extLst>
            <a:ext uri="{FF2B5EF4-FFF2-40B4-BE49-F238E27FC236}">
              <a16:creationId xmlns:a16="http://schemas.microsoft.com/office/drawing/2014/main" xmlns="" id="{DA02B279-FD46-46BA-B96C-B07DA7DA622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a:extLst>
            <a:ext uri="{FF2B5EF4-FFF2-40B4-BE49-F238E27FC236}">
              <a16:creationId xmlns:a16="http://schemas.microsoft.com/office/drawing/2014/main" xmlns="" id="{9E75F278-5A0C-4D31-9CE8-B93149C742B9}"/>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a:extLst>
            <a:ext uri="{FF2B5EF4-FFF2-40B4-BE49-F238E27FC236}">
              <a16:creationId xmlns:a16="http://schemas.microsoft.com/office/drawing/2014/main" xmlns="" id="{BF7BA5BE-A325-426F-9837-CAF45C0C0109}"/>
            </a:ext>
          </a:extLst>
        </xdr:cNvPr>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a:extLst>
            <a:ext uri="{FF2B5EF4-FFF2-40B4-BE49-F238E27FC236}">
              <a16:creationId xmlns:a16="http://schemas.microsoft.com/office/drawing/2014/main" xmlns="" id="{56D9BC3A-90B5-4176-B385-6BD085CFDB38}"/>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a:extLst>
            <a:ext uri="{FF2B5EF4-FFF2-40B4-BE49-F238E27FC236}">
              <a16:creationId xmlns:a16="http://schemas.microsoft.com/office/drawing/2014/main" xmlns="" id="{3EBFAA95-ABC8-4FD5-B739-E6A6A2EAD0ED}"/>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a:extLst>
            <a:ext uri="{FF2B5EF4-FFF2-40B4-BE49-F238E27FC236}">
              <a16:creationId xmlns:a16="http://schemas.microsoft.com/office/drawing/2014/main" xmlns="" id="{06876423-20CC-46A6-BA91-923C0D2E6B56}"/>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a:extLst>
            <a:ext uri="{FF2B5EF4-FFF2-40B4-BE49-F238E27FC236}">
              <a16:creationId xmlns:a16="http://schemas.microsoft.com/office/drawing/2014/main" xmlns="" id="{EBC48E39-130A-489B-A10A-A19867648413}"/>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F986DF25-D483-4E93-A210-4B856AAB34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181375CA-A02E-4A9A-A897-89E4CF5F55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C8395FF-3DE6-4F68-B0D3-A382F0B519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5C6A07-EBD7-408F-BF43-815C1EFDD7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B3F8A8EB-1E33-42A2-BF23-A831764A96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63500</xdr:rowOff>
    </xdr:from>
    <xdr:to>
      <xdr:col>85</xdr:col>
      <xdr:colOff>177800</xdr:colOff>
      <xdr:row>63</xdr:row>
      <xdr:rowOff>165100</xdr:rowOff>
    </xdr:to>
    <xdr:sp macro="" textlink="">
      <xdr:nvSpPr>
        <xdr:cNvPr id="506" name="楕円 505">
          <a:extLst>
            <a:ext uri="{FF2B5EF4-FFF2-40B4-BE49-F238E27FC236}">
              <a16:creationId xmlns:a16="http://schemas.microsoft.com/office/drawing/2014/main" xmlns="" id="{72318886-0EC9-4F46-88C5-88C24AA66301}"/>
            </a:ext>
          </a:extLst>
        </xdr:cNvPr>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41927</xdr:rowOff>
    </xdr:from>
    <xdr:ext cx="405111" cy="259045"/>
    <xdr:sp macro="" textlink="">
      <xdr:nvSpPr>
        <xdr:cNvPr id="507" name="【学校施設】&#10;有形固定資産減価償却率該当値テキスト">
          <a:extLst>
            <a:ext uri="{FF2B5EF4-FFF2-40B4-BE49-F238E27FC236}">
              <a16:creationId xmlns:a16="http://schemas.microsoft.com/office/drawing/2014/main" xmlns="" id="{EEE3970B-5F42-4075-B584-FE8A79FC73FA}"/>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508" name="楕円 507">
          <a:extLst>
            <a:ext uri="{FF2B5EF4-FFF2-40B4-BE49-F238E27FC236}">
              <a16:creationId xmlns:a16="http://schemas.microsoft.com/office/drawing/2014/main" xmlns="" id="{DBC9C845-426B-4C2C-875D-ABCAFC7F3055}"/>
            </a:ext>
          </a:extLst>
        </xdr:cNvPr>
        <xdr:cNvSpPr/>
      </xdr:nvSpPr>
      <xdr:spPr>
        <a:xfrm>
          <a:off x="1543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114300</xdr:rowOff>
    </xdr:from>
    <xdr:to>
      <xdr:col>85</xdr:col>
      <xdr:colOff>127000</xdr:colOff>
      <xdr:row>63</xdr:row>
      <xdr:rowOff>152400</xdr:rowOff>
    </xdr:to>
    <xdr:cxnSp macro="">
      <xdr:nvCxnSpPr>
        <xdr:cNvPr id="509" name="直線コネクタ 508">
          <a:extLst>
            <a:ext uri="{FF2B5EF4-FFF2-40B4-BE49-F238E27FC236}">
              <a16:creationId xmlns:a16="http://schemas.microsoft.com/office/drawing/2014/main" xmlns="" id="{559B0243-9CF4-46DF-9008-9F79E79A3103}"/>
            </a:ext>
          </a:extLst>
        </xdr:cNvPr>
        <xdr:cNvCxnSpPr/>
      </xdr:nvCxnSpPr>
      <xdr:spPr>
        <a:xfrm flipV="1">
          <a:off x="15481300" y="10915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133985</xdr:rowOff>
    </xdr:from>
    <xdr:to>
      <xdr:col>76</xdr:col>
      <xdr:colOff>165100</xdr:colOff>
      <xdr:row>64</xdr:row>
      <xdr:rowOff>64135</xdr:rowOff>
    </xdr:to>
    <xdr:sp macro="" textlink="">
      <xdr:nvSpPr>
        <xdr:cNvPr id="510" name="楕円 509">
          <a:extLst>
            <a:ext uri="{FF2B5EF4-FFF2-40B4-BE49-F238E27FC236}">
              <a16:creationId xmlns:a16="http://schemas.microsoft.com/office/drawing/2014/main" xmlns="" id="{E32FC8E0-DF28-4DE1-AA78-456C4474204F}"/>
            </a:ext>
          </a:extLst>
        </xdr:cNvPr>
        <xdr:cNvSpPr/>
      </xdr:nvSpPr>
      <xdr:spPr>
        <a:xfrm>
          <a:off x="14541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64</xdr:row>
      <xdr:rowOff>13335</xdr:rowOff>
    </xdr:to>
    <xdr:cxnSp macro="">
      <xdr:nvCxnSpPr>
        <xdr:cNvPr id="511" name="直線コネクタ 510">
          <a:extLst>
            <a:ext uri="{FF2B5EF4-FFF2-40B4-BE49-F238E27FC236}">
              <a16:creationId xmlns:a16="http://schemas.microsoft.com/office/drawing/2014/main" xmlns="" id="{83886319-FA0C-46C1-8891-E7C669854E8F}"/>
            </a:ext>
          </a:extLst>
        </xdr:cNvPr>
        <xdr:cNvCxnSpPr/>
      </xdr:nvCxnSpPr>
      <xdr:spPr>
        <a:xfrm flipV="1">
          <a:off x="14592300" y="10953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164465</xdr:rowOff>
    </xdr:from>
    <xdr:to>
      <xdr:col>72</xdr:col>
      <xdr:colOff>38100</xdr:colOff>
      <xdr:row>64</xdr:row>
      <xdr:rowOff>94615</xdr:rowOff>
    </xdr:to>
    <xdr:sp macro="" textlink="">
      <xdr:nvSpPr>
        <xdr:cNvPr id="512" name="楕円 511">
          <a:extLst>
            <a:ext uri="{FF2B5EF4-FFF2-40B4-BE49-F238E27FC236}">
              <a16:creationId xmlns:a16="http://schemas.microsoft.com/office/drawing/2014/main" xmlns="" id="{6A0ED5C0-7B3D-48E7-8EE3-BB8C7BA0DC85}"/>
            </a:ext>
          </a:extLst>
        </xdr:cNvPr>
        <xdr:cNvSpPr/>
      </xdr:nvSpPr>
      <xdr:spPr>
        <a:xfrm>
          <a:off x="13652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13335</xdr:rowOff>
    </xdr:from>
    <xdr:to>
      <xdr:col>76</xdr:col>
      <xdr:colOff>114300</xdr:colOff>
      <xdr:row>64</xdr:row>
      <xdr:rowOff>43815</xdr:rowOff>
    </xdr:to>
    <xdr:cxnSp macro="">
      <xdr:nvCxnSpPr>
        <xdr:cNvPr id="513" name="直線コネクタ 512">
          <a:extLst>
            <a:ext uri="{FF2B5EF4-FFF2-40B4-BE49-F238E27FC236}">
              <a16:creationId xmlns:a16="http://schemas.microsoft.com/office/drawing/2014/main" xmlns="" id="{06F7BFFB-815A-408F-A233-F3F15E507757}"/>
            </a:ext>
          </a:extLst>
        </xdr:cNvPr>
        <xdr:cNvCxnSpPr/>
      </xdr:nvCxnSpPr>
      <xdr:spPr>
        <a:xfrm flipV="1">
          <a:off x="13703300" y="10986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a:extLst>
            <a:ext uri="{FF2B5EF4-FFF2-40B4-BE49-F238E27FC236}">
              <a16:creationId xmlns:a16="http://schemas.microsoft.com/office/drawing/2014/main" xmlns="" id="{FFC7004E-5175-4A29-8144-75859F41E81F}"/>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a:extLst>
            <a:ext uri="{FF2B5EF4-FFF2-40B4-BE49-F238E27FC236}">
              <a16:creationId xmlns:a16="http://schemas.microsoft.com/office/drawing/2014/main" xmlns="" id="{0C3A7A40-50B7-4086-93D0-4FA4811D31C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a:extLst>
            <a:ext uri="{FF2B5EF4-FFF2-40B4-BE49-F238E27FC236}">
              <a16:creationId xmlns:a16="http://schemas.microsoft.com/office/drawing/2014/main" xmlns="" id="{B6EC59F0-6ABB-4DB7-AD9D-86A39742082D}"/>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22877</xdr:rowOff>
    </xdr:from>
    <xdr:ext cx="405111" cy="259045"/>
    <xdr:sp macro="" textlink="">
      <xdr:nvSpPr>
        <xdr:cNvPr id="517" name="n_1mainValue【学校施設】&#10;有形固定資産減価償却率">
          <a:extLst>
            <a:ext uri="{FF2B5EF4-FFF2-40B4-BE49-F238E27FC236}">
              <a16:creationId xmlns:a16="http://schemas.microsoft.com/office/drawing/2014/main" xmlns="" id="{ECDE12DA-6801-4799-843D-E34A42914E0A}"/>
            </a:ext>
          </a:extLst>
        </xdr:cNvPr>
        <xdr:cNvSpPr txBox="1"/>
      </xdr:nvSpPr>
      <xdr:spPr>
        <a:xfrm>
          <a:off x="15266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55262</xdr:rowOff>
    </xdr:from>
    <xdr:ext cx="405111" cy="259045"/>
    <xdr:sp macro="" textlink="">
      <xdr:nvSpPr>
        <xdr:cNvPr id="518" name="n_2mainValue【学校施設】&#10;有形固定資産減価償却率">
          <a:extLst>
            <a:ext uri="{FF2B5EF4-FFF2-40B4-BE49-F238E27FC236}">
              <a16:creationId xmlns:a16="http://schemas.microsoft.com/office/drawing/2014/main" xmlns="" id="{F02A02DE-3410-451A-9A31-5AC4C6B36D91}"/>
            </a:ext>
          </a:extLst>
        </xdr:cNvPr>
        <xdr:cNvSpPr txBox="1"/>
      </xdr:nvSpPr>
      <xdr:spPr>
        <a:xfrm>
          <a:off x="143897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85742</xdr:rowOff>
    </xdr:from>
    <xdr:ext cx="405111" cy="259045"/>
    <xdr:sp macro="" textlink="">
      <xdr:nvSpPr>
        <xdr:cNvPr id="519" name="n_3mainValue【学校施設】&#10;有形固定資産減価償却率">
          <a:extLst>
            <a:ext uri="{FF2B5EF4-FFF2-40B4-BE49-F238E27FC236}">
              <a16:creationId xmlns:a16="http://schemas.microsoft.com/office/drawing/2014/main" xmlns="" id="{9B02A773-D690-4140-9657-7A83E358DB64}"/>
            </a:ext>
          </a:extLst>
        </xdr:cNvPr>
        <xdr:cNvSpPr txBox="1"/>
      </xdr:nvSpPr>
      <xdr:spPr>
        <a:xfrm>
          <a:off x="13500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xmlns="" id="{CB26CB6D-4407-4432-9B0B-12D8AA0AE7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xmlns="" id="{72B1F3EE-A5D2-46B4-B95B-B29B3756BF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xmlns="" id="{E15E653A-5564-483F-B18D-4FE82C4D40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xmlns="" id="{8816390C-11F1-4153-9609-3C5D64B26D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xmlns="" id="{2F498D3E-FA9E-43B7-BDDC-9EA32F5FA8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xmlns="" id="{11F62801-1936-4818-9395-D8810570B3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xmlns="" id="{AF0D42B9-A88D-4810-8CDF-8C2B51A228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xmlns="" id="{3C20A575-A807-44A9-B7B2-AA335CEE62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xmlns="" id="{FEADD87C-AE16-4192-BC53-ADCA6F8BBC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xmlns="" id="{9091AFB9-7C00-4E95-A7D1-855D8F2A81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xmlns="" id="{B56B841D-FF5C-4795-9271-8BC3EB93E2F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xmlns="" id="{178FE7D1-1619-463F-A800-3E0E63810F3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xmlns="" id="{1DD785F1-1AD9-4EA3-AE52-A2BC871097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xmlns="" id="{E72AB1AD-4A11-4409-8F9E-1F51A6B1A7B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xmlns="" id="{6DFEE04D-B2B9-4D90-AE69-AF94B70010B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xmlns="" id="{418A96A0-3166-4501-8C24-6A0E5A1ECF5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xmlns="" id="{8EAB748D-FEE9-449B-9425-E13CA07A62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xmlns="" id="{25DA204C-BC5F-40C5-8846-B5B50078D8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xmlns="" id="{425256A0-BE19-4D07-9289-62DB304A111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a16="http://schemas.microsoft.com/office/drawing/2014/main" xmlns="" id="{6ED9839F-F3DF-478E-9FEC-588DBEC92E1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xmlns="" id="{F866D57E-332A-4688-8647-3D3AB5B2F96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a16="http://schemas.microsoft.com/office/drawing/2014/main" xmlns="" id="{F91B908A-8BDC-4AAF-B12F-DB9BB54BE15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xmlns="" id="{BEEBE7F1-B17F-4178-8B11-DD62991312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xmlns="" id="{A601021F-B802-4076-A267-C3BC21701E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xmlns="" id="{967AD753-5366-4F69-BA0A-DF660320E3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a:extLst>
            <a:ext uri="{FF2B5EF4-FFF2-40B4-BE49-F238E27FC236}">
              <a16:creationId xmlns:a16="http://schemas.microsoft.com/office/drawing/2014/main" xmlns="" id="{B496CF26-116D-4C02-91CC-7840ED9701C4}"/>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a:extLst>
            <a:ext uri="{FF2B5EF4-FFF2-40B4-BE49-F238E27FC236}">
              <a16:creationId xmlns:a16="http://schemas.microsoft.com/office/drawing/2014/main" xmlns="" id="{A6BDD93A-C4F8-4F66-A485-DA56898BDF7E}"/>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a:extLst>
            <a:ext uri="{FF2B5EF4-FFF2-40B4-BE49-F238E27FC236}">
              <a16:creationId xmlns:a16="http://schemas.microsoft.com/office/drawing/2014/main" xmlns="" id="{79DDC768-3BD9-49EF-A273-AC30134AE441}"/>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a:extLst>
            <a:ext uri="{FF2B5EF4-FFF2-40B4-BE49-F238E27FC236}">
              <a16:creationId xmlns:a16="http://schemas.microsoft.com/office/drawing/2014/main" xmlns="" id="{A1069348-DD9C-4C87-B44B-586CF14DA292}"/>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a:extLst>
            <a:ext uri="{FF2B5EF4-FFF2-40B4-BE49-F238E27FC236}">
              <a16:creationId xmlns:a16="http://schemas.microsoft.com/office/drawing/2014/main" xmlns="" id="{C0785E40-6F9D-498E-9503-68D5D027F1F9}"/>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a:extLst>
            <a:ext uri="{FF2B5EF4-FFF2-40B4-BE49-F238E27FC236}">
              <a16:creationId xmlns:a16="http://schemas.microsoft.com/office/drawing/2014/main" xmlns="" id="{6E8A8474-A5BE-42DC-8A73-A71C9CE7CA5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a:extLst>
            <a:ext uri="{FF2B5EF4-FFF2-40B4-BE49-F238E27FC236}">
              <a16:creationId xmlns:a16="http://schemas.microsoft.com/office/drawing/2014/main" xmlns="" id="{8264717D-BEEE-4DDD-BA0B-2487EE43205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a:extLst>
            <a:ext uri="{FF2B5EF4-FFF2-40B4-BE49-F238E27FC236}">
              <a16:creationId xmlns:a16="http://schemas.microsoft.com/office/drawing/2014/main" xmlns="" id="{31CD12C8-7C9B-41A0-B96B-4D793F16438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a:extLst>
            <a:ext uri="{FF2B5EF4-FFF2-40B4-BE49-F238E27FC236}">
              <a16:creationId xmlns:a16="http://schemas.microsoft.com/office/drawing/2014/main" xmlns="" id="{38DC3EA0-0F65-454F-B5CF-55EBB5183AF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a:extLst>
            <a:ext uri="{FF2B5EF4-FFF2-40B4-BE49-F238E27FC236}">
              <a16:creationId xmlns:a16="http://schemas.microsoft.com/office/drawing/2014/main" xmlns="" id="{0E2193F8-A7A9-4922-973B-34CB8A36D613}"/>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3A976FB5-874D-4870-8903-579E47C76E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49203B3B-5390-4C39-B80E-CF4D829717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2F290CDC-FB76-4BB9-9FD8-A37E32B274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35F1F998-2248-4E9B-B5FF-9D9A4B5A87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E82F6860-C992-4114-9307-2DD6DE7D34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80482</xdr:rowOff>
    </xdr:from>
    <xdr:to>
      <xdr:col>116</xdr:col>
      <xdr:colOff>114300</xdr:colOff>
      <xdr:row>60</xdr:row>
      <xdr:rowOff>10632</xdr:rowOff>
    </xdr:to>
    <xdr:sp macro="" textlink="">
      <xdr:nvSpPr>
        <xdr:cNvPr id="560" name="楕円 559">
          <a:extLst>
            <a:ext uri="{FF2B5EF4-FFF2-40B4-BE49-F238E27FC236}">
              <a16:creationId xmlns:a16="http://schemas.microsoft.com/office/drawing/2014/main" xmlns="" id="{A0427ED5-E860-4386-934A-395A82115DBB}"/>
            </a:ext>
          </a:extLst>
        </xdr:cNvPr>
        <xdr:cNvSpPr/>
      </xdr:nvSpPr>
      <xdr:spPr>
        <a:xfrm>
          <a:off x="22110700" y="101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103359</xdr:rowOff>
    </xdr:from>
    <xdr:ext cx="469744" cy="259045"/>
    <xdr:sp macro="" textlink="">
      <xdr:nvSpPr>
        <xdr:cNvPr id="561" name="【学校施設】&#10;一人当たり面積該当値テキスト">
          <a:extLst>
            <a:ext uri="{FF2B5EF4-FFF2-40B4-BE49-F238E27FC236}">
              <a16:creationId xmlns:a16="http://schemas.microsoft.com/office/drawing/2014/main" xmlns="" id="{CD523E80-BACA-4E40-8B95-2F4F08172444}"/>
            </a:ext>
          </a:extLst>
        </xdr:cNvPr>
        <xdr:cNvSpPr txBox="1"/>
      </xdr:nvSpPr>
      <xdr:spPr>
        <a:xfrm>
          <a:off x="22199600" y="1004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90932</xdr:rowOff>
    </xdr:from>
    <xdr:to>
      <xdr:col>112</xdr:col>
      <xdr:colOff>38100</xdr:colOff>
      <xdr:row>60</xdr:row>
      <xdr:rowOff>21082</xdr:rowOff>
    </xdr:to>
    <xdr:sp macro="" textlink="">
      <xdr:nvSpPr>
        <xdr:cNvPr id="562" name="楕円 561">
          <a:extLst>
            <a:ext uri="{FF2B5EF4-FFF2-40B4-BE49-F238E27FC236}">
              <a16:creationId xmlns:a16="http://schemas.microsoft.com/office/drawing/2014/main" xmlns="" id="{9AD3A8AC-E0E9-419D-B08A-C37BAA2F45F0}"/>
            </a:ext>
          </a:extLst>
        </xdr:cNvPr>
        <xdr:cNvSpPr/>
      </xdr:nvSpPr>
      <xdr:spPr>
        <a:xfrm>
          <a:off x="2127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131282</xdr:rowOff>
    </xdr:from>
    <xdr:to>
      <xdr:col>116</xdr:col>
      <xdr:colOff>63500</xdr:colOff>
      <xdr:row>59</xdr:row>
      <xdr:rowOff>141732</xdr:rowOff>
    </xdr:to>
    <xdr:cxnSp macro="">
      <xdr:nvCxnSpPr>
        <xdr:cNvPr id="563" name="直線コネクタ 562">
          <a:extLst>
            <a:ext uri="{FF2B5EF4-FFF2-40B4-BE49-F238E27FC236}">
              <a16:creationId xmlns:a16="http://schemas.microsoft.com/office/drawing/2014/main" xmlns="" id="{59CD4917-F3E4-4953-9DBB-E79B22C0C5D0}"/>
            </a:ext>
          </a:extLst>
        </xdr:cNvPr>
        <xdr:cNvCxnSpPr/>
      </xdr:nvCxnSpPr>
      <xdr:spPr>
        <a:xfrm flipV="1">
          <a:off x="21323300" y="1024683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87340</xdr:rowOff>
    </xdr:from>
    <xdr:to>
      <xdr:col>107</xdr:col>
      <xdr:colOff>101600</xdr:colOff>
      <xdr:row>60</xdr:row>
      <xdr:rowOff>17490</xdr:rowOff>
    </xdr:to>
    <xdr:sp macro="" textlink="">
      <xdr:nvSpPr>
        <xdr:cNvPr id="564" name="楕円 563">
          <a:extLst>
            <a:ext uri="{FF2B5EF4-FFF2-40B4-BE49-F238E27FC236}">
              <a16:creationId xmlns:a16="http://schemas.microsoft.com/office/drawing/2014/main" xmlns="" id="{AFE4FABB-59F2-41FD-9BD8-E68FCCBF9BBF}"/>
            </a:ext>
          </a:extLst>
        </xdr:cNvPr>
        <xdr:cNvSpPr/>
      </xdr:nvSpPr>
      <xdr:spPr>
        <a:xfrm>
          <a:off x="20383500" y="102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138140</xdr:rowOff>
    </xdr:from>
    <xdr:to>
      <xdr:col>111</xdr:col>
      <xdr:colOff>177800</xdr:colOff>
      <xdr:row>59</xdr:row>
      <xdr:rowOff>141732</xdr:rowOff>
    </xdr:to>
    <xdr:cxnSp macro="">
      <xdr:nvCxnSpPr>
        <xdr:cNvPr id="565" name="直線コネクタ 564">
          <a:extLst>
            <a:ext uri="{FF2B5EF4-FFF2-40B4-BE49-F238E27FC236}">
              <a16:creationId xmlns:a16="http://schemas.microsoft.com/office/drawing/2014/main" xmlns="" id="{7E298139-5585-4012-9260-5E3A838562D8}"/>
            </a:ext>
          </a:extLst>
        </xdr:cNvPr>
        <xdr:cNvCxnSpPr/>
      </xdr:nvCxnSpPr>
      <xdr:spPr>
        <a:xfrm>
          <a:off x="20434300" y="1025369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81462</xdr:rowOff>
    </xdr:from>
    <xdr:to>
      <xdr:col>102</xdr:col>
      <xdr:colOff>165100</xdr:colOff>
      <xdr:row>60</xdr:row>
      <xdr:rowOff>11612</xdr:rowOff>
    </xdr:to>
    <xdr:sp macro="" textlink="">
      <xdr:nvSpPr>
        <xdr:cNvPr id="566" name="楕円 565">
          <a:extLst>
            <a:ext uri="{FF2B5EF4-FFF2-40B4-BE49-F238E27FC236}">
              <a16:creationId xmlns:a16="http://schemas.microsoft.com/office/drawing/2014/main" xmlns="" id="{9AD132D4-5FA3-4D63-A59C-01A25EB7F813}"/>
            </a:ext>
          </a:extLst>
        </xdr:cNvPr>
        <xdr:cNvSpPr/>
      </xdr:nvSpPr>
      <xdr:spPr>
        <a:xfrm>
          <a:off x="19494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132262</xdr:rowOff>
    </xdr:from>
    <xdr:to>
      <xdr:col>107</xdr:col>
      <xdr:colOff>50800</xdr:colOff>
      <xdr:row>59</xdr:row>
      <xdr:rowOff>138140</xdr:rowOff>
    </xdr:to>
    <xdr:cxnSp macro="">
      <xdr:nvCxnSpPr>
        <xdr:cNvPr id="567" name="直線コネクタ 566">
          <a:extLst>
            <a:ext uri="{FF2B5EF4-FFF2-40B4-BE49-F238E27FC236}">
              <a16:creationId xmlns:a16="http://schemas.microsoft.com/office/drawing/2014/main" xmlns="" id="{8D74BEF9-12CB-4226-94ED-354835590069}"/>
            </a:ext>
          </a:extLst>
        </xdr:cNvPr>
        <xdr:cNvCxnSpPr/>
      </xdr:nvCxnSpPr>
      <xdr:spPr>
        <a:xfrm>
          <a:off x="19545300" y="1024781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a:extLst>
            <a:ext uri="{FF2B5EF4-FFF2-40B4-BE49-F238E27FC236}">
              <a16:creationId xmlns:a16="http://schemas.microsoft.com/office/drawing/2014/main" xmlns="" id="{007B2DD4-F316-49AA-8467-72707C1E50C6}"/>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a:extLst>
            <a:ext uri="{FF2B5EF4-FFF2-40B4-BE49-F238E27FC236}">
              <a16:creationId xmlns:a16="http://schemas.microsoft.com/office/drawing/2014/main" xmlns="" id="{8AADB76E-5FE3-4544-9BF2-46305472CD7E}"/>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a:extLst>
            <a:ext uri="{FF2B5EF4-FFF2-40B4-BE49-F238E27FC236}">
              <a16:creationId xmlns:a16="http://schemas.microsoft.com/office/drawing/2014/main" xmlns="" id="{21A91793-2F96-4F1F-AED4-F6B68C093527}"/>
            </a:ext>
          </a:extLst>
        </xdr:cNvPr>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37609</xdr:rowOff>
    </xdr:from>
    <xdr:ext cx="469744" cy="259045"/>
    <xdr:sp macro="" textlink="">
      <xdr:nvSpPr>
        <xdr:cNvPr id="571" name="n_1mainValue【学校施設】&#10;一人当たり面積">
          <a:extLst>
            <a:ext uri="{FF2B5EF4-FFF2-40B4-BE49-F238E27FC236}">
              <a16:creationId xmlns:a16="http://schemas.microsoft.com/office/drawing/2014/main" xmlns="" id="{35E817E7-E32F-476F-9E36-4844FDEF71C2}"/>
            </a:ext>
          </a:extLst>
        </xdr:cNvPr>
        <xdr:cNvSpPr txBox="1"/>
      </xdr:nvSpPr>
      <xdr:spPr>
        <a:xfrm>
          <a:off x="21075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34017</xdr:rowOff>
    </xdr:from>
    <xdr:ext cx="469744" cy="259045"/>
    <xdr:sp macro="" textlink="">
      <xdr:nvSpPr>
        <xdr:cNvPr id="572" name="n_2mainValue【学校施設】&#10;一人当たり面積">
          <a:extLst>
            <a:ext uri="{FF2B5EF4-FFF2-40B4-BE49-F238E27FC236}">
              <a16:creationId xmlns:a16="http://schemas.microsoft.com/office/drawing/2014/main" xmlns="" id="{AAC97F3B-BA74-4B25-B8D5-C2C11CF1A0A3}"/>
            </a:ext>
          </a:extLst>
        </xdr:cNvPr>
        <xdr:cNvSpPr txBox="1"/>
      </xdr:nvSpPr>
      <xdr:spPr>
        <a:xfrm>
          <a:off x="20199427" y="99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28139</xdr:rowOff>
    </xdr:from>
    <xdr:ext cx="469744" cy="259045"/>
    <xdr:sp macro="" textlink="">
      <xdr:nvSpPr>
        <xdr:cNvPr id="573" name="n_3mainValue【学校施設】&#10;一人当たり面積">
          <a:extLst>
            <a:ext uri="{FF2B5EF4-FFF2-40B4-BE49-F238E27FC236}">
              <a16:creationId xmlns:a16="http://schemas.microsoft.com/office/drawing/2014/main" xmlns="" id="{DA8260A2-243D-4D22-8C34-68C942E925D8}"/>
            </a:ext>
          </a:extLst>
        </xdr:cNvPr>
        <xdr:cNvSpPr txBox="1"/>
      </xdr:nvSpPr>
      <xdr:spPr>
        <a:xfrm>
          <a:off x="19310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xmlns="" id="{ACD92526-0F70-45B8-A635-5903A758A7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xmlns="" id="{334A4A87-B4C9-4BFE-8FC3-561AAB69C0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xmlns="" id="{7CBBEC88-CF91-4905-9013-2CA4BAECF3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xmlns="" id="{1421141B-A0D7-4019-A195-1FCB99550B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xmlns="" id="{ABCBAE5C-3A17-47C8-9033-4C6FD2A8A7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xmlns="" id="{7451D769-54AA-4D60-8C26-F47DC0D814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xmlns="" id="{25A0A240-CC14-44DF-8719-B2B0FDC9B1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xmlns="" id="{BCEB82CF-D929-4D03-B414-32E8CB6C2D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xmlns="" id="{45D102B2-1204-4676-8C60-0214017CB9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xmlns="" id="{F2622A78-B583-4FE0-9055-ADC3F55A03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xmlns="" id="{EDBB5728-6AA1-42B0-8B7F-696B36FCF1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xmlns="" id="{7B3B800F-2E6C-48CF-A63D-018F754593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xmlns="" id="{EBDE7D1B-8422-47F4-8756-5E28FAEBE6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xmlns="" id="{72764EBE-AAE8-4AAD-81A4-33EF5F0A1C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xmlns="" id="{3A38D7A1-50EF-4289-9358-21D89670B1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xmlns="" id="{2DFF7410-57C7-492C-A9FD-C00103A2BD5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xmlns="" id="{D313B247-7326-4BF7-B701-F2066CE35B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xmlns="" id="{45B09FDC-0F41-481F-B739-65431742B0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xmlns="" id="{A6F6F946-05F8-49B9-82BD-F7D83306F9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xmlns="" id="{073052E2-4645-4BD4-84CC-DBEC13CEA0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xmlns="" id="{192DA797-882C-4F08-AB97-3BC03FCBA6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xmlns="" id="{0EEC0C6C-1EEA-4C2C-9C71-D1CB3FE326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xmlns="" id="{A2770637-2E36-4F43-A01B-2105E4873F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xmlns="" id="{9EC2BD87-CBA4-4ADB-B1E1-5D20C586FE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xmlns="" id="{B124612D-670F-450F-85F2-E1EF6623F3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xmlns="" id="{2755E358-6F1F-4C7A-AF6D-B4280612BB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a:extLst>
            <a:ext uri="{FF2B5EF4-FFF2-40B4-BE49-F238E27FC236}">
              <a16:creationId xmlns:a16="http://schemas.microsoft.com/office/drawing/2014/main" xmlns="" id="{179102ED-7ACA-4419-BF45-01C870EC9C2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a:extLst>
            <a:ext uri="{FF2B5EF4-FFF2-40B4-BE49-F238E27FC236}">
              <a16:creationId xmlns:a16="http://schemas.microsoft.com/office/drawing/2014/main" xmlns="" id="{AC0597D8-3FA6-4B1F-ACE0-B289549AAB9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a:extLst>
            <a:ext uri="{FF2B5EF4-FFF2-40B4-BE49-F238E27FC236}">
              <a16:creationId xmlns:a16="http://schemas.microsoft.com/office/drawing/2014/main" xmlns="" id="{9F9EBF97-BC3A-4F6F-A16B-6A6E8B1FBF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a:extLst>
            <a:ext uri="{FF2B5EF4-FFF2-40B4-BE49-F238E27FC236}">
              <a16:creationId xmlns:a16="http://schemas.microsoft.com/office/drawing/2014/main" xmlns="" id="{5213FB9B-DCA0-42F4-8F3B-3D0042E5E0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a:extLst>
            <a:ext uri="{FF2B5EF4-FFF2-40B4-BE49-F238E27FC236}">
              <a16:creationId xmlns:a16="http://schemas.microsoft.com/office/drawing/2014/main" xmlns="" id="{D4987463-8858-4232-B8DB-BB4C8B5150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a:extLst>
            <a:ext uri="{FF2B5EF4-FFF2-40B4-BE49-F238E27FC236}">
              <a16:creationId xmlns:a16="http://schemas.microsoft.com/office/drawing/2014/main" xmlns="" id="{FBEB696B-994F-4B17-95C6-D9FA7401CB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a:extLst>
            <a:ext uri="{FF2B5EF4-FFF2-40B4-BE49-F238E27FC236}">
              <a16:creationId xmlns:a16="http://schemas.microsoft.com/office/drawing/2014/main" xmlns="" id="{98FEA1C7-B47B-43EB-99B0-C0350EA31F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a:extLst>
            <a:ext uri="{FF2B5EF4-FFF2-40B4-BE49-F238E27FC236}">
              <a16:creationId xmlns:a16="http://schemas.microsoft.com/office/drawing/2014/main" xmlns="" id="{EC292635-FDF0-4CB6-8242-098C3C6FFF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a:extLst>
            <a:ext uri="{FF2B5EF4-FFF2-40B4-BE49-F238E27FC236}">
              <a16:creationId xmlns:a16="http://schemas.microsoft.com/office/drawing/2014/main" xmlns="" id="{351B6E65-789E-48B9-A104-58C174EBC2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a:extLst>
            <a:ext uri="{FF2B5EF4-FFF2-40B4-BE49-F238E27FC236}">
              <a16:creationId xmlns:a16="http://schemas.microsoft.com/office/drawing/2014/main" xmlns="" id="{80F9BD59-AC10-4DC0-A252-B471B59BA9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a:extLst>
            <a:ext uri="{FF2B5EF4-FFF2-40B4-BE49-F238E27FC236}">
              <a16:creationId xmlns:a16="http://schemas.microsoft.com/office/drawing/2014/main" xmlns="" id="{8CA80C2F-A110-4392-A836-FBDB9EA6DB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a:extLst>
            <a:ext uri="{FF2B5EF4-FFF2-40B4-BE49-F238E27FC236}">
              <a16:creationId xmlns:a16="http://schemas.microsoft.com/office/drawing/2014/main" xmlns="" id="{34B5BC19-2D9C-4EE4-87AD-2EEE3EAECEA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xmlns="" id="{CC368F11-378C-4343-BBEE-607497E905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xmlns="" id="{A262CAA3-2C0C-423B-AD0D-2B487828198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a:extLst>
            <a:ext uri="{FF2B5EF4-FFF2-40B4-BE49-F238E27FC236}">
              <a16:creationId xmlns:a16="http://schemas.microsoft.com/office/drawing/2014/main" xmlns="" id="{601BFB90-A0B9-449D-B594-D599BA6E37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a:extLst>
            <a:ext uri="{FF2B5EF4-FFF2-40B4-BE49-F238E27FC236}">
              <a16:creationId xmlns:a16="http://schemas.microsoft.com/office/drawing/2014/main" xmlns="" id="{1F0842BF-86F7-4830-93AC-0DA89A9CD41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a:extLst>
            <a:ext uri="{FF2B5EF4-FFF2-40B4-BE49-F238E27FC236}">
              <a16:creationId xmlns:a16="http://schemas.microsoft.com/office/drawing/2014/main" xmlns="" id="{BE7B1C18-4356-4E4A-9445-A03C1D12C9A3}"/>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a:extLst>
            <a:ext uri="{FF2B5EF4-FFF2-40B4-BE49-F238E27FC236}">
              <a16:creationId xmlns:a16="http://schemas.microsoft.com/office/drawing/2014/main" xmlns="" id="{D72D4223-1596-489D-82E1-BE17B113506B}"/>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a:extLst>
            <a:ext uri="{FF2B5EF4-FFF2-40B4-BE49-F238E27FC236}">
              <a16:creationId xmlns:a16="http://schemas.microsoft.com/office/drawing/2014/main" xmlns="" id="{9889DB53-6B10-4D69-8924-4F236F36DED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a:extLst>
            <a:ext uri="{FF2B5EF4-FFF2-40B4-BE49-F238E27FC236}">
              <a16:creationId xmlns:a16="http://schemas.microsoft.com/office/drawing/2014/main" xmlns="" id="{B1689B6F-24E8-446B-B4F8-F1EB9C5B3CC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20" name="【公民館】&#10;有形固定資産減価償却率平均値テキスト">
          <a:extLst>
            <a:ext uri="{FF2B5EF4-FFF2-40B4-BE49-F238E27FC236}">
              <a16:creationId xmlns:a16="http://schemas.microsoft.com/office/drawing/2014/main" xmlns="" id="{8947B68F-E020-4268-88E3-C272697DFBD4}"/>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a:extLst>
            <a:ext uri="{FF2B5EF4-FFF2-40B4-BE49-F238E27FC236}">
              <a16:creationId xmlns:a16="http://schemas.microsoft.com/office/drawing/2014/main" xmlns="" id="{F83D8F52-87D7-4279-966D-F639EEAB829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a:extLst>
            <a:ext uri="{FF2B5EF4-FFF2-40B4-BE49-F238E27FC236}">
              <a16:creationId xmlns:a16="http://schemas.microsoft.com/office/drawing/2014/main" xmlns="" id="{F0034467-5BB8-42FC-A888-9DAD2FD0A0A1}"/>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a:extLst>
            <a:ext uri="{FF2B5EF4-FFF2-40B4-BE49-F238E27FC236}">
              <a16:creationId xmlns:a16="http://schemas.microsoft.com/office/drawing/2014/main" xmlns="" id="{334DA788-4EDC-4CE3-B22C-099A0499D31D}"/>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a:extLst>
            <a:ext uri="{FF2B5EF4-FFF2-40B4-BE49-F238E27FC236}">
              <a16:creationId xmlns:a16="http://schemas.microsoft.com/office/drawing/2014/main" xmlns="" id="{017FA097-FCAA-4106-87BE-95707C57F92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7DB354D2-73A2-4D1A-850C-40F502221F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5D5ADE1D-3DCC-4C4A-A442-6B43D92D97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168006F9-10A1-4258-A5B7-19534CA792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415F7D31-FBEA-4BD5-BD21-52F7D33E64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33C7704D-ADFB-4A32-8A5A-01DA8CF65B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630" name="楕円 629">
          <a:extLst>
            <a:ext uri="{FF2B5EF4-FFF2-40B4-BE49-F238E27FC236}">
              <a16:creationId xmlns:a16="http://schemas.microsoft.com/office/drawing/2014/main" xmlns="" id="{19FD7943-10DC-42A5-83AE-5971F0CC6A04}"/>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631" name="【公民館】&#10;有形固定資産減価償却率該当値テキスト">
          <a:extLst>
            <a:ext uri="{FF2B5EF4-FFF2-40B4-BE49-F238E27FC236}">
              <a16:creationId xmlns:a16="http://schemas.microsoft.com/office/drawing/2014/main" xmlns="" id="{BACDBA0E-DF49-46FE-A43F-508CBFC4E403}"/>
            </a:ext>
          </a:extLst>
        </xdr:cNvPr>
        <xdr:cNvSpPr txBox="1"/>
      </xdr:nvSpPr>
      <xdr:spPr>
        <a:xfrm>
          <a:off x="16357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632" name="楕円 631">
          <a:extLst>
            <a:ext uri="{FF2B5EF4-FFF2-40B4-BE49-F238E27FC236}">
              <a16:creationId xmlns:a16="http://schemas.microsoft.com/office/drawing/2014/main" xmlns="" id="{60CEEFB8-3876-456B-AF32-461911B9A7D6}"/>
            </a:ext>
          </a:extLst>
        </xdr:cNvPr>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117021</xdr:rowOff>
    </xdr:to>
    <xdr:cxnSp macro="">
      <xdr:nvCxnSpPr>
        <xdr:cNvPr id="633" name="直線コネクタ 632">
          <a:extLst>
            <a:ext uri="{FF2B5EF4-FFF2-40B4-BE49-F238E27FC236}">
              <a16:creationId xmlns:a16="http://schemas.microsoft.com/office/drawing/2014/main" xmlns="" id="{F2A4C1E1-168F-4890-8178-A3F0CCBC6439}"/>
            </a:ext>
          </a:extLst>
        </xdr:cNvPr>
        <xdr:cNvCxnSpPr/>
      </xdr:nvCxnSpPr>
      <xdr:spPr>
        <a:xfrm>
          <a:off x="15481300" y="179200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4" name="楕円 633">
          <a:extLst>
            <a:ext uri="{FF2B5EF4-FFF2-40B4-BE49-F238E27FC236}">
              <a16:creationId xmlns:a16="http://schemas.microsoft.com/office/drawing/2014/main" xmlns="" id="{C9085FB0-DFB4-4AEB-BC79-A6026A263992}"/>
            </a:ext>
          </a:extLst>
        </xdr:cNvPr>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97427</xdr:rowOff>
    </xdr:to>
    <xdr:cxnSp macro="">
      <xdr:nvCxnSpPr>
        <xdr:cNvPr id="635" name="直線コネクタ 634">
          <a:extLst>
            <a:ext uri="{FF2B5EF4-FFF2-40B4-BE49-F238E27FC236}">
              <a16:creationId xmlns:a16="http://schemas.microsoft.com/office/drawing/2014/main" xmlns="" id="{053DD4FB-C205-4F35-AADC-51AC33F231DF}"/>
            </a:ext>
          </a:extLst>
        </xdr:cNvPr>
        <xdr:cNvCxnSpPr/>
      </xdr:nvCxnSpPr>
      <xdr:spPr>
        <a:xfrm flipV="1">
          <a:off x="14592300" y="1792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79284</xdr:rowOff>
    </xdr:from>
    <xdr:to>
      <xdr:col>72</xdr:col>
      <xdr:colOff>38100</xdr:colOff>
      <xdr:row>105</xdr:row>
      <xdr:rowOff>9434</xdr:rowOff>
    </xdr:to>
    <xdr:sp macro="" textlink="">
      <xdr:nvSpPr>
        <xdr:cNvPr id="636" name="楕円 635">
          <a:extLst>
            <a:ext uri="{FF2B5EF4-FFF2-40B4-BE49-F238E27FC236}">
              <a16:creationId xmlns:a16="http://schemas.microsoft.com/office/drawing/2014/main" xmlns="" id="{1332CEA9-2F14-4D8D-BF2B-455B78C37622}"/>
            </a:ext>
          </a:extLst>
        </xdr:cNvPr>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130084</xdr:rowOff>
    </xdr:to>
    <xdr:cxnSp macro="">
      <xdr:nvCxnSpPr>
        <xdr:cNvPr id="637" name="直線コネクタ 636">
          <a:extLst>
            <a:ext uri="{FF2B5EF4-FFF2-40B4-BE49-F238E27FC236}">
              <a16:creationId xmlns:a16="http://schemas.microsoft.com/office/drawing/2014/main" xmlns="" id="{A81EA90D-5DF7-4A76-8E41-AEFEB5397274}"/>
            </a:ext>
          </a:extLst>
        </xdr:cNvPr>
        <xdr:cNvCxnSpPr/>
      </xdr:nvCxnSpPr>
      <xdr:spPr>
        <a:xfrm flipV="1">
          <a:off x="13703300" y="1792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38" name="n_1aveValue【公民館】&#10;有形固定資産減価償却率">
          <a:extLst>
            <a:ext uri="{FF2B5EF4-FFF2-40B4-BE49-F238E27FC236}">
              <a16:creationId xmlns:a16="http://schemas.microsoft.com/office/drawing/2014/main" xmlns="" id="{DEDE20A1-494E-4711-AED1-B3414B95F5A1}"/>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39" name="n_2aveValue【公民館】&#10;有形固定資産減価償却率">
          <a:extLst>
            <a:ext uri="{FF2B5EF4-FFF2-40B4-BE49-F238E27FC236}">
              <a16:creationId xmlns:a16="http://schemas.microsoft.com/office/drawing/2014/main" xmlns="" id="{BFC65CA8-1C52-433E-97AD-5B17F3772630}"/>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0" name="n_3aveValue【公民館】&#10;有形固定資産減価償却率">
          <a:extLst>
            <a:ext uri="{FF2B5EF4-FFF2-40B4-BE49-F238E27FC236}">
              <a16:creationId xmlns:a16="http://schemas.microsoft.com/office/drawing/2014/main" xmlns="" id="{D36ED7C0-8A9E-43D9-98C4-BD17C3EE7433}"/>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131190</xdr:rowOff>
    </xdr:from>
    <xdr:ext cx="405111" cy="259045"/>
    <xdr:sp macro="" textlink="">
      <xdr:nvSpPr>
        <xdr:cNvPr id="641" name="n_1mainValue【公民館】&#10;有形固定資産減価償却率">
          <a:extLst>
            <a:ext uri="{FF2B5EF4-FFF2-40B4-BE49-F238E27FC236}">
              <a16:creationId xmlns:a16="http://schemas.microsoft.com/office/drawing/2014/main" xmlns="" id="{646ACF72-D617-4879-9346-349E6CF98DA7}"/>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42" name="n_2mainValue【公民館】&#10;有形固定資産減価償却率">
          <a:extLst>
            <a:ext uri="{FF2B5EF4-FFF2-40B4-BE49-F238E27FC236}">
              <a16:creationId xmlns:a16="http://schemas.microsoft.com/office/drawing/2014/main" xmlns="" id="{EE635B72-30E2-47F4-9ABF-962E1A5E0128}"/>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561</xdr:rowOff>
    </xdr:from>
    <xdr:ext cx="405111" cy="259045"/>
    <xdr:sp macro="" textlink="">
      <xdr:nvSpPr>
        <xdr:cNvPr id="643" name="n_3mainValue【公民館】&#10;有形固定資産減価償却率">
          <a:extLst>
            <a:ext uri="{FF2B5EF4-FFF2-40B4-BE49-F238E27FC236}">
              <a16:creationId xmlns:a16="http://schemas.microsoft.com/office/drawing/2014/main" xmlns="" id="{A2BE86E6-F8AF-43A6-980D-D982447709F4}"/>
            </a:ext>
          </a:extLst>
        </xdr:cNvPr>
        <xdr:cNvSpPr txBox="1"/>
      </xdr:nvSpPr>
      <xdr:spPr>
        <a:xfrm>
          <a:off x="13500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xmlns="" id="{434CBE50-4744-4907-9DA8-81013039EA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xmlns="" id="{B5FE9851-4769-4836-BD42-C6D6E8A52D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xmlns="" id="{CBB2E4C0-5496-4622-8BFF-87369B473A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xmlns="" id="{306A9A9E-60C0-4398-A869-693E8943AE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xmlns="" id="{38C6D527-8BF1-4D02-B1C2-2E53FB9B63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xmlns="" id="{FEFFF338-CDC4-4D82-B8A3-46111DCCD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xmlns="" id="{3EFEFF4D-6E82-4D5D-A5AE-142590580C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xmlns="" id="{994874D5-E792-47DB-8420-1130E9E079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xmlns="" id="{977D6B43-1E1C-40A0-B2DC-2EEF8B2B1C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xmlns="" id="{D5023B82-7CBE-4422-8177-77D4B249B4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a:extLst>
            <a:ext uri="{FF2B5EF4-FFF2-40B4-BE49-F238E27FC236}">
              <a16:creationId xmlns:a16="http://schemas.microsoft.com/office/drawing/2014/main" xmlns="" id="{23BD019C-27FB-4216-BE26-8A22DA33265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a:extLst>
            <a:ext uri="{FF2B5EF4-FFF2-40B4-BE49-F238E27FC236}">
              <a16:creationId xmlns:a16="http://schemas.microsoft.com/office/drawing/2014/main" xmlns="" id="{11AA9646-325B-4AEF-9799-7C75A82C676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a:extLst>
            <a:ext uri="{FF2B5EF4-FFF2-40B4-BE49-F238E27FC236}">
              <a16:creationId xmlns:a16="http://schemas.microsoft.com/office/drawing/2014/main" xmlns="" id="{BCBF2700-37A4-4636-89BD-57E746F571C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a:extLst>
            <a:ext uri="{FF2B5EF4-FFF2-40B4-BE49-F238E27FC236}">
              <a16:creationId xmlns:a16="http://schemas.microsoft.com/office/drawing/2014/main" xmlns="" id="{92F8A085-32A9-4360-B72A-6FD9FB26B04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a:extLst>
            <a:ext uri="{FF2B5EF4-FFF2-40B4-BE49-F238E27FC236}">
              <a16:creationId xmlns:a16="http://schemas.microsoft.com/office/drawing/2014/main" xmlns="" id="{78D49938-52FC-4AC5-93C4-DFBB6D4AFC9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a:extLst>
            <a:ext uri="{FF2B5EF4-FFF2-40B4-BE49-F238E27FC236}">
              <a16:creationId xmlns:a16="http://schemas.microsoft.com/office/drawing/2014/main" xmlns="" id="{68017ADD-243E-4988-AE3C-FD6A556D17A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a:extLst>
            <a:ext uri="{FF2B5EF4-FFF2-40B4-BE49-F238E27FC236}">
              <a16:creationId xmlns:a16="http://schemas.microsoft.com/office/drawing/2014/main" xmlns="" id="{2A9E4440-66D5-47B0-898F-9DDDA952878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a:extLst>
            <a:ext uri="{FF2B5EF4-FFF2-40B4-BE49-F238E27FC236}">
              <a16:creationId xmlns:a16="http://schemas.microsoft.com/office/drawing/2014/main" xmlns="" id="{727E0D23-13EA-40D5-94EC-9741A7F306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xmlns="" id="{A9171C81-F802-4B98-9EBC-C244166DD4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xmlns="" id="{A5D07423-368C-4D17-968F-01C8786815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xmlns="" id="{63217590-AAEF-46C3-B991-25C46446DC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a:extLst>
            <a:ext uri="{FF2B5EF4-FFF2-40B4-BE49-F238E27FC236}">
              <a16:creationId xmlns:a16="http://schemas.microsoft.com/office/drawing/2014/main" xmlns="" id="{FDFA2406-EDBE-436B-80D4-F9FAE244050E}"/>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a:extLst>
            <a:ext uri="{FF2B5EF4-FFF2-40B4-BE49-F238E27FC236}">
              <a16:creationId xmlns:a16="http://schemas.microsoft.com/office/drawing/2014/main" xmlns="" id="{64368071-D6C2-49A5-96C9-C0332CC9F9D7}"/>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a:extLst>
            <a:ext uri="{FF2B5EF4-FFF2-40B4-BE49-F238E27FC236}">
              <a16:creationId xmlns:a16="http://schemas.microsoft.com/office/drawing/2014/main" xmlns="" id="{784E7A03-E673-4F76-A59A-9715BDFC106D}"/>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a:extLst>
            <a:ext uri="{FF2B5EF4-FFF2-40B4-BE49-F238E27FC236}">
              <a16:creationId xmlns:a16="http://schemas.microsoft.com/office/drawing/2014/main" xmlns="" id="{75CB364D-0B87-4521-A100-770FDCC99A26}"/>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a:extLst>
            <a:ext uri="{FF2B5EF4-FFF2-40B4-BE49-F238E27FC236}">
              <a16:creationId xmlns:a16="http://schemas.microsoft.com/office/drawing/2014/main" xmlns="" id="{BB9B6E96-AB32-4E77-B558-59C00F08F76D}"/>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a:extLst>
            <a:ext uri="{FF2B5EF4-FFF2-40B4-BE49-F238E27FC236}">
              <a16:creationId xmlns:a16="http://schemas.microsoft.com/office/drawing/2014/main" xmlns="" id="{AAA5D680-5921-4FEF-BE3C-EA7791368766}"/>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a:extLst>
            <a:ext uri="{FF2B5EF4-FFF2-40B4-BE49-F238E27FC236}">
              <a16:creationId xmlns:a16="http://schemas.microsoft.com/office/drawing/2014/main" xmlns="" id="{4E416397-D459-4908-953A-A7891166575A}"/>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a:extLst>
            <a:ext uri="{FF2B5EF4-FFF2-40B4-BE49-F238E27FC236}">
              <a16:creationId xmlns:a16="http://schemas.microsoft.com/office/drawing/2014/main" xmlns="" id="{BAABCCA0-4187-45BB-926D-7D1C4095F4B1}"/>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a:extLst>
            <a:ext uri="{FF2B5EF4-FFF2-40B4-BE49-F238E27FC236}">
              <a16:creationId xmlns:a16="http://schemas.microsoft.com/office/drawing/2014/main" xmlns="" id="{0B37B659-7420-4A94-A7A6-5BA06AB2E384}"/>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a:extLst>
            <a:ext uri="{FF2B5EF4-FFF2-40B4-BE49-F238E27FC236}">
              <a16:creationId xmlns:a16="http://schemas.microsoft.com/office/drawing/2014/main" xmlns="" id="{5985031D-50C8-4A49-A95D-CD0A48CC16EB}"/>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27B01E4C-DD8C-4DB2-B6F8-9FF05B013A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57D3D354-A510-4CCB-8025-2BCA9E9043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37706088-B263-46D7-9E85-49099AA2E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56CDDA0D-7024-445C-BEC0-F4397FA95F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887F6D50-1EE5-4269-9F8C-9171F5AED7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74777</xdr:rowOff>
    </xdr:from>
    <xdr:to>
      <xdr:col>116</xdr:col>
      <xdr:colOff>114300</xdr:colOff>
      <xdr:row>107</xdr:row>
      <xdr:rowOff>4927</xdr:rowOff>
    </xdr:to>
    <xdr:sp macro="" textlink="">
      <xdr:nvSpPr>
        <xdr:cNvPr id="680" name="楕円 679">
          <a:extLst>
            <a:ext uri="{FF2B5EF4-FFF2-40B4-BE49-F238E27FC236}">
              <a16:creationId xmlns:a16="http://schemas.microsoft.com/office/drawing/2014/main" xmlns="" id="{376D5B23-72F4-4C24-A3F1-CB2B7C135B20}"/>
            </a:ext>
          </a:extLst>
        </xdr:cNvPr>
        <xdr:cNvSpPr/>
      </xdr:nvSpPr>
      <xdr:spPr>
        <a:xfrm>
          <a:off x="221107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97654</xdr:rowOff>
    </xdr:from>
    <xdr:ext cx="469744" cy="259045"/>
    <xdr:sp macro="" textlink="">
      <xdr:nvSpPr>
        <xdr:cNvPr id="681" name="【公民館】&#10;一人当たり面積該当値テキスト">
          <a:extLst>
            <a:ext uri="{FF2B5EF4-FFF2-40B4-BE49-F238E27FC236}">
              <a16:creationId xmlns:a16="http://schemas.microsoft.com/office/drawing/2014/main" xmlns="" id="{C1E3804F-D500-47B3-AF8D-24CBC3EF7037}"/>
            </a:ext>
          </a:extLst>
        </xdr:cNvPr>
        <xdr:cNvSpPr txBox="1"/>
      </xdr:nvSpPr>
      <xdr:spPr>
        <a:xfrm>
          <a:off x="22199600" y="1809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104496</xdr:rowOff>
    </xdr:from>
    <xdr:to>
      <xdr:col>112</xdr:col>
      <xdr:colOff>38100</xdr:colOff>
      <xdr:row>107</xdr:row>
      <xdr:rowOff>34646</xdr:rowOff>
    </xdr:to>
    <xdr:sp macro="" textlink="">
      <xdr:nvSpPr>
        <xdr:cNvPr id="682" name="楕円 681">
          <a:extLst>
            <a:ext uri="{FF2B5EF4-FFF2-40B4-BE49-F238E27FC236}">
              <a16:creationId xmlns:a16="http://schemas.microsoft.com/office/drawing/2014/main" xmlns="" id="{068DB50B-8759-4477-A515-674B5DC43731}"/>
            </a:ext>
          </a:extLst>
        </xdr:cNvPr>
        <xdr:cNvSpPr/>
      </xdr:nvSpPr>
      <xdr:spPr>
        <a:xfrm>
          <a:off x="21272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125577</xdr:rowOff>
    </xdr:from>
    <xdr:to>
      <xdr:col>116</xdr:col>
      <xdr:colOff>63500</xdr:colOff>
      <xdr:row>106</xdr:row>
      <xdr:rowOff>155296</xdr:rowOff>
    </xdr:to>
    <xdr:cxnSp macro="">
      <xdr:nvCxnSpPr>
        <xdr:cNvPr id="683" name="直線コネクタ 682">
          <a:extLst>
            <a:ext uri="{FF2B5EF4-FFF2-40B4-BE49-F238E27FC236}">
              <a16:creationId xmlns:a16="http://schemas.microsoft.com/office/drawing/2014/main" xmlns="" id="{21494BBF-F962-4F9D-9A19-BE07523A7C74}"/>
            </a:ext>
          </a:extLst>
        </xdr:cNvPr>
        <xdr:cNvCxnSpPr/>
      </xdr:nvCxnSpPr>
      <xdr:spPr>
        <a:xfrm flipV="1">
          <a:off x="21323300" y="1829927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67005</xdr:rowOff>
    </xdr:from>
    <xdr:to>
      <xdr:col>107</xdr:col>
      <xdr:colOff>101600</xdr:colOff>
      <xdr:row>106</xdr:row>
      <xdr:rowOff>168605</xdr:rowOff>
    </xdr:to>
    <xdr:sp macro="" textlink="">
      <xdr:nvSpPr>
        <xdr:cNvPr id="684" name="楕円 683">
          <a:extLst>
            <a:ext uri="{FF2B5EF4-FFF2-40B4-BE49-F238E27FC236}">
              <a16:creationId xmlns:a16="http://schemas.microsoft.com/office/drawing/2014/main" xmlns="" id="{4422B853-D788-45D6-853F-B7847D688068}"/>
            </a:ext>
          </a:extLst>
        </xdr:cNvPr>
        <xdr:cNvSpPr/>
      </xdr:nvSpPr>
      <xdr:spPr>
        <a:xfrm>
          <a:off x="20383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117805</xdr:rowOff>
    </xdr:from>
    <xdr:to>
      <xdr:col>111</xdr:col>
      <xdr:colOff>177800</xdr:colOff>
      <xdr:row>106</xdr:row>
      <xdr:rowOff>155296</xdr:rowOff>
    </xdr:to>
    <xdr:cxnSp macro="">
      <xdr:nvCxnSpPr>
        <xdr:cNvPr id="685" name="直線コネクタ 684">
          <a:extLst>
            <a:ext uri="{FF2B5EF4-FFF2-40B4-BE49-F238E27FC236}">
              <a16:creationId xmlns:a16="http://schemas.microsoft.com/office/drawing/2014/main" xmlns="" id="{331D39F1-4305-4E6B-AC62-4188B0F229A7}"/>
            </a:ext>
          </a:extLst>
        </xdr:cNvPr>
        <xdr:cNvCxnSpPr/>
      </xdr:nvCxnSpPr>
      <xdr:spPr>
        <a:xfrm>
          <a:off x="20434300" y="1829150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66091</xdr:rowOff>
    </xdr:from>
    <xdr:to>
      <xdr:col>102</xdr:col>
      <xdr:colOff>165100</xdr:colOff>
      <xdr:row>106</xdr:row>
      <xdr:rowOff>167691</xdr:rowOff>
    </xdr:to>
    <xdr:sp macro="" textlink="">
      <xdr:nvSpPr>
        <xdr:cNvPr id="686" name="楕円 685">
          <a:extLst>
            <a:ext uri="{FF2B5EF4-FFF2-40B4-BE49-F238E27FC236}">
              <a16:creationId xmlns:a16="http://schemas.microsoft.com/office/drawing/2014/main" xmlns="" id="{2642FDEA-3A5A-4230-A9DD-E3C118F6CA1E}"/>
            </a:ext>
          </a:extLst>
        </xdr:cNvPr>
        <xdr:cNvSpPr/>
      </xdr:nvSpPr>
      <xdr:spPr>
        <a:xfrm>
          <a:off x="194945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116891</xdr:rowOff>
    </xdr:from>
    <xdr:to>
      <xdr:col>107</xdr:col>
      <xdr:colOff>50800</xdr:colOff>
      <xdr:row>106</xdr:row>
      <xdr:rowOff>117805</xdr:rowOff>
    </xdr:to>
    <xdr:cxnSp macro="">
      <xdr:nvCxnSpPr>
        <xdr:cNvPr id="687" name="直線コネクタ 686">
          <a:extLst>
            <a:ext uri="{FF2B5EF4-FFF2-40B4-BE49-F238E27FC236}">
              <a16:creationId xmlns:a16="http://schemas.microsoft.com/office/drawing/2014/main" xmlns="" id="{D51555DA-A5EC-42A9-A9CA-760FCBED243F}"/>
            </a:ext>
          </a:extLst>
        </xdr:cNvPr>
        <xdr:cNvCxnSpPr/>
      </xdr:nvCxnSpPr>
      <xdr:spPr>
        <a:xfrm>
          <a:off x="19545300" y="182905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a:extLst>
            <a:ext uri="{FF2B5EF4-FFF2-40B4-BE49-F238E27FC236}">
              <a16:creationId xmlns:a16="http://schemas.microsoft.com/office/drawing/2014/main" xmlns="" id="{6005D8A7-EDA8-468F-8D05-5249726254BE}"/>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a:extLst>
            <a:ext uri="{FF2B5EF4-FFF2-40B4-BE49-F238E27FC236}">
              <a16:creationId xmlns:a16="http://schemas.microsoft.com/office/drawing/2014/main" xmlns="" id="{00AFD6C3-A2A4-419A-8E35-85DB0184017F}"/>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a:extLst>
            <a:ext uri="{FF2B5EF4-FFF2-40B4-BE49-F238E27FC236}">
              <a16:creationId xmlns:a16="http://schemas.microsoft.com/office/drawing/2014/main" xmlns="" id="{CC9BE92C-15AC-4F85-B0E5-E178C983C45A}"/>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51173</xdr:rowOff>
    </xdr:from>
    <xdr:ext cx="469744" cy="259045"/>
    <xdr:sp macro="" textlink="">
      <xdr:nvSpPr>
        <xdr:cNvPr id="691" name="n_1mainValue【公民館】&#10;一人当たり面積">
          <a:extLst>
            <a:ext uri="{FF2B5EF4-FFF2-40B4-BE49-F238E27FC236}">
              <a16:creationId xmlns:a16="http://schemas.microsoft.com/office/drawing/2014/main" xmlns="" id="{801072DB-D3CC-4A3D-B831-9F2860A0C68A}"/>
            </a:ext>
          </a:extLst>
        </xdr:cNvPr>
        <xdr:cNvSpPr txBox="1"/>
      </xdr:nvSpPr>
      <xdr:spPr>
        <a:xfrm>
          <a:off x="210757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13682</xdr:rowOff>
    </xdr:from>
    <xdr:ext cx="469744" cy="259045"/>
    <xdr:sp macro="" textlink="">
      <xdr:nvSpPr>
        <xdr:cNvPr id="692" name="n_2mainValue【公民館】&#10;一人当たり面積">
          <a:extLst>
            <a:ext uri="{FF2B5EF4-FFF2-40B4-BE49-F238E27FC236}">
              <a16:creationId xmlns:a16="http://schemas.microsoft.com/office/drawing/2014/main" xmlns="" id="{9AFA688A-5E17-4DB3-B5FE-2CDB19267BCF}"/>
            </a:ext>
          </a:extLst>
        </xdr:cNvPr>
        <xdr:cNvSpPr txBox="1"/>
      </xdr:nvSpPr>
      <xdr:spPr>
        <a:xfrm>
          <a:off x="20199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12768</xdr:rowOff>
    </xdr:from>
    <xdr:ext cx="469744" cy="259045"/>
    <xdr:sp macro="" textlink="">
      <xdr:nvSpPr>
        <xdr:cNvPr id="693" name="n_3mainValue【公民館】&#10;一人当たり面積">
          <a:extLst>
            <a:ext uri="{FF2B5EF4-FFF2-40B4-BE49-F238E27FC236}">
              <a16:creationId xmlns:a16="http://schemas.microsoft.com/office/drawing/2014/main" xmlns="" id="{B9562704-C61A-4003-A1B3-E66A38939741}"/>
            </a:ext>
          </a:extLst>
        </xdr:cNvPr>
        <xdr:cNvSpPr txBox="1"/>
      </xdr:nvSpPr>
      <xdr:spPr>
        <a:xfrm>
          <a:off x="19310427" y="180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xmlns="" id="{62884A04-1EDF-42F9-A59E-D7F16F1955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xmlns="" id="{FD5E8AA9-DF01-498A-87AC-EB2AB25729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xmlns="" id="{66FC5329-7AFB-4FFC-B13D-464F0C4268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道路・橋梁・トンネルの減価償却率は類似団体内平均とほぼ同じ数値となっている。一人当たりの延長及び固定資産額が平均よりも低いのは、町の面積が</a:t>
          </a:r>
          <a:r>
            <a:rPr kumimoji="1" lang="en-US" altLang="ja-JP" sz="1300">
              <a:latin typeface="ＭＳ Ｐゴシック" panose="020B0600070205080204" pitchFamily="50" charset="-128"/>
              <a:ea typeface="ＭＳ Ｐゴシック" panose="020B0600070205080204" pitchFamily="50" charset="-128"/>
            </a:rPr>
            <a:t>10.58</a:t>
          </a:r>
          <a:r>
            <a:rPr kumimoji="1" lang="ja-JP" altLang="en-US" sz="1300">
              <a:latin typeface="ＭＳ Ｐゴシック" panose="020B0600070205080204" pitchFamily="50" charset="-128"/>
              <a:ea typeface="ＭＳ Ｐゴシック" panose="020B0600070205080204" pitchFamily="50" charset="-128"/>
            </a:rPr>
            <a:t>㎡とコンパクトなことが要因である。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年度中に認定こども園園舎を取得したことから、減価償却率が大きく低下した。一人あたり面積が大きいのは旧幼稚園、保育所施設を解体や用途変更をせずに保有しているためである。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学校施設についても、近年小中学校の建替えを実施したことから、減価償却率が低くなっている。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減価償却率は、町営住宅の建替えが進んだことから類似団体内平均より低い数値となった。今後も建替事業が進行中であることから、さらに低下すると考えられる。一人当たり面積については、類似団体内平均より大きく、施設数が過剰になっていると考えられるため、施設の統廃合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減価償却率は公民館分館の建替えにより低下した。一人当たり面積については、類似団体内平均より大きい。これは、中央公民館の面積が比較的大きいことと、別地区に公民館分館が２つ整備されていることによる。なお、公民館分館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月に建替えて共用を開始し、もう</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月に建替えて供用を開始する予定となっているため、減価償却率はさらに低下する見込みである。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9479E91-9B83-491E-8DBA-FBC04F4933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19354E7-FBCA-420A-A480-C95284B2B4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E41C7AD-2A3E-4C55-AF96-4443712C65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AAA3D14-273B-4B4D-B648-8EB547555A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A4EF027-0BE9-47D0-AA69-AF62B83454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6897189-00B7-4EE4-BCE6-D1CE39EDE5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91E1D5B-47F9-4C70-A7F7-A8CF6441C0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A5681F5-E691-4E15-8ACC-D302448337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C8A3AE2-DA04-4E76-9CFF-7EDBC39C35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30F0263-B61F-4589-B0B6-542FB28946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D18A5F9-5B3F-40F7-A609-95B980AB66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D67ED28-5838-4A58-AFEC-F715875420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EA9C372-D80F-423D-8CAE-C0C5B7782F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47D4427-25CF-4394-BD2E-BB1D8C4ED6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AE48285-6B02-436F-AA61-32EB37B7FF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E50DC9C-BF44-4C94-8FE5-9AB55566F6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954FDD7-18F9-4E69-BE10-999B5805EE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CCB410E-8699-4E3A-A3EF-65257A0833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4916FCF-4C06-426D-B605-BD1A0496CB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4AEBD2F-33CA-442A-8C20-D1FE10CF19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4D421E9-EEF0-4D51-84D8-5B9A791CB1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D6351A1-2B51-48EA-A9F9-54C51E1FF0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F9BFBF0-2474-48C1-8CCB-632A2C60B9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A51DBEF-FB44-493F-9E58-D5812CD3E4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A2EE7B5-8EAE-4410-BC9F-1AC27112DE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B56F339-61B8-42EE-8172-2FBF0191E1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BCBA52C-C0C4-42B5-9680-7982FF82A7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215C86C-B4BE-497C-BCD4-2BBE435E4E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200EFCC-0816-40E4-B690-168C72A216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CA9997D-C3EA-4E85-8F40-F7D926BE06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FC017948-5EAE-466E-913C-06448EB174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F299421-E009-454E-A380-A3615825F5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A3DD6C7-A590-4CE6-B1ED-AD57B78D9E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FE63409-45C7-4FD3-8CAC-D78D249189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D94838E-3715-497D-A0EA-4B0D625B65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B39D20F-12C8-4BB8-B6BB-648765E7C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F193505-1864-4FCF-B72C-D42FEACBC5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185F609-AF2F-46B5-9D4D-A21F9AECDF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3D6F7D79-99F1-4904-AFB9-DF319865CC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B1727DC5-0343-4C0B-9788-289FDA3797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3A46A40A-AC96-4E60-BE2E-07CC722986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444BB813-81FB-4F5D-9294-5D213BF2B69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4DAB3564-8FBE-41F2-BA65-EA7948665A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4A507482-8D59-439F-A62A-B235C51E06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F22CE5-9FC2-4E76-B110-A75644FF83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7463EFA7-4DED-4B26-AEAE-9C3526026D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5BEE59E-D3B9-46E9-BA79-40B5913C9E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7E695A4-2F13-4B74-8896-1F4EEFA7B2A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DE02DB2-4759-4DDD-8844-64446A33553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26916E41-FBC3-4C97-9546-F895561662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B548167F-F301-47DB-82FB-BD90774C33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C08AA111-2586-4C9A-9CF1-E070CFE6022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9E45B2C-FDAC-4912-B01C-E1718D7511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776B3383-3405-4323-AB6E-88FF63F75D9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18E7A758-407D-44DE-8E9F-D470D0BE54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xmlns="" id="{6A166B16-8332-4165-AC70-4318D3C0F099}"/>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ED2821BF-5874-4623-9DB9-618FD1586FDB}"/>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xmlns="" id="{FE07A5FF-5FE7-4E76-9CCC-9F8CCBC9461A}"/>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CDE4BB2D-CF44-4D50-960C-25EC5741B00A}"/>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xmlns="" id="{84558F58-8CB4-4234-87FD-C52D6C78E4C2}"/>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94483A40-ADA2-43D1-86D5-00173C560C6A}"/>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xmlns="" id="{208B4581-BEB7-4725-ABF4-D1CCAA39280D}"/>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xmlns="" id="{04968EF5-5484-4F62-A698-11B0E0DE0225}"/>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xmlns="" id="{C7F9DBBF-C40F-4CB1-8A6A-21AFCEEF983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xmlns="" id="{59D6A235-4850-4DB8-9D33-F5089E8B9A09}"/>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C12761C-FE99-4049-A955-C009BFDC9B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EE04123-F8FC-4242-A3FB-C6C050CDE7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55CAEEB-C635-4AB3-89DE-52CBE10940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1CE5F52-4C63-4B98-8CD5-1D79643277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B3D2367-7810-4530-BAA3-2AD92A285F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a:extLst>
            <a:ext uri="{FF2B5EF4-FFF2-40B4-BE49-F238E27FC236}">
              <a16:creationId xmlns:a16="http://schemas.microsoft.com/office/drawing/2014/main" xmlns="" id="{8A76C6AE-C221-4C77-9469-93601E0BAF6D}"/>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6B0AD131-7390-4689-B75A-3E42B5902258}"/>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a:extLst>
            <a:ext uri="{FF2B5EF4-FFF2-40B4-BE49-F238E27FC236}">
              <a16:creationId xmlns:a16="http://schemas.microsoft.com/office/drawing/2014/main" xmlns="" id="{FB411DB5-7331-4BF4-95F8-A33B596EDC94}"/>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2722</xdr:rowOff>
    </xdr:to>
    <xdr:cxnSp macro="">
      <xdr:nvCxnSpPr>
        <xdr:cNvPr id="75" name="直線コネクタ 74">
          <a:extLst>
            <a:ext uri="{FF2B5EF4-FFF2-40B4-BE49-F238E27FC236}">
              <a16:creationId xmlns:a16="http://schemas.microsoft.com/office/drawing/2014/main" xmlns="" id="{79220CDB-E643-4F95-BD87-114205BFD1C4}"/>
            </a:ext>
          </a:extLst>
        </xdr:cNvPr>
        <xdr:cNvCxnSpPr/>
      </xdr:nvCxnSpPr>
      <xdr:spPr>
        <a:xfrm>
          <a:off x="3797300" y="649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6" name="楕円 75">
          <a:extLst>
            <a:ext uri="{FF2B5EF4-FFF2-40B4-BE49-F238E27FC236}">
              <a16:creationId xmlns:a16="http://schemas.microsoft.com/office/drawing/2014/main" xmlns="" id="{8D35C86E-9B01-4798-B0FF-7C7F46263334}"/>
            </a:ext>
          </a:extLst>
        </xdr:cNvPr>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154577</xdr:rowOff>
    </xdr:to>
    <xdr:cxnSp macro="">
      <xdr:nvCxnSpPr>
        <xdr:cNvPr id="77" name="直線コネクタ 76">
          <a:extLst>
            <a:ext uri="{FF2B5EF4-FFF2-40B4-BE49-F238E27FC236}">
              <a16:creationId xmlns:a16="http://schemas.microsoft.com/office/drawing/2014/main" xmlns="" id="{401FE6C3-25F2-4D11-A354-7156D765F662}"/>
            </a:ext>
          </a:extLst>
        </xdr:cNvPr>
        <xdr:cNvCxnSpPr/>
      </xdr:nvCxnSpPr>
      <xdr:spPr>
        <a:xfrm flipV="1">
          <a:off x="2908300" y="649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78" name="楕円 77">
          <a:extLst>
            <a:ext uri="{FF2B5EF4-FFF2-40B4-BE49-F238E27FC236}">
              <a16:creationId xmlns:a16="http://schemas.microsoft.com/office/drawing/2014/main" xmlns="" id="{CF4B5FC0-92A9-49C8-A77F-A56F36DA4913}"/>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15784</xdr:rowOff>
    </xdr:to>
    <xdr:cxnSp macro="">
      <xdr:nvCxnSpPr>
        <xdr:cNvPr id="79" name="直線コネクタ 78">
          <a:extLst>
            <a:ext uri="{FF2B5EF4-FFF2-40B4-BE49-F238E27FC236}">
              <a16:creationId xmlns:a16="http://schemas.microsoft.com/office/drawing/2014/main" xmlns="" id="{F989DD9F-0EA4-4F3D-8849-6B427B88C58D}"/>
            </a:ext>
          </a:extLst>
        </xdr:cNvPr>
        <xdr:cNvCxnSpPr/>
      </xdr:nvCxnSpPr>
      <xdr:spPr>
        <a:xfrm flipV="1">
          <a:off x="2019300" y="649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a:extLst>
            <a:ext uri="{FF2B5EF4-FFF2-40B4-BE49-F238E27FC236}">
              <a16:creationId xmlns:a16="http://schemas.microsoft.com/office/drawing/2014/main" xmlns="" id="{6E9631A9-3C3B-428E-8BFC-D138B8046BEA}"/>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a:extLst>
            <a:ext uri="{FF2B5EF4-FFF2-40B4-BE49-F238E27FC236}">
              <a16:creationId xmlns:a16="http://schemas.microsoft.com/office/drawing/2014/main" xmlns="" id="{D30F241F-8857-444A-8781-16F1A2E69283}"/>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a:extLst>
            <a:ext uri="{FF2B5EF4-FFF2-40B4-BE49-F238E27FC236}">
              <a16:creationId xmlns:a16="http://schemas.microsoft.com/office/drawing/2014/main" xmlns="" id="{66DD4F58-7820-4B40-AA17-EFE4FA80C826}"/>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42290</xdr:rowOff>
    </xdr:from>
    <xdr:ext cx="405111" cy="259045"/>
    <xdr:sp macro="" textlink="">
      <xdr:nvSpPr>
        <xdr:cNvPr id="83" name="n_1mainValue【図書館】&#10;有形固定資産減価償却率">
          <a:extLst>
            <a:ext uri="{FF2B5EF4-FFF2-40B4-BE49-F238E27FC236}">
              <a16:creationId xmlns:a16="http://schemas.microsoft.com/office/drawing/2014/main" xmlns="" id="{70F7B9AA-01F3-43E0-97F2-2BD65882EADC}"/>
            </a:ext>
          </a:extLst>
        </xdr:cNvPr>
        <xdr:cNvSpPr txBox="1"/>
      </xdr:nvSpPr>
      <xdr:spPr>
        <a:xfrm>
          <a:off x="3582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4" name="n_2mainValue【図書館】&#10;有形固定資産減価償却率">
          <a:extLst>
            <a:ext uri="{FF2B5EF4-FFF2-40B4-BE49-F238E27FC236}">
              <a16:creationId xmlns:a16="http://schemas.microsoft.com/office/drawing/2014/main" xmlns="" id="{BB100653-0CC1-40B1-BAB4-0B4053A7C07C}"/>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85" name="n_3mainValue【図書館】&#10;有形固定資産減価償却率">
          <a:extLst>
            <a:ext uri="{FF2B5EF4-FFF2-40B4-BE49-F238E27FC236}">
              <a16:creationId xmlns:a16="http://schemas.microsoft.com/office/drawing/2014/main" xmlns="" id="{BF58E2A0-9E8F-427F-8931-83B42BB19425}"/>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5D870A45-2106-4982-8478-B6984526C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CA4C38D9-5730-488F-81D1-AFC342DF3B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1E326CB6-E0C6-4808-82F0-4DB4DDBE32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43FD619B-50DB-462C-99D2-456CDA269A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13C0E047-C6BE-48B5-AA86-2FEBAEBDBF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2C29B74-3AA6-4E62-A8A5-013A20D599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637056C2-6938-4678-9A91-3ABA80BCD3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CE91A261-BE43-4DDF-9FA1-E26E1C0BA2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7124082B-2BE3-4618-BFA3-336B48C06C6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F1D1C5C1-8C6D-4E7A-950E-999FB0CE85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xmlns="" id="{FF11901A-F4E4-4CF9-87CD-C395E654850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xmlns="" id="{A39D29DA-D87B-47E2-A5C1-24100E6EB41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xmlns="" id="{E659FB03-D268-45C5-97A9-CD365863C8D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xmlns="" id="{67C55BC1-AD79-48E6-8AFE-925C4D2945E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xmlns="" id="{B17CB910-2EDA-4C14-80CA-EA78981E521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xmlns="" id="{25A277F5-CCDB-444F-AA68-A9BD574E31D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xmlns="" id="{C14BB8FC-306D-4BB8-9014-67276C56738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xmlns="" id="{A88823C4-4BEC-4715-A4DE-6AC9F78BCB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xmlns="" id="{AB4BF0C0-6402-4C94-A200-B7041CD7720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xmlns="" id="{3AAA2B8E-75DB-4480-9A46-B67AE82DDF2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xmlns="" id="{5DBD4BD0-1FCD-4C24-8D38-2DCD6A4E790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xmlns="" id="{D7C51658-CB4A-4769-BDDE-874A0E91B78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14DD7CB0-A6E9-4728-A730-1AD074E0A9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834963EA-1F95-4A8D-BC0D-B302F16FB15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5644D76F-AD5B-48EA-8FED-6B74E2691A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a:extLst>
            <a:ext uri="{FF2B5EF4-FFF2-40B4-BE49-F238E27FC236}">
              <a16:creationId xmlns:a16="http://schemas.microsoft.com/office/drawing/2014/main" xmlns="" id="{43AFEEB1-671E-49AA-8395-FD44C710380F}"/>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a:extLst>
            <a:ext uri="{FF2B5EF4-FFF2-40B4-BE49-F238E27FC236}">
              <a16:creationId xmlns:a16="http://schemas.microsoft.com/office/drawing/2014/main" xmlns="" id="{C278042D-2C4A-4698-AA9D-8BA75B69487B}"/>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a:extLst>
            <a:ext uri="{FF2B5EF4-FFF2-40B4-BE49-F238E27FC236}">
              <a16:creationId xmlns:a16="http://schemas.microsoft.com/office/drawing/2014/main" xmlns="" id="{8717DC45-64BF-4DD9-BE2E-7EA08B4FA49C}"/>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a:extLst>
            <a:ext uri="{FF2B5EF4-FFF2-40B4-BE49-F238E27FC236}">
              <a16:creationId xmlns:a16="http://schemas.microsoft.com/office/drawing/2014/main" xmlns="" id="{AA92D8BF-443E-43AF-8A39-283479A1CE07}"/>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a:extLst>
            <a:ext uri="{FF2B5EF4-FFF2-40B4-BE49-F238E27FC236}">
              <a16:creationId xmlns:a16="http://schemas.microsoft.com/office/drawing/2014/main" xmlns="" id="{7C2C408D-754D-4FF1-85A6-56E9F11D3D95}"/>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6" name="【図書館】&#10;一人当たり面積平均値テキスト">
          <a:extLst>
            <a:ext uri="{FF2B5EF4-FFF2-40B4-BE49-F238E27FC236}">
              <a16:creationId xmlns:a16="http://schemas.microsoft.com/office/drawing/2014/main" xmlns="" id="{3BCD4642-D189-4B52-8063-07CB154E89FA}"/>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a:extLst>
            <a:ext uri="{FF2B5EF4-FFF2-40B4-BE49-F238E27FC236}">
              <a16:creationId xmlns:a16="http://schemas.microsoft.com/office/drawing/2014/main" xmlns="" id="{3BCD7AF8-AC92-4934-A236-00076EB0C71B}"/>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a:extLst>
            <a:ext uri="{FF2B5EF4-FFF2-40B4-BE49-F238E27FC236}">
              <a16:creationId xmlns:a16="http://schemas.microsoft.com/office/drawing/2014/main" xmlns="" id="{7432397D-1A1A-4C10-9D3E-A37389395569}"/>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a:extLst>
            <a:ext uri="{FF2B5EF4-FFF2-40B4-BE49-F238E27FC236}">
              <a16:creationId xmlns:a16="http://schemas.microsoft.com/office/drawing/2014/main" xmlns="" id="{1102367E-D998-44D5-BEA5-12C4583ABEAA}"/>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a:extLst>
            <a:ext uri="{FF2B5EF4-FFF2-40B4-BE49-F238E27FC236}">
              <a16:creationId xmlns:a16="http://schemas.microsoft.com/office/drawing/2014/main" xmlns="" id="{F9087A64-7932-416F-985D-0955F1D19408}"/>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5A0FF7FF-C48F-4B63-936A-70EB26EC75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3F334D87-16F0-47B9-BC25-17887AAA96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6B2B606D-C539-4F72-A24F-755DD55E10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58CB944-6795-49BB-ADB8-67CBC1D86B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A56DEC65-C109-41E2-BEB0-8F77283D7F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6" name="楕円 125">
          <a:extLst>
            <a:ext uri="{FF2B5EF4-FFF2-40B4-BE49-F238E27FC236}">
              <a16:creationId xmlns:a16="http://schemas.microsoft.com/office/drawing/2014/main" xmlns="" id="{014A3116-82CE-4B83-8F84-4CC2AEA568C0}"/>
            </a:ext>
          </a:extLst>
        </xdr:cNvPr>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7" name="【図書館】&#10;一人当たり面積該当値テキスト">
          <a:extLst>
            <a:ext uri="{FF2B5EF4-FFF2-40B4-BE49-F238E27FC236}">
              <a16:creationId xmlns:a16="http://schemas.microsoft.com/office/drawing/2014/main" xmlns="" id="{D46AFDCD-7A9C-4A81-9E2B-618188608685}"/>
            </a:ext>
          </a:extLst>
        </xdr:cNvPr>
        <xdr:cNvSpPr txBox="1"/>
      </xdr:nvSpPr>
      <xdr:spPr>
        <a:xfrm>
          <a:off x="10515600"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40096</xdr:rowOff>
    </xdr:from>
    <xdr:to>
      <xdr:col>50</xdr:col>
      <xdr:colOff>165100</xdr:colOff>
      <xdr:row>39</xdr:row>
      <xdr:rowOff>141696</xdr:rowOff>
    </xdr:to>
    <xdr:sp macro="" textlink="">
      <xdr:nvSpPr>
        <xdr:cNvPr id="128" name="楕円 127">
          <a:extLst>
            <a:ext uri="{FF2B5EF4-FFF2-40B4-BE49-F238E27FC236}">
              <a16:creationId xmlns:a16="http://schemas.microsoft.com/office/drawing/2014/main" xmlns="" id="{D25EAEBA-F3FE-4B43-BE70-F7DAA3E0C534}"/>
            </a:ext>
          </a:extLst>
        </xdr:cNvPr>
        <xdr:cNvSpPr/>
      </xdr:nvSpPr>
      <xdr:spPr>
        <a:xfrm>
          <a:off x="9588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90896</xdr:rowOff>
    </xdr:to>
    <xdr:cxnSp macro="">
      <xdr:nvCxnSpPr>
        <xdr:cNvPr id="129" name="直線コネクタ 128">
          <a:extLst>
            <a:ext uri="{FF2B5EF4-FFF2-40B4-BE49-F238E27FC236}">
              <a16:creationId xmlns:a16="http://schemas.microsoft.com/office/drawing/2014/main" xmlns="" id="{A0099285-2769-49DB-A1E3-0658F43589EC}"/>
            </a:ext>
          </a:extLst>
        </xdr:cNvPr>
        <xdr:cNvCxnSpPr/>
      </xdr:nvCxnSpPr>
      <xdr:spPr>
        <a:xfrm flipV="1">
          <a:off x="9639300" y="67709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0" name="楕円 129">
          <a:extLst>
            <a:ext uri="{FF2B5EF4-FFF2-40B4-BE49-F238E27FC236}">
              <a16:creationId xmlns:a16="http://schemas.microsoft.com/office/drawing/2014/main" xmlns="" id="{3E0E4C0C-B919-470F-A800-F0E1CC1C3DDA}"/>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90896</xdr:rowOff>
    </xdr:to>
    <xdr:cxnSp macro="">
      <xdr:nvCxnSpPr>
        <xdr:cNvPr id="131" name="直線コネクタ 130">
          <a:extLst>
            <a:ext uri="{FF2B5EF4-FFF2-40B4-BE49-F238E27FC236}">
              <a16:creationId xmlns:a16="http://schemas.microsoft.com/office/drawing/2014/main" xmlns="" id="{CE6884D2-3F0B-4851-90F9-1F6B3AFC51D2}"/>
            </a:ext>
          </a:extLst>
        </xdr:cNvPr>
        <xdr:cNvCxnSpPr/>
      </xdr:nvCxnSpPr>
      <xdr:spPr>
        <a:xfrm>
          <a:off x="8750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2" name="楕円 131">
          <a:extLst>
            <a:ext uri="{FF2B5EF4-FFF2-40B4-BE49-F238E27FC236}">
              <a16:creationId xmlns:a16="http://schemas.microsoft.com/office/drawing/2014/main" xmlns="" id="{9900F46D-137E-450F-B9E6-0D590DE55D73}"/>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3" name="直線コネクタ 132">
          <a:extLst>
            <a:ext uri="{FF2B5EF4-FFF2-40B4-BE49-F238E27FC236}">
              <a16:creationId xmlns:a16="http://schemas.microsoft.com/office/drawing/2014/main" xmlns="" id="{BE28B6C0-090E-4A2F-9B15-D2DC55F9B4AF}"/>
            </a:ext>
          </a:extLst>
        </xdr:cNvPr>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34" name="n_1aveValue【図書館】&#10;一人当たり面積">
          <a:extLst>
            <a:ext uri="{FF2B5EF4-FFF2-40B4-BE49-F238E27FC236}">
              <a16:creationId xmlns:a16="http://schemas.microsoft.com/office/drawing/2014/main" xmlns="" id="{0AC2D2B5-9F5C-437A-B4F6-0012EA13EAA4}"/>
            </a:ext>
          </a:extLst>
        </xdr:cNvPr>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5" name="n_2aveValue【図書館】&#10;一人当たり面積">
          <a:extLst>
            <a:ext uri="{FF2B5EF4-FFF2-40B4-BE49-F238E27FC236}">
              <a16:creationId xmlns:a16="http://schemas.microsoft.com/office/drawing/2014/main" xmlns="" id="{F3C64768-11BC-4955-ADF1-7075E88EE51E}"/>
            </a:ext>
          </a:extLst>
        </xdr:cNvPr>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46281</xdr:rowOff>
    </xdr:from>
    <xdr:ext cx="469744" cy="259045"/>
    <xdr:sp macro="" textlink="">
      <xdr:nvSpPr>
        <xdr:cNvPr id="136" name="n_3aveValue【図書館】&#10;一人当たり面積">
          <a:extLst>
            <a:ext uri="{FF2B5EF4-FFF2-40B4-BE49-F238E27FC236}">
              <a16:creationId xmlns:a16="http://schemas.microsoft.com/office/drawing/2014/main" xmlns="" id="{668EB985-5B28-46EB-AF9D-94F914BA37B0}"/>
            </a:ext>
          </a:extLst>
        </xdr:cNvPr>
        <xdr:cNvSpPr txBox="1"/>
      </xdr:nvSpPr>
      <xdr:spPr>
        <a:xfrm>
          <a:off x="7626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158223</xdr:rowOff>
    </xdr:from>
    <xdr:ext cx="469744" cy="259045"/>
    <xdr:sp macro="" textlink="">
      <xdr:nvSpPr>
        <xdr:cNvPr id="137" name="n_1mainValue【図書館】&#10;一人当たり面積">
          <a:extLst>
            <a:ext uri="{FF2B5EF4-FFF2-40B4-BE49-F238E27FC236}">
              <a16:creationId xmlns:a16="http://schemas.microsoft.com/office/drawing/2014/main" xmlns="" id="{E47A2A2D-7458-4130-98E2-962F8A1367BE}"/>
            </a:ext>
          </a:extLst>
        </xdr:cNvPr>
        <xdr:cNvSpPr txBox="1"/>
      </xdr:nvSpPr>
      <xdr:spPr>
        <a:xfrm>
          <a:off x="93917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38" name="n_2mainValue【図書館】&#10;一人当たり面積">
          <a:extLst>
            <a:ext uri="{FF2B5EF4-FFF2-40B4-BE49-F238E27FC236}">
              <a16:creationId xmlns:a16="http://schemas.microsoft.com/office/drawing/2014/main" xmlns="" id="{DF82631C-9E7A-4431-86A3-F59F6B5ABECF}"/>
            </a:ext>
          </a:extLst>
        </xdr:cNvPr>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9" name="n_3mainValue【図書館】&#10;一人当たり面積">
          <a:extLst>
            <a:ext uri="{FF2B5EF4-FFF2-40B4-BE49-F238E27FC236}">
              <a16:creationId xmlns:a16="http://schemas.microsoft.com/office/drawing/2014/main" xmlns="" id="{AAF78CB2-367D-4643-890D-2AC178E057D2}"/>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67486E78-3D95-4C96-9CCA-12388F8FBE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563E2E55-0710-42A8-B2E7-B41A8AC799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7A6A8AD0-07D8-4EEE-BEED-1EAFAC7F54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ADD83BE9-C835-4F64-8496-0484722216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8A88F6A2-1CE2-436B-8E8B-BEF1DD11BD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EBB305A1-825F-4CF2-8F86-07753A5CC0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5F762EA3-1B14-4629-89F6-663B936855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2181E591-CC75-4551-8BB1-68B53F7C50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CFB55EFB-8749-448F-8885-79DFD5CBA9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FB357A05-C1E2-481C-8036-E4764810C9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xmlns="" id="{B8F0D495-F02D-4A0E-A7DA-4A1FCE6DAEE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xmlns="" id="{E288D2BA-EC2F-40E5-9443-4E9176AEB8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xmlns="" id="{3A49A0B1-1E8B-4F07-BC7E-5CF4D3343BF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xmlns="" id="{984226F0-66E8-4424-8AF7-751F8C7CEE1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xmlns="" id="{D7BB3FBB-E188-4A63-BB1F-B14B1B56CF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xmlns="" id="{1300E60D-BE95-4FE0-AA3C-B25778DB68F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xmlns="" id="{E33E997D-17A6-4668-BC9A-7A441B5A0B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xmlns="" id="{04C94B0E-CF73-4FBD-B328-94336C2483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xmlns="" id="{709AAA31-DAE8-43F8-AC32-951B63F248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xmlns="" id="{095B1311-2461-48CC-8D0D-B690CF11D6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xmlns="" id="{F2D4B46C-4498-4A08-9AA3-62F55A4B390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xmlns="" id="{BC18667A-16CF-4396-BC78-0E622217AD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xmlns="" id="{A4AC2952-6C61-4810-ADFD-28F307C722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xmlns="" id="{62ECCA18-F584-4359-B952-B316CDB3CE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a:extLst>
            <a:ext uri="{FF2B5EF4-FFF2-40B4-BE49-F238E27FC236}">
              <a16:creationId xmlns:a16="http://schemas.microsoft.com/office/drawing/2014/main" xmlns="" id="{52EE711E-5E12-4476-9454-00FA1FD9B343}"/>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xmlns="" id="{5C8A17F0-D230-408F-A8A5-15288E264B6C}"/>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a:extLst>
            <a:ext uri="{FF2B5EF4-FFF2-40B4-BE49-F238E27FC236}">
              <a16:creationId xmlns:a16="http://schemas.microsoft.com/office/drawing/2014/main" xmlns="" id="{A1AE1B2B-87B3-4ECC-B7AD-FBF700E01DF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xmlns="" id="{9EF585C6-08F5-4441-87E5-F73304DD9B5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xmlns="" id="{107C35DD-70CD-44F6-9862-F0E353CED37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xmlns="" id="{ED2F38EF-7577-46E2-A844-784A268EB789}"/>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a:extLst>
            <a:ext uri="{FF2B5EF4-FFF2-40B4-BE49-F238E27FC236}">
              <a16:creationId xmlns:a16="http://schemas.microsoft.com/office/drawing/2014/main" xmlns="" id="{FD828203-5907-4C33-829C-1C7FFAF6C40D}"/>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a:extLst>
            <a:ext uri="{FF2B5EF4-FFF2-40B4-BE49-F238E27FC236}">
              <a16:creationId xmlns:a16="http://schemas.microsoft.com/office/drawing/2014/main" xmlns="" id="{E98AD6C9-BAA0-4AC6-A7E4-25A3E7E30D4B}"/>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a:extLst>
            <a:ext uri="{FF2B5EF4-FFF2-40B4-BE49-F238E27FC236}">
              <a16:creationId xmlns:a16="http://schemas.microsoft.com/office/drawing/2014/main" xmlns="" id="{B73EF8FA-BB6E-4099-8F55-0F2C67AB5634}"/>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a:extLst>
            <a:ext uri="{FF2B5EF4-FFF2-40B4-BE49-F238E27FC236}">
              <a16:creationId xmlns:a16="http://schemas.microsoft.com/office/drawing/2014/main" xmlns="" id="{650C70EF-8E9A-47CC-BC63-BCC5694F6A2C}"/>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CB90BE4-36EA-4855-A81E-DB541C9457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ED389345-A64E-4BA9-84C0-84A79831B9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99DC6FEC-4596-401E-979F-B4FDE7F055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797D6518-CD0E-449F-B3E1-4D6A24650F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B2D29D4-0F51-45D5-9A03-0E0D819FA9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9" name="楕円 178">
          <a:extLst>
            <a:ext uri="{FF2B5EF4-FFF2-40B4-BE49-F238E27FC236}">
              <a16:creationId xmlns:a16="http://schemas.microsoft.com/office/drawing/2014/main" xmlns="" id="{51FA8FEC-2D93-475D-B775-F6480BA51002}"/>
            </a:ext>
          </a:extLst>
        </xdr:cNvPr>
        <xdr:cNvSpPr/>
      </xdr:nvSpPr>
      <xdr:spPr>
        <a:xfrm>
          <a:off x="4584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xmlns="" id="{EAA4274E-65E5-4E5A-A501-A7A50F8E56E7}"/>
            </a:ext>
          </a:extLst>
        </xdr:cNvPr>
        <xdr:cNvSpPr txBox="1"/>
      </xdr:nvSpPr>
      <xdr:spPr>
        <a:xfrm>
          <a:off x="4673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81" name="楕円 180">
          <a:extLst>
            <a:ext uri="{FF2B5EF4-FFF2-40B4-BE49-F238E27FC236}">
              <a16:creationId xmlns:a16="http://schemas.microsoft.com/office/drawing/2014/main" xmlns="" id="{28DDE99E-EEAE-4877-8D25-AEFC571FA19A}"/>
            </a:ext>
          </a:extLst>
        </xdr:cNvPr>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47625</xdr:rowOff>
    </xdr:to>
    <xdr:cxnSp macro="">
      <xdr:nvCxnSpPr>
        <xdr:cNvPr id="182" name="直線コネクタ 181">
          <a:extLst>
            <a:ext uri="{FF2B5EF4-FFF2-40B4-BE49-F238E27FC236}">
              <a16:creationId xmlns:a16="http://schemas.microsoft.com/office/drawing/2014/main" xmlns="" id="{BFD8A202-F725-421E-B1E4-C007BD0C0001}"/>
            </a:ext>
          </a:extLst>
        </xdr:cNvPr>
        <xdr:cNvCxnSpPr/>
      </xdr:nvCxnSpPr>
      <xdr:spPr>
        <a:xfrm flipV="1">
          <a:off x="3797300" y="9949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83" name="楕円 182">
          <a:extLst>
            <a:ext uri="{FF2B5EF4-FFF2-40B4-BE49-F238E27FC236}">
              <a16:creationId xmlns:a16="http://schemas.microsoft.com/office/drawing/2014/main" xmlns="" id="{890B613A-A6DF-4516-AD88-A71F4AC45237}"/>
            </a:ext>
          </a:extLst>
        </xdr:cNvPr>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89535</xdr:rowOff>
    </xdr:to>
    <xdr:cxnSp macro="">
      <xdr:nvCxnSpPr>
        <xdr:cNvPr id="184" name="直線コネクタ 183">
          <a:extLst>
            <a:ext uri="{FF2B5EF4-FFF2-40B4-BE49-F238E27FC236}">
              <a16:creationId xmlns:a16="http://schemas.microsoft.com/office/drawing/2014/main" xmlns="" id="{E745F7C3-FA82-4F1A-B8D2-6A19093B43D2}"/>
            </a:ext>
          </a:extLst>
        </xdr:cNvPr>
        <xdr:cNvCxnSpPr/>
      </xdr:nvCxnSpPr>
      <xdr:spPr>
        <a:xfrm flipV="1">
          <a:off x="2908300" y="999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85" name="楕円 184">
          <a:extLst>
            <a:ext uri="{FF2B5EF4-FFF2-40B4-BE49-F238E27FC236}">
              <a16:creationId xmlns:a16="http://schemas.microsoft.com/office/drawing/2014/main" xmlns="" id="{5DBA042D-8D0E-438C-B795-64E42930E1F0}"/>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89535</xdr:rowOff>
    </xdr:from>
    <xdr:to>
      <xdr:col>15</xdr:col>
      <xdr:colOff>50800</xdr:colOff>
      <xdr:row>58</xdr:row>
      <xdr:rowOff>131445</xdr:rowOff>
    </xdr:to>
    <xdr:cxnSp macro="">
      <xdr:nvCxnSpPr>
        <xdr:cNvPr id="186" name="直線コネクタ 185">
          <a:extLst>
            <a:ext uri="{FF2B5EF4-FFF2-40B4-BE49-F238E27FC236}">
              <a16:creationId xmlns:a16="http://schemas.microsoft.com/office/drawing/2014/main" xmlns="" id="{27195D17-235D-4C10-B6A8-9252050FC8AB}"/>
            </a:ext>
          </a:extLst>
        </xdr:cNvPr>
        <xdr:cNvCxnSpPr/>
      </xdr:nvCxnSpPr>
      <xdr:spPr>
        <a:xfrm flipV="1">
          <a:off x="2019300" y="10033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a:extLst>
            <a:ext uri="{FF2B5EF4-FFF2-40B4-BE49-F238E27FC236}">
              <a16:creationId xmlns:a16="http://schemas.microsoft.com/office/drawing/2014/main" xmlns="" id="{256C55E1-B3E6-4B1B-BE7F-A75E366CA92E}"/>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a:extLst>
            <a:ext uri="{FF2B5EF4-FFF2-40B4-BE49-F238E27FC236}">
              <a16:creationId xmlns:a16="http://schemas.microsoft.com/office/drawing/2014/main" xmlns="" id="{61F059BB-7B63-403E-84B1-B98F010051BF}"/>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a:extLst>
            <a:ext uri="{FF2B5EF4-FFF2-40B4-BE49-F238E27FC236}">
              <a16:creationId xmlns:a16="http://schemas.microsoft.com/office/drawing/2014/main" xmlns="" id="{44C6F24C-69DD-4916-B4BB-7711826E68C2}"/>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114952</xdr:rowOff>
    </xdr:from>
    <xdr:ext cx="405111" cy="259045"/>
    <xdr:sp macro="" textlink="">
      <xdr:nvSpPr>
        <xdr:cNvPr id="190" name="n_1mainValue【体育館・プール】&#10;有形固定資産減価償却率">
          <a:extLst>
            <a:ext uri="{FF2B5EF4-FFF2-40B4-BE49-F238E27FC236}">
              <a16:creationId xmlns:a16="http://schemas.microsoft.com/office/drawing/2014/main" xmlns="" id="{483847E2-B32D-4205-B5AC-C18E0AA0C0D2}"/>
            </a:ext>
          </a:extLst>
        </xdr:cNvPr>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191" name="n_2mainValue【体育館・プール】&#10;有形固定資産減価償却率">
          <a:extLst>
            <a:ext uri="{FF2B5EF4-FFF2-40B4-BE49-F238E27FC236}">
              <a16:creationId xmlns:a16="http://schemas.microsoft.com/office/drawing/2014/main" xmlns="" id="{18C715F1-7778-44F5-90A0-067AFCAD84D4}"/>
            </a:ext>
          </a:extLst>
        </xdr:cNvPr>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192" name="n_3mainValue【体育館・プール】&#10;有形固定資産減価償却率">
          <a:extLst>
            <a:ext uri="{FF2B5EF4-FFF2-40B4-BE49-F238E27FC236}">
              <a16:creationId xmlns:a16="http://schemas.microsoft.com/office/drawing/2014/main" xmlns="" id="{BDB91F0B-98B3-470E-8445-F6C862078FE2}"/>
            </a:ext>
          </a:extLst>
        </xdr:cNvPr>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xmlns="" id="{A5077C09-194A-4BE9-B134-E8A254CB20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xmlns="" id="{F757242D-9040-4961-8AE8-C19FAD9122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xmlns="" id="{4D666FB3-6B86-47B4-AAF4-0CFB4F7B73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xmlns="" id="{BE3A9CDB-A674-4831-AB42-3E9BEEF52C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xmlns="" id="{5FD7F9E5-A85C-46C5-A8B9-DFE35D7939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xmlns="" id="{7CD5692F-E66A-46E7-984F-8798783342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xmlns="" id="{ECFB4CBC-1FCA-466A-959D-814A528D0B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xmlns="" id="{43C29BDD-C4EE-452E-ADF5-CF47C71F7F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xmlns="" id="{FE4379EF-A576-4CB7-B15F-AFEAFBA42F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xmlns="" id="{F7B59C55-6606-4ACA-9745-8E930C6B00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a:extLst>
            <a:ext uri="{FF2B5EF4-FFF2-40B4-BE49-F238E27FC236}">
              <a16:creationId xmlns:a16="http://schemas.microsoft.com/office/drawing/2014/main" xmlns="" id="{A4A767AD-98B7-42C1-925D-3C80A1CC3B6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a:extLst>
            <a:ext uri="{FF2B5EF4-FFF2-40B4-BE49-F238E27FC236}">
              <a16:creationId xmlns:a16="http://schemas.microsoft.com/office/drawing/2014/main" xmlns="" id="{82D3FAB5-8704-4C6B-A349-2257845CE8D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xmlns="" id="{C6C9C555-51A4-4166-814C-B5339B7C3E7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xmlns="" id="{94B61DBE-E65D-4C32-AB5B-4CF86A39F4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a:extLst>
            <a:ext uri="{FF2B5EF4-FFF2-40B4-BE49-F238E27FC236}">
              <a16:creationId xmlns:a16="http://schemas.microsoft.com/office/drawing/2014/main" xmlns="" id="{5CEB86B1-E524-4519-BB2A-4A9BF807AF6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a:extLst>
            <a:ext uri="{FF2B5EF4-FFF2-40B4-BE49-F238E27FC236}">
              <a16:creationId xmlns:a16="http://schemas.microsoft.com/office/drawing/2014/main" xmlns="" id="{46F5AFDA-D1C7-43D7-A699-40A7DEFB2F1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79493AB7-EF7A-4E9D-B9AE-A733393196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xmlns="" id="{F071EE23-B73C-42C4-8184-E3E9BAA2B3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xmlns="" id="{18064444-2E56-4A54-A8A5-F282B8324E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a:extLst>
            <a:ext uri="{FF2B5EF4-FFF2-40B4-BE49-F238E27FC236}">
              <a16:creationId xmlns:a16="http://schemas.microsoft.com/office/drawing/2014/main" xmlns="" id="{68EC2810-AEB8-41FE-9B0D-F57ECA19854D}"/>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a:extLst>
            <a:ext uri="{FF2B5EF4-FFF2-40B4-BE49-F238E27FC236}">
              <a16:creationId xmlns:a16="http://schemas.microsoft.com/office/drawing/2014/main" xmlns="" id="{2B1CB239-4D1E-45D1-9E76-51CFCC612CE3}"/>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a:extLst>
            <a:ext uri="{FF2B5EF4-FFF2-40B4-BE49-F238E27FC236}">
              <a16:creationId xmlns:a16="http://schemas.microsoft.com/office/drawing/2014/main" xmlns="" id="{9EC57779-D168-4EF0-9027-6F618AFDB0A6}"/>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a:extLst>
            <a:ext uri="{FF2B5EF4-FFF2-40B4-BE49-F238E27FC236}">
              <a16:creationId xmlns:a16="http://schemas.microsoft.com/office/drawing/2014/main" xmlns="" id="{3ED666A9-BFDB-4EFE-8051-8E15D08EF475}"/>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a:extLst>
            <a:ext uri="{FF2B5EF4-FFF2-40B4-BE49-F238E27FC236}">
              <a16:creationId xmlns:a16="http://schemas.microsoft.com/office/drawing/2014/main" xmlns="" id="{26FA60AC-9F34-492C-9C85-39010D23996C}"/>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17" name="【体育館・プール】&#10;一人当たり面積平均値テキスト">
          <a:extLst>
            <a:ext uri="{FF2B5EF4-FFF2-40B4-BE49-F238E27FC236}">
              <a16:creationId xmlns:a16="http://schemas.microsoft.com/office/drawing/2014/main" xmlns="" id="{B3DC99C4-1AC5-4FA5-82D1-BF845FDB9DB9}"/>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a:extLst>
            <a:ext uri="{FF2B5EF4-FFF2-40B4-BE49-F238E27FC236}">
              <a16:creationId xmlns:a16="http://schemas.microsoft.com/office/drawing/2014/main" xmlns="" id="{6FCA8366-3A1D-4EA7-A0D7-91B5ECE4117D}"/>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a:extLst>
            <a:ext uri="{FF2B5EF4-FFF2-40B4-BE49-F238E27FC236}">
              <a16:creationId xmlns:a16="http://schemas.microsoft.com/office/drawing/2014/main" xmlns="" id="{0FD818C3-0DF9-471C-8BFF-2A2F43A2F86E}"/>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a:extLst>
            <a:ext uri="{FF2B5EF4-FFF2-40B4-BE49-F238E27FC236}">
              <a16:creationId xmlns:a16="http://schemas.microsoft.com/office/drawing/2014/main" xmlns="" id="{68D982BC-BE10-4E61-91A0-B220F6059A72}"/>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a:extLst>
            <a:ext uri="{FF2B5EF4-FFF2-40B4-BE49-F238E27FC236}">
              <a16:creationId xmlns:a16="http://schemas.microsoft.com/office/drawing/2014/main" xmlns="" id="{29166DBD-5B5F-48BD-9891-DDCAA024B281}"/>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40553A89-7A82-4EED-88EB-040A2E62E3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DF4838FC-FA3A-4270-B455-5DBE9B023D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140B44EC-56E9-4D11-B268-CE8B5D4ABB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F87635F3-20E4-48F4-BF2E-5AFDDD76E7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C8C0C50-3BCA-4CC7-9838-CB028165FE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25781</xdr:rowOff>
    </xdr:from>
    <xdr:to>
      <xdr:col>55</xdr:col>
      <xdr:colOff>50800</xdr:colOff>
      <xdr:row>62</xdr:row>
      <xdr:rowOff>127381</xdr:rowOff>
    </xdr:to>
    <xdr:sp macro="" textlink="">
      <xdr:nvSpPr>
        <xdr:cNvPr id="227" name="楕円 226">
          <a:extLst>
            <a:ext uri="{FF2B5EF4-FFF2-40B4-BE49-F238E27FC236}">
              <a16:creationId xmlns:a16="http://schemas.microsoft.com/office/drawing/2014/main" xmlns="" id="{BCBADD75-7273-471D-B697-FE09C1C9A310}"/>
            </a:ext>
          </a:extLst>
        </xdr:cNvPr>
        <xdr:cNvSpPr/>
      </xdr:nvSpPr>
      <xdr:spPr>
        <a:xfrm>
          <a:off x="104267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112158</xdr:rowOff>
    </xdr:from>
    <xdr:ext cx="469744" cy="259045"/>
    <xdr:sp macro="" textlink="">
      <xdr:nvSpPr>
        <xdr:cNvPr id="228" name="【体育館・プール】&#10;一人当たり面積該当値テキスト">
          <a:extLst>
            <a:ext uri="{FF2B5EF4-FFF2-40B4-BE49-F238E27FC236}">
              <a16:creationId xmlns:a16="http://schemas.microsoft.com/office/drawing/2014/main" xmlns="" id="{2FB27733-8309-4926-BCD6-BFB84938B2F9}"/>
            </a:ext>
          </a:extLst>
        </xdr:cNvPr>
        <xdr:cNvSpPr txBox="1"/>
      </xdr:nvSpPr>
      <xdr:spPr>
        <a:xfrm>
          <a:off x="10515600" y="105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27495</xdr:rowOff>
    </xdr:from>
    <xdr:to>
      <xdr:col>50</xdr:col>
      <xdr:colOff>165100</xdr:colOff>
      <xdr:row>62</xdr:row>
      <xdr:rowOff>129095</xdr:rowOff>
    </xdr:to>
    <xdr:sp macro="" textlink="">
      <xdr:nvSpPr>
        <xdr:cNvPr id="229" name="楕円 228">
          <a:extLst>
            <a:ext uri="{FF2B5EF4-FFF2-40B4-BE49-F238E27FC236}">
              <a16:creationId xmlns:a16="http://schemas.microsoft.com/office/drawing/2014/main" xmlns="" id="{8981E99F-E5D3-4423-8494-3B32827FCBF6}"/>
            </a:ext>
          </a:extLst>
        </xdr:cNvPr>
        <xdr:cNvSpPr/>
      </xdr:nvSpPr>
      <xdr:spPr>
        <a:xfrm>
          <a:off x="9588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76581</xdr:rowOff>
    </xdr:from>
    <xdr:to>
      <xdr:col>55</xdr:col>
      <xdr:colOff>0</xdr:colOff>
      <xdr:row>62</xdr:row>
      <xdr:rowOff>78295</xdr:rowOff>
    </xdr:to>
    <xdr:cxnSp macro="">
      <xdr:nvCxnSpPr>
        <xdr:cNvPr id="230" name="直線コネクタ 229">
          <a:extLst>
            <a:ext uri="{FF2B5EF4-FFF2-40B4-BE49-F238E27FC236}">
              <a16:creationId xmlns:a16="http://schemas.microsoft.com/office/drawing/2014/main" xmlns="" id="{235B63EB-F1E3-4862-A963-C511BA7D4E85}"/>
            </a:ext>
          </a:extLst>
        </xdr:cNvPr>
        <xdr:cNvCxnSpPr/>
      </xdr:nvCxnSpPr>
      <xdr:spPr>
        <a:xfrm flipV="1">
          <a:off x="9639300" y="1070648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31" name="楕円 230">
          <a:extLst>
            <a:ext uri="{FF2B5EF4-FFF2-40B4-BE49-F238E27FC236}">
              <a16:creationId xmlns:a16="http://schemas.microsoft.com/office/drawing/2014/main" xmlns="" id="{1AA80A1C-050B-4745-9A79-1D6359BC3BAD}"/>
            </a:ext>
          </a:extLst>
        </xdr:cNvPr>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78295</xdr:rowOff>
    </xdr:to>
    <xdr:cxnSp macro="">
      <xdr:nvCxnSpPr>
        <xdr:cNvPr id="232" name="直線コネクタ 231">
          <a:extLst>
            <a:ext uri="{FF2B5EF4-FFF2-40B4-BE49-F238E27FC236}">
              <a16:creationId xmlns:a16="http://schemas.microsoft.com/office/drawing/2014/main" xmlns="" id="{ECCBFFB2-F246-4297-A66B-09B19D30A3C9}"/>
            </a:ext>
          </a:extLst>
        </xdr:cNvPr>
        <xdr:cNvCxnSpPr/>
      </xdr:nvCxnSpPr>
      <xdr:spPr>
        <a:xfrm>
          <a:off x="8750300" y="10707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150368</xdr:rowOff>
    </xdr:from>
    <xdr:to>
      <xdr:col>41</xdr:col>
      <xdr:colOff>101600</xdr:colOff>
      <xdr:row>62</xdr:row>
      <xdr:rowOff>80518</xdr:rowOff>
    </xdr:to>
    <xdr:sp macro="" textlink="">
      <xdr:nvSpPr>
        <xdr:cNvPr id="233" name="楕円 232">
          <a:extLst>
            <a:ext uri="{FF2B5EF4-FFF2-40B4-BE49-F238E27FC236}">
              <a16:creationId xmlns:a16="http://schemas.microsoft.com/office/drawing/2014/main" xmlns="" id="{30039DEF-9A56-4CDF-9073-FDE4BAAD7057}"/>
            </a:ext>
          </a:extLst>
        </xdr:cNvPr>
        <xdr:cNvSpPr/>
      </xdr:nvSpPr>
      <xdr:spPr>
        <a:xfrm>
          <a:off x="7810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29718</xdr:rowOff>
    </xdr:from>
    <xdr:to>
      <xdr:col>45</xdr:col>
      <xdr:colOff>177800</xdr:colOff>
      <xdr:row>62</xdr:row>
      <xdr:rowOff>77724</xdr:rowOff>
    </xdr:to>
    <xdr:cxnSp macro="">
      <xdr:nvCxnSpPr>
        <xdr:cNvPr id="234" name="直線コネクタ 233">
          <a:extLst>
            <a:ext uri="{FF2B5EF4-FFF2-40B4-BE49-F238E27FC236}">
              <a16:creationId xmlns:a16="http://schemas.microsoft.com/office/drawing/2014/main" xmlns="" id="{230ABF7E-205A-4071-B9E4-F2A09E50E54E}"/>
            </a:ext>
          </a:extLst>
        </xdr:cNvPr>
        <xdr:cNvCxnSpPr/>
      </xdr:nvCxnSpPr>
      <xdr:spPr>
        <a:xfrm>
          <a:off x="7861300" y="106596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35" name="n_1aveValue【体育館・プール】&#10;一人当たり面積">
          <a:extLst>
            <a:ext uri="{FF2B5EF4-FFF2-40B4-BE49-F238E27FC236}">
              <a16:creationId xmlns:a16="http://schemas.microsoft.com/office/drawing/2014/main" xmlns="" id="{AB1FCDF6-7954-4031-A2D8-2FF3E518BA69}"/>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a:extLst>
            <a:ext uri="{FF2B5EF4-FFF2-40B4-BE49-F238E27FC236}">
              <a16:creationId xmlns:a16="http://schemas.microsoft.com/office/drawing/2014/main" xmlns="" id="{FA9C010C-C43B-497C-8B62-A2D37CE6A23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37" name="n_3aveValue【体育館・プール】&#10;一人当たり面積">
          <a:extLst>
            <a:ext uri="{FF2B5EF4-FFF2-40B4-BE49-F238E27FC236}">
              <a16:creationId xmlns:a16="http://schemas.microsoft.com/office/drawing/2014/main" xmlns="" id="{E585A06F-28A2-4DCF-8F4C-6F2A2F9AD508}"/>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120222</xdr:rowOff>
    </xdr:from>
    <xdr:ext cx="469744" cy="259045"/>
    <xdr:sp macro="" textlink="">
      <xdr:nvSpPr>
        <xdr:cNvPr id="238" name="n_1mainValue【体育館・プール】&#10;一人当たり面積">
          <a:extLst>
            <a:ext uri="{FF2B5EF4-FFF2-40B4-BE49-F238E27FC236}">
              <a16:creationId xmlns:a16="http://schemas.microsoft.com/office/drawing/2014/main" xmlns="" id="{C1622DE7-22F9-44A7-899C-ECE5B13FC56D}"/>
            </a:ext>
          </a:extLst>
        </xdr:cNvPr>
        <xdr:cNvSpPr txBox="1"/>
      </xdr:nvSpPr>
      <xdr:spPr>
        <a:xfrm>
          <a:off x="93917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39" name="n_2mainValue【体育館・プール】&#10;一人当たり面積">
          <a:extLst>
            <a:ext uri="{FF2B5EF4-FFF2-40B4-BE49-F238E27FC236}">
              <a16:creationId xmlns:a16="http://schemas.microsoft.com/office/drawing/2014/main" xmlns="" id="{524A8B17-B406-4158-8122-6E689A1AF1C6}"/>
            </a:ext>
          </a:extLst>
        </xdr:cNvPr>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71645</xdr:rowOff>
    </xdr:from>
    <xdr:ext cx="469744" cy="259045"/>
    <xdr:sp macro="" textlink="">
      <xdr:nvSpPr>
        <xdr:cNvPr id="240" name="n_3mainValue【体育館・プール】&#10;一人当たり面積">
          <a:extLst>
            <a:ext uri="{FF2B5EF4-FFF2-40B4-BE49-F238E27FC236}">
              <a16:creationId xmlns:a16="http://schemas.microsoft.com/office/drawing/2014/main" xmlns="" id="{5E93E031-E3D9-416D-A7CF-D3D48A371436}"/>
            </a:ext>
          </a:extLst>
        </xdr:cNvPr>
        <xdr:cNvSpPr txBox="1"/>
      </xdr:nvSpPr>
      <xdr:spPr>
        <a:xfrm>
          <a:off x="7626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31ECEB28-7826-4194-A927-AFA8827937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444761F7-9181-4301-8706-2E3BAD9123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8C551AEA-CA2E-4E0B-B74F-FCBA2792D4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7663B313-7101-4897-9E8F-D0113BCF86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06500E01-C051-4F7E-9DC1-F43C615C55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3DFB3F9E-75C7-45CA-86F7-EC5664AA9B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E69ADC14-F7D8-48A1-A3EC-BD8AE5D954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FBF180E6-F4D1-4423-84A9-E0E77EA524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4828EACB-1E13-40C2-B8D6-A610A17EE5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C4CDA879-3BE7-45AB-B699-E86BC22A8F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308AD820-2916-4DA5-B452-A3FF0D23F6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5D43A079-0183-4AE2-941B-0CAF374218D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A1DB869A-0736-4A4B-9894-2E9FE33DEA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ACF5756C-6297-49CA-99B7-C35B639AF9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24BBE08C-E08E-4CB5-B548-836C5C874E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13AB8EE5-E2F7-4D2C-B8EE-EC0E0CAA647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416FACFD-87B2-4F5D-AF7F-B38B39E429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C22AD818-AD7E-41D2-9643-C1F342E0A4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97AB2A41-E507-4668-BADD-B4FB767AE3B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BC9FA8AA-09AB-4D58-8770-27D73557659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6365A594-1BD7-479F-8885-06C52392E3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05387AA8-E15D-4454-865B-BF577330374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142F27E2-C21C-4191-8619-89382790C9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A0D68F8D-D54C-4C58-8566-793DB0CE27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5B8D99CD-ACC4-4C02-8688-70A5D22AA2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a:extLst>
            <a:ext uri="{FF2B5EF4-FFF2-40B4-BE49-F238E27FC236}">
              <a16:creationId xmlns:a16="http://schemas.microsoft.com/office/drawing/2014/main" xmlns="" id="{336424D9-D039-45F7-8B91-8BF81444483B}"/>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BA5D8E55-EC0B-4178-AC9B-46B5ADD84902}"/>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a:extLst>
            <a:ext uri="{FF2B5EF4-FFF2-40B4-BE49-F238E27FC236}">
              <a16:creationId xmlns:a16="http://schemas.microsoft.com/office/drawing/2014/main" xmlns="" id="{870E8DC6-DF04-4175-97EC-AFF8B446603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xmlns="" id="{B9F90903-E106-470B-90E6-9A58000C154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AB3BC729-41F2-41FE-9BF6-D25809A1BF9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CF9A5029-23EF-476C-8F3C-197F981B03E5}"/>
            </a:ext>
          </a:extLst>
        </xdr:cNvPr>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a:extLst>
            <a:ext uri="{FF2B5EF4-FFF2-40B4-BE49-F238E27FC236}">
              <a16:creationId xmlns:a16="http://schemas.microsoft.com/office/drawing/2014/main" xmlns="" id="{E214DDCA-C6A0-481F-BC82-0D7EBC4ACF87}"/>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a:extLst>
            <a:ext uri="{FF2B5EF4-FFF2-40B4-BE49-F238E27FC236}">
              <a16:creationId xmlns:a16="http://schemas.microsoft.com/office/drawing/2014/main" xmlns="" id="{156B9052-5BD3-4466-A5BD-200D3F44DAFE}"/>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a:extLst>
            <a:ext uri="{FF2B5EF4-FFF2-40B4-BE49-F238E27FC236}">
              <a16:creationId xmlns:a16="http://schemas.microsoft.com/office/drawing/2014/main" xmlns="" id="{0DCCF758-32AB-4680-A491-49AE37AD7068}"/>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xmlns="" id="{A4B6788C-6D59-42C3-91DC-CBFEB21FB9E6}"/>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CD6BE632-4A7E-4670-8B5C-8B7D907D5D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5673E619-FBB3-4EE1-AEC9-D66F8ECEF4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B4B0A0C7-8BD1-4981-8CF6-4AB0296E7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6E4D504A-E9BE-4E29-9874-3ECFCAFC06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7AF857E7-1A1C-4383-A302-4319DCF118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1" name="楕円 280">
          <a:extLst>
            <a:ext uri="{FF2B5EF4-FFF2-40B4-BE49-F238E27FC236}">
              <a16:creationId xmlns:a16="http://schemas.microsoft.com/office/drawing/2014/main" xmlns="" id="{BCAB861C-77E5-42F4-BE7D-17F4A07F3394}"/>
            </a:ext>
          </a:extLst>
        </xdr:cNvPr>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104520</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182CE6CF-8B9F-4AF6-89CC-6E6986F1D9E5}"/>
            </a:ext>
          </a:extLst>
        </xdr:cNvPr>
        <xdr:cNvSpPr txBox="1"/>
      </xdr:nvSpPr>
      <xdr:spPr>
        <a:xfrm>
          <a:off x="4673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283" name="楕円 282">
          <a:extLst>
            <a:ext uri="{FF2B5EF4-FFF2-40B4-BE49-F238E27FC236}">
              <a16:creationId xmlns:a16="http://schemas.microsoft.com/office/drawing/2014/main" xmlns="" id="{32EE096A-9575-4DEA-BB47-662F56401987}"/>
            </a:ext>
          </a:extLst>
        </xdr:cNvPr>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5443</xdr:rowOff>
    </xdr:from>
    <xdr:to>
      <xdr:col>24</xdr:col>
      <xdr:colOff>63500</xdr:colOff>
      <xdr:row>83</xdr:row>
      <xdr:rowOff>119743</xdr:rowOff>
    </xdr:to>
    <xdr:cxnSp macro="">
      <xdr:nvCxnSpPr>
        <xdr:cNvPr id="284" name="直線コネクタ 283">
          <a:extLst>
            <a:ext uri="{FF2B5EF4-FFF2-40B4-BE49-F238E27FC236}">
              <a16:creationId xmlns:a16="http://schemas.microsoft.com/office/drawing/2014/main" xmlns="" id="{C6B3E1E2-92C1-4E92-B5D8-2580D2AE286E}"/>
            </a:ext>
          </a:extLst>
        </xdr:cNvPr>
        <xdr:cNvCxnSpPr/>
      </xdr:nvCxnSpPr>
      <xdr:spPr>
        <a:xfrm flipV="1">
          <a:off x="3797300" y="1423579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62412</xdr:rowOff>
    </xdr:from>
    <xdr:to>
      <xdr:col>15</xdr:col>
      <xdr:colOff>101600</xdr:colOff>
      <xdr:row>83</xdr:row>
      <xdr:rowOff>164012</xdr:rowOff>
    </xdr:to>
    <xdr:sp macro="" textlink="">
      <xdr:nvSpPr>
        <xdr:cNvPr id="285" name="楕円 284">
          <a:extLst>
            <a:ext uri="{FF2B5EF4-FFF2-40B4-BE49-F238E27FC236}">
              <a16:creationId xmlns:a16="http://schemas.microsoft.com/office/drawing/2014/main" xmlns="" id="{A5ED0135-CE9C-4B1F-8CE3-81BDF1E0F8AA}"/>
            </a:ext>
          </a:extLst>
        </xdr:cNvPr>
        <xdr:cNvSpPr/>
      </xdr:nvSpPr>
      <xdr:spPr>
        <a:xfrm>
          <a:off x="2857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119743</xdr:rowOff>
    </xdr:to>
    <xdr:cxnSp macro="">
      <xdr:nvCxnSpPr>
        <xdr:cNvPr id="286" name="直線コネクタ 285">
          <a:extLst>
            <a:ext uri="{FF2B5EF4-FFF2-40B4-BE49-F238E27FC236}">
              <a16:creationId xmlns:a16="http://schemas.microsoft.com/office/drawing/2014/main" xmlns="" id="{72C00C8C-BDF8-4B03-B7C0-28FD5F8E9163}"/>
            </a:ext>
          </a:extLst>
        </xdr:cNvPr>
        <xdr:cNvCxnSpPr/>
      </xdr:nvCxnSpPr>
      <xdr:spPr>
        <a:xfrm>
          <a:off x="2908300" y="1434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87" name="楕円 286">
          <a:extLst>
            <a:ext uri="{FF2B5EF4-FFF2-40B4-BE49-F238E27FC236}">
              <a16:creationId xmlns:a16="http://schemas.microsoft.com/office/drawing/2014/main" xmlns="" id="{6A051EC4-3942-4BC2-9021-0EA34B59449E}"/>
            </a:ext>
          </a:extLst>
        </xdr:cNvPr>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83</xdr:row>
      <xdr:rowOff>127907</xdr:rowOff>
    </xdr:to>
    <xdr:cxnSp macro="">
      <xdr:nvCxnSpPr>
        <xdr:cNvPr id="288" name="直線コネクタ 287">
          <a:extLst>
            <a:ext uri="{FF2B5EF4-FFF2-40B4-BE49-F238E27FC236}">
              <a16:creationId xmlns:a16="http://schemas.microsoft.com/office/drawing/2014/main" xmlns="" id="{2CA941CE-291D-4E32-8208-87DE279B2F85}"/>
            </a:ext>
          </a:extLst>
        </xdr:cNvPr>
        <xdr:cNvCxnSpPr/>
      </xdr:nvCxnSpPr>
      <xdr:spPr>
        <a:xfrm flipV="1">
          <a:off x="2019300" y="143435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9" name="n_1aveValue【福祉施設】&#10;有形固定資産減価償却率">
          <a:extLst>
            <a:ext uri="{FF2B5EF4-FFF2-40B4-BE49-F238E27FC236}">
              <a16:creationId xmlns:a16="http://schemas.microsoft.com/office/drawing/2014/main" xmlns="" id="{549DBDE2-7DE2-4122-BEAA-6DA561245593}"/>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90" name="n_2aveValue【福祉施設】&#10;有形固定資産減価償却率">
          <a:extLst>
            <a:ext uri="{FF2B5EF4-FFF2-40B4-BE49-F238E27FC236}">
              <a16:creationId xmlns:a16="http://schemas.microsoft.com/office/drawing/2014/main" xmlns="" id="{4B8B8DCE-0322-4008-AF04-844BB7A313A0}"/>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91" name="n_3aveValue【福祉施設】&#10;有形固定資産減価償却率">
          <a:extLst>
            <a:ext uri="{FF2B5EF4-FFF2-40B4-BE49-F238E27FC236}">
              <a16:creationId xmlns:a16="http://schemas.microsoft.com/office/drawing/2014/main" xmlns="" id="{55B8873E-5E77-48BC-B95B-0271BD806CA3}"/>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161670</xdr:rowOff>
    </xdr:from>
    <xdr:ext cx="405111" cy="259045"/>
    <xdr:sp macro="" textlink="">
      <xdr:nvSpPr>
        <xdr:cNvPr id="292" name="n_1mainValue【福祉施設】&#10;有形固定資産減価償却率">
          <a:extLst>
            <a:ext uri="{FF2B5EF4-FFF2-40B4-BE49-F238E27FC236}">
              <a16:creationId xmlns:a16="http://schemas.microsoft.com/office/drawing/2014/main" xmlns="" id="{DA46B0EA-641C-4222-BDCF-C7040C9F3B40}"/>
            </a:ext>
          </a:extLst>
        </xdr:cNvPr>
        <xdr:cNvSpPr txBox="1"/>
      </xdr:nvSpPr>
      <xdr:spPr>
        <a:xfrm>
          <a:off x="3582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155139</xdr:rowOff>
    </xdr:from>
    <xdr:ext cx="405111" cy="259045"/>
    <xdr:sp macro="" textlink="">
      <xdr:nvSpPr>
        <xdr:cNvPr id="293" name="n_2mainValue【福祉施設】&#10;有形固定資産減価償却率">
          <a:extLst>
            <a:ext uri="{FF2B5EF4-FFF2-40B4-BE49-F238E27FC236}">
              <a16:creationId xmlns:a16="http://schemas.microsoft.com/office/drawing/2014/main" xmlns="" id="{5A9DF477-9BA9-4706-B055-480D97DA2450}"/>
            </a:ext>
          </a:extLst>
        </xdr:cNvPr>
        <xdr:cNvSpPr txBox="1"/>
      </xdr:nvSpPr>
      <xdr:spPr>
        <a:xfrm>
          <a:off x="2705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94" name="n_3mainValue【福祉施設】&#10;有形固定資産減価償却率">
          <a:extLst>
            <a:ext uri="{FF2B5EF4-FFF2-40B4-BE49-F238E27FC236}">
              <a16:creationId xmlns:a16="http://schemas.microsoft.com/office/drawing/2014/main" xmlns="" id="{5A244592-C42A-40A4-B3C6-A2E952716FDD}"/>
            </a:ext>
          </a:extLst>
        </xdr:cNvPr>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D34D8A64-8BE8-4003-9FD5-5D0810FD0E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B1E0E47C-2107-41EA-BEF4-5B4A899AAE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65376440-4CDD-4A28-BB05-683F8CC615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6EFE596D-59F2-41E5-807E-6C1DA2BA9D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35ECE0F8-9877-491A-AE2C-EC7AB9AC06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EDF234E2-4656-450B-A5B1-5F2ACD6A99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CCE3D3F4-C504-4688-AB47-20F27C8AC7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8ACB067A-B520-4EAD-9BE5-3D250CBB34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28702910-2B23-4464-B573-778AA780AB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4BFCCFDC-E53E-4C71-AFEF-96C5A3FBC2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15BF2F92-1D20-4033-9A0F-0E2DEE2040C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18B92B7C-4E8D-4D22-A711-1A8DF26A563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ADADBDE1-29A3-4768-8851-4AC970CC62C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BCBD9891-E927-4534-8DED-8191D000E73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766113A7-9277-4019-9605-4A29BB3CBAF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052A2774-6468-45AD-AD29-833A9E993D1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C5788598-A823-4299-940B-27ADB3A4966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CEC8F2D2-11B7-4A8F-9139-35C770FEDAF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505546C8-25AA-4954-AB88-060EDAB488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2CCB5118-BA4B-4F71-8669-5C236AEFA21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A9A11869-E764-4667-81D0-4DA1870ED49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xmlns="" id="{77839584-3F8C-487D-B783-7E32311E0CB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DBF86BB8-F3F9-40CC-A3BE-4DBBF69953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xmlns="" id="{E05C7FE7-0DB4-4875-A0F3-698DD21B31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xmlns="" id="{D0ED87B7-298E-4FDC-BA0A-771305739B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a:extLst>
            <a:ext uri="{FF2B5EF4-FFF2-40B4-BE49-F238E27FC236}">
              <a16:creationId xmlns:a16="http://schemas.microsoft.com/office/drawing/2014/main" xmlns="" id="{A6C6D521-BD2F-4BF3-986E-E64039E18819}"/>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a:extLst>
            <a:ext uri="{FF2B5EF4-FFF2-40B4-BE49-F238E27FC236}">
              <a16:creationId xmlns:a16="http://schemas.microsoft.com/office/drawing/2014/main" xmlns="" id="{48E07689-D27F-4634-BF08-CD05679DC0BA}"/>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a:extLst>
            <a:ext uri="{FF2B5EF4-FFF2-40B4-BE49-F238E27FC236}">
              <a16:creationId xmlns:a16="http://schemas.microsoft.com/office/drawing/2014/main" xmlns="" id="{DD36EB8F-BA98-4EE7-A40C-47D262F03176}"/>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a:extLst>
            <a:ext uri="{FF2B5EF4-FFF2-40B4-BE49-F238E27FC236}">
              <a16:creationId xmlns:a16="http://schemas.microsoft.com/office/drawing/2014/main" xmlns="" id="{2AD9BF06-7A57-4A6F-8A40-4C3FEA1A3F7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a:extLst>
            <a:ext uri="{FF2B5EF4-FFF2-40B4-BE49-F238E27FC236}">
              <a16:creationId xmlns:a16="http://schemas.microsoft.com/office/drawing/2014/main" xmlns="" id="{23D5DD3D-AF16-4F34-AC73-95C7CBD2F9B6}"/>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25" name="【福祉施設】&#10;一人当たり面積平均値テキスト">
          <a:extLst>
            <a:ext uri="{FF2B5EF4-FFF2-40B4-BE49-F238E27FC236}">
              <a16:creationId xmlns:a16="http://schemas.microsoft.com/office/drawing/2014/main" xmlns="" id="{37242482-FA6E-4915-A7E5-A95C3041931E}"/>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a:extLst>
            <a:ext uri="{FF2B5EF4-FFF2-40B4-BE49-F238E27FC236}">
              <a16:creationId xmlns:a16="http://schemas.microsoft.com/office/drawing/2014/main" xmlns="" id="{DABAB749-056F-4116-AAC4-123402144D42}"/>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a:extLst>
            <a:ext uri="{FF2B5EF4-FFF2-40B4-BE49-F238E27FC236}">
              <a16:creationId xmlns:a16="http://schemas.microsoft.com/office/drawing/2014/main" xmlns="" id="{943576AB-A0EB-4233-AF1C-EE62CC302EDD}"/>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a:extLst>
            <a:ext uri="{FF2B5EF4-FFF2-40B4-BE49-F238E27FC236}">
              <a16:creationId xmlns:a16="http://schemas.microsoft.com/office/drawing/2014/main" xmlns="" id="{33BFF193-1BC8-4315-90E9-66C55BD00412}"/>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a:extLst>
            <a:ext uri="{FF2B5EF4-FFF2-40B4-BE49-F238E27FC236}">
              <a16:creationId xmlns:a16="http://schemas.microsoft.com/office/drawing/2014/main" xmlns="" id="{2A3224BA-82C4-4AF4-9E13-FEACC37D5F61}"/>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96571108-5EF5-4C58-B3C5-9EB1D06C36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DEB751AF-76C5-432B-B113-1B421861AF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303AD136-138C-481D-A141-D03E4579E0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6789551B-1795-434F-8279-F11B5EADFF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43CC4CA3-D54D-45AA-81DE-174F264883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163105</xdr:rowOff>
    </xdr:from>
    <xdr:to>
      <xdr:col>55</xdr:col>
      <xdr:colOff>50800</xdr:colOff>
      <xdr:row>86</xdr:row>
      <xdr:rowOff>93255</xdr:rowOff>
    </xdr:to>
    <xdr:sp macro="" textlink="">
      <xdr:nvSpPr>
        <xdr:cNvPr id="335" name="楕円 334">
          <a:extLst>
            <a:ext uri="{FF2B5EF4-FFF2-40B4-BE49-F238E27FC236}">
              <a16:creationId xmlns:a16="http://schemas.microsoft.com/office/drawing/2014/main" xmlns="" id="{7BE2F5FB-8DD8-4F0A-BDF2-29CEF89E1ED2}"/>
            </a:ext>
          </a:extLst>
        </xdr:cNvPr>
        <xdr:cNvSpPr/>
      </xdr:nvSpPr>
      <xdr:spPr>
        <a:xfrm>
          <a:off x="10426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78032</xdr:rowOff>
    </xdr:from>
    <xdr:ext cx="469744" cy="259045"/>
    <xdr:sp macro="" textlink="">
      <xdr:nvSpPr>
        <xdr:cNvPr id="336" name="【福祉施設】&#10;一人当たり面積該当値テキスト">
          <a:extLst>
            <a:ext uri="{FF2B5EF4-FFF2-40B4-BE49-F238E27FC236}">
              <a16:creationId xmlns:a16="http://schemas.microsoft.com/office/drawing/2014/main" xmlns="" id="{43D6FC8D-75F8-447A-A418-81AB42DFACEC}"/>
            </a:ext>
          </a:extLst>
        </xdr:cNvPr>
        <xdr:cNvSpPr txBox="1"/>
      </xdr:nvSpPr>
      <xdr:spPr>
        <a:xfrm>
          <a:off x="10515600" y="1465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164193</xdr:rowOff>
    </xdr:from>
    <xdr:to>
      <xdr:col>50</xdr:col>
      <xdr:colOff>165100</xdr:colOff>
      <xdr:row>86</xdr:row>
      <xdr:rowOff>94343</xdr:rowOff>
    </xdr:to>
    <xdr:sp macro="" textlink="">
      <xdr:nvSpPr>
        <xdr:cNvPr id="337" name="楕円 336">
          <a:extLst>
            <a:ext uri="{FF2B5EF4-FFF2-40B4-BE49-F238E27FC236}">
              <a16:creationId xmlns:a16="http://schemas.microsoft.com/office/drawing/2014/main" xmlns="" id="{5302B90A-DD96-43E3-8107-AA58FE038DAC}"/>
            </a:ext>
          </a:extLst>
        </xdr:cNvPr>
        <xdr:cNvSpPr/>
      </xdr:nvSpPr>
      <xdr:spPr>
        <a:xfrm>
          <a:off x="9588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42455</xdr:rowOff>
    </xdr:from>
    <xdr:to>
      <xdr:col>55</xdr:col>
      <xdr:colOff>0</xdr:colOff>
      <xdr:row>86</xdr:row>
      <xdr:rowOff>43543</xdr:rowOff>
    </xdr:to>
    <xdr:cxnSp macro="">
      <xdr:nvCxnSpPr>
        <xdr:cNvPr id="338" name="直線コネクタ 337">
          <a:extLst>
            <a:ext uri="{FF2B5EF4-FFF2-40B4-BE49-F238E27FC236}">
              <a16:creationId xmlns:a16="http://schemas.microsoft.com/office/drawing/2014/main" xmlns="" id="{10AD773D-49A8-4C13-8872-D7108552D320}"/>
            </a:ext>
          </a:extLst>
        </xdr:cNvPr>
        <xdr:cNvCxnSpPr/>
      </xdr:nvCxnSpPr>
      <xdr:spPr>
        <a:xfrm flipV="1">
          <a:off x="9639300" y="147871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164193</xdr:rowOff>
    </xdr:from>
    <xdr:to>
      <xdr:col>46</xdr:col>
      <xdr:colOff>38100</xdr:colOff>
      <xdr:row>86</xdr:row>
      <xdr:rowOff>94343</xdr:rowOff>
    </xdr:to>
    <xdr:sp macro="" textlink="">
      <xdr:nvSpPr>
        <xdr:cNvPr id="339" name="楕円 338">
          <a:extLst>
            <a:ext uri="{FF2B5EF4-FFF2-40B4-BE49-F238E27FC236}">
              <a16:creationId xmlns:a16="http://schemas.microsoft.com/office/drawing/2014/main" xmlns="" id="{C19AC86F-01D4-4056-9447-08217C68F102}"/>
            </a:ext>
          </a:extLst>
        </xdr:cNvPr>
        <xdr:cNvSpPr/>
      </xdr:nvSpPr>
      <xdr:spPr>
        <a:xfrm>
          <a:off x="8699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43543</xdr:rowOff>
    </xdr:from>
    <xdr:to>
      <xdr:col>50</xdr:col>
      <xdr:colOff>114300</xdr:colOff>
      <xdr:row>86</xdr:row>
      <xdr:rowOff>43543</xdr:rowOff>
    </xdr:to>
    <xdr:cxnSp macro="">
      <xdr:nvCxnSpPr>
        <xdr:cNvPr id="340" name="直線コネクタ 339">
          <a:extLst>
            <a:ext uri="{FF2B5EF4-FFF2-40B4-BE49-F238E27FC236}">
              <a16:creationId xmlns:a16="http://schemas.microsoft.com/office/drawing/2014/main" xmlns="" id="{70B3CFEC-7833-4541-B528-6CC0C439C0DE}"/>
            </a:ext>
          </a:extLst>
        </xdr:cNvPr>
        <xdr:cNvCxnSpPr/>
      </xdr:nvCxnSpPr>
      <xdr:spPr>
        <a:xfrm>
          <a:off x="8750300" y="14788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163105</xdr:rowOff>
    </xdr:from>
    <xdr:to>
      <xdr:col>41</xdr:col>
      <xdr:colOff>101600</xdr:colOff>
      <xdr:row>86</xdr:row>
      <xdr:rowOff>93255</xdr:rowOff>
    </xdr:to>
    <xdr:sp macro="" textlink="">
      <xdr:nvSpPr>
        <xdr:cNvPr id="341" name="楕円 340">
          <a:extLst>
            <a:ext uri="{FF2B5EF4-FFF2-40B4-BE49-F238E27FC236}">
              <a16:creationId xmlns:a16="http://schemas.microsoft.com/office/drawing/2014/main" xmlns="" id="{BB7BEE81-5AD1-45AE-BED6-FCB1459B9E40}"/>
            </a:ext>
          </a:extLst>
        </xdr:cNvPr>
        <xdr:cNvSpPr/>
      </xdr:nvSpPr>
      <xdr:spPr>
        <a:xfrm>
          <a:off x="7810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42455</xdr:rowOff>
    </xdr:from>
    <xdr:to>
      <xdr:col>45</xdr:col>
      <xdr:colOff>177800</xdr:colOff>
      <xdr:row>86</xdr:row>
      <xdr:rowOff>43543</xdr:rowOff>
    </xdr:to>
    <xdr:cxnSp macro="">
      <xdr:nvCxnSpPr>
        <xdr:cNvPr id="342" name="直線コネクタ 341">
          <a:extLst>
            <a:ext uri="{FF2B5EF4-FFF2-40B4-BE49-F238E27FC236}">
              <a16:creationId xmlns:a16="http://schemas.microsoft.com/office/drawing/2014/main" xmlns="" id="{7B2B1DF3-CB10-41A3-9F68-66624E3FF4A6}"/>
            </a:ext>
          </a:extLst>
        </xdr:cNvPr>
        <xdr:cNvCxnSpPr/>
      </xdr:nvCxnSpPr>
      <xdr:spPr>
        <a:xfrm>
          <a:off x="7861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a:extLst>
            <a:ext uri="{FF2B5EF4-FFF2-40B4-BE49-F238E27FC236}">
              <a16:creationId xmlns:a16="http://schemas.microsoft.com/office/drawing/2014/main" xmlns="" id="{14B7A51A-0F79-4ABE-B980-BFB643B60225}"/>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44" name="n_2aveValue【福祉施設】&#10;一人当たり面積">
          <a:extLst>
            <a:ext uri="{FF2B5EF4-FFF2-40B4-BE49-F238E27FC236}">
              <a16:creationId xmlns:a16="http://schemas.microsoft.com/office/drawing/2014/main" xmlns="" id="{94A7E443-4768-42DA-ACC5-64401DA99128}"/>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45" name="n_3aveValue【福祉施設】&#10;一人当たり面積">
          <a:extLst>
            <a:ext uri="{FF2B5EF4-FFF2-40B4-BE49-F238E27FC236}">
              <a16:creationId xmlns:a16="http://schemas.microsoft.com/office/drawing/2014/main" xmlns="" id="{719F9717-C4FC-4D71-A2D3-2AE9A494E6C8}"/>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85470</xdr:rowOff>
    </xdr:from>
    <xdr:ext cx="469744" cy="259045"/>
    <xdr:sp macro="" textlink="">
      <xdr:nvSpPr>
        <xdr:cNvPr id="346" name="n_1mainValue【福祉施設】&#10;一人当たり面積">
          <a:extLst>
            <a:ext uri="{FF2B5EF4-FFF2-40B4-BE49-F238E27FC236}">
              <a16:creationId xmlns:a16="http://schemas.microsoft.com/office/drawing/2014/main" xmlns="" id="{24FDDDC4-A6DC-4E53-B96A-6FE517655029}"/>
            </a:ext>
          </a:extLst>
        </xdr:cNvPr>
        <xdr:cNvSpPr txBox="1"/>
      </xdr:nvSpPr>
      <xdr:spPr>
        <a:xfrm>
          <a:off x="93917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85470</xdr:rowOff>
    </xdr:from>
    <xdr:ext cx="469744" cy="259045"/>
    <xdr:sp macro="" textlink="">
      <xdr:nvSpPr>
        <xdr:cNvPr id="347" name="n_2mainValue【福祉施設】&#10;一人当たり面積">
          <a:extLst>
            <a:ext uri="{FF2B5EF4-FFF2-40B4-BE49-F238E27FC236}">
              <a16:creationId xmlns:a16="http://schemas.microsoft.com/office/drawing/2014/main" xmlns="" id="{CB9CD6E2-2E0F-458C-8CA7-6AC861D5F081}"/>
            </a:ext>
          </a:extLst>
        </xdr:cNvPr>
        <xdr:cNvSpPr txBox="1"/>
      </xdr:nvSpPr>
      <xdr:spPr>
        <a:xfrm>
          <a:off x="8515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84382</xdr:rowOff>
    </xdr:from>
    <xdr:ext cx="469744" cy="259045"/>
    <xdr:sp macro="" textlink="">
      <xdr:nvSpPr>
        <xdr:cNvPr id="348" name="n_3mainValue【福祉施設】&#10;一人当たり面積">
          <a:extLst>
            <a:ext uri="{FF2B5EF4-FFF2-40B4-BE49-F238E27FC236}">
              <a16:creationId xmlns:a16="http://schemas.microsoft.com/office/drawing/2014/main" xmlns="" id="{3A18D89D-BA8C-4E79-A7AA-745335CF2F50}"/>
            </a:ext>
          </a:extLst>
        </xdr:cNvPr>
        <xdr:cNvSpPr txBox="1"/>
      </xdr:nvSpPr>
      <xdr:spPr>
        <a:xfrm>
          <a:off x="7626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7C62B67A-D651-42D4-8206-24E11FC2CD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A53A0290-90C7-409A-AD8C-64E0274668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8FDE87F7-3A43-42C9-B136-5A0A3A8A35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985A2922-723A-4F10-A228-52558EA084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0DF59D15-E26C-481F-A3CB-0D07BC5A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5B790CDE-77BC-4084-9333-4949A4FC0B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A51D9CFC-B445-48E5-9320-13A44D80A6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5BA0C709-87FF-433A-BB1D-1EAB32C41E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xmlns="" id="{33038EB3-6A05-4FB2-B9F6-B0A2C22007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xmlns="" id="{CF9760F4-8FDD-4E9A-B9D1-5B1573264C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a:extLst>
            <a:ext uri="{FF2B5EF4-FFF2-40B4-BE49-F238E27FC236}">
              <a16:creationId xmlns:a16="http://schemas.microsoft.com/office/drawing/2014/main" xmlns="" id="{C90E4839-16F1-44D3-8338-3957876D068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a:extLst>
            <a:ext uri="{FF2B5EF4-FFF2-40B4-BE49-F238E27FC236}">
              <a16:creationId xmlns:a16="http://schemas.microsoft.com/office/drawing/2014/main" xmlns="" id="{7E6A07B8-306B-4671-9889-A6B31491C84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a:extLst>
            <a:ext uri="{FF2B5EF4-FFF2-40B4-BE49-F238E27FC236}">
              <a16:creationId xmlns:a16="http://schemas.microsoft.com/office/drawing/2014/main" xmlns="" id="{2573FD78-33C6-4DBB-8280-00E58F7685E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a:extLst>
            <a:ext uri="{FF2B5EF4-FFF2-40B4-BE49-F238E27FC236}">
              <a16:creationId xmlns:a16="http://schemas.microsoft.com/office/drawing/2014/main" xmlns="" id="{1034A82A-ED51-422E-ADD9-B28FE88793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a:extLst>
            <a:ext uri="{FF2B5EF4-FFF2-40B4-BE49-F238E27FC236}">
              <a16:creationId xmlns:a16="http://schemas.microsoft.com/office/drawing/2014/main" xmlns="" id="{A49162A0-5226-43E1-BA5D-83B1AECBA93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a:extLst>
            <a:ext uri="{FF2B5EF4-FFF2-40B4-BE49-F238E27FC236}">
              <a16:creationId xmlns:a16="http://schemas.microsoft.com/office/drawing/2014/main" xmlns="" id="{95BFCF79-86C2-4390-8915-01D3B379C9F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a:extLst>
            <a:ext uri="{FF2B5EF4-FFF2-40B4-BE49-F238E27FC236}">
              <a16:creationId xmlns:a16="http://schemas.microsoft.com/office/drawing/2014/main" xmlns="" id="{7535318D-DF94-4353-B3A0-7BEA6AA6FB3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a:extLst>
            <a:ext uri="{FF2B5EF4-FFF2-40B4-BE49-F238E27FC236}">
              <a16:creationId xmlns:a16="http://schemas.microsoft.com/office/drawing/2014/main" xmlns="" id="{D396B966-D2CF-42FD-AA89-C5A3B0D3427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a:extLst>
            <a:ext uri="{FF2B5EF4-FFF2-40B4-BE49-F238E27FC236}">
              <a16:creationId xmlns:a16="http://schemas.microsoft.com/office/drawing/2014/main" xmlns="" id="{9FDF98C8-CCBC-467C-A041-D5EF4D57FD8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a:extLst>
            <a:ext uri="{FF2B5EF4-FFF2-40B4-BE49-F238E27FC236}">
              <a16:creationId xmlns:a16="http://schemas.microsoft.com/office/drawing/2014/main" xmlns="" id="{C16D3932-9A39-432B-ADB2-9CC77833F34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a:extLst>
            <a:ext uri="{FF2B5EF4-FFF2-40B4-BE49-F238E27FC236}">
              <a16:creationId xmlns:a16="http://schemas.microsoft.com/office/drawing/2014/main" xmlns="" id="{082376CA-E79D-4BD9-AFAE-1D31B8F4537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xmlns="" id="{E3B42D8E-E35A-42A0-98A4-0714BDD246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xmlns="" id="{C7C96695-7C8E-466D-B66A-11521D8AEE1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xmlns="" id="{EC4BAB35-5579-4DA3-9905-EFD141BB20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a:extLst>
            <a:ext uri="{FF2B5EF4-FFF2-40B4-BE49-F238E27FC236}">
              <a16:creationId xmlns:a16="http://schemas.microsoft.com/office/drawing/2014/main" xmlns="" id="{EE954652-9141-4CA0-A2A3-ACF4AA921334}"/>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a:extLst>
            <a:ext uri="{FF2B5EF4-FFF2-40B4-BE49-F238E27FC236}">
              <a16:creationId xmlns:a16="http://schemas.microsoft.com/office/drawing/2014/main" xmlns="" id="{BB53F2AE-E3DA-46CA-A258-78C6332BE03D}"/>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a:extLst>
            <a:ext uri="{FF2B5EF4-FFF2-40B4-BE49-F238E27FC236}">
              <a16:creationId xmlns:a16="http://schemas.microsoft.com/office/drawing/2014/main" xmlns="" id="{2FDB6877-5094-4339-90CB-1D99826A25F2}"/>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a:extLst>
            <a:ext uri="{FF2B5EF4-FFF2-40B4-BE49-F238E27FC236}">
              <a16:creationId xmlns:a16="http://schemas.microsoft.com/office/drawing/2014/main" xmlns="" id="{3CEF92C7-D7B8-4A49-894F-C8A9796938CE}"/>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a:extLst>
            <a:ext uri="{FF2B5EF4-FFF2-40B4-BE49-F238E27FC236}">
              <a16:creationId xmlns:a16="http://schemas.microsoft.com/office/drawing/2014/main" xmlns="" id="{54783F50-ED30-4EFC-BFFA-EA86F6DE3B73}"/>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a:extLst>
            <a:ext uri="{FF2B5EF4-FFF2-40B4-BE49-F238E27FC236}">
              <a16:creationId xmlns:a16="http://schemas.microsoft.com/office/drawing/2014/main" xmlns="" id="{88A9A61D-B7B1-4D30-A3B6-51648BEF666B}"/>
            </a:ext>
          </a:extLst>
        </xdr:cNvPr>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a:extLst>
            <a:ext uri="{FF2B5EF4-FFF2-40B4-BE49-F238E27FC236}">
              <a16:creationId xmlns:a16="http://schemas.microsoft.com/office/drawing/2014/main" xmlns="" id="{B79DCF89-6DD9-4B5C-93BA-3F2B0CA7B2B1}"/>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a:extLst>
            <a:ext uri="{FF2B5EF4-FFF2-40B4-BE49-F238E27FC236}">
              <a16:creationId xmlns:a16="http://schemas.microsoft.com/office/drawing/2014/main" xmlns="" id="{AED72709-2D38-4337-A73B-ABDC1EA30D7B}"/>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a:extLst>
            <a:ext uri="{FF2B5EF4-FFF2-40B4-BE49-F238E27FC236}">
              <a16:creationId xmlns:a16="http://schemas.microsoft.com/office/drawing/2014/main" xmlns="" id="{6F0A212D-F1E7-4676-BC02-0555A10102AC}"/>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a:extLst>
            <a:ext uri="{FF2B5EF4-FFF2-40B4-BE49-F238E27FC236}">
              <a16:creationId xmlns:a16="http://schemas.microsoft.com/office/drawing/2014/main" xmlns="" id="{63A4A515-1738-40A0-9AC3-0AFB26016D38}"/>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9A3F0B56-79A4-40D8-907C-A300261916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979EAFE7-5F9F-4300-AC3D-F015CFB374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4C3D6909-48E6-46A4-B839-064D125803F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A7716F66-B904-4C4E-AAE8-F1218BCE11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63369410-9096-4CCF-8619-CC30EE711E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388" name="楕円 387">
          <a:extLst>
            <a:ext uri="{FF2B5EF4-FFF2-40B4-BE49-F238E27FC236}">
              <a16:creationId xmlns:a16="http://schemas.microsoft.com/office/drawing/2014/main" xmlns="" id="{21B1EA6B-EB3C-4D98-BF57-A431EE218869}"/>
            </a:ext>
          </a:extLst>
        </xdr:cNvPr>
        <xdr:cNvSpPr/>
      </xdr:nvSpPr>
      <xdr:spPr>
        <a:xfrm>
          <a:off x="4584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389" name="【市民会館】&#10;有形固定資産減価償却率該当値テキスト">
          <a:extLst>
            <a:ext uri="{FF2B5EF4-FFF2-40B4-BE49-F238E27FC236}">
              <a16:creationId xmlns:a16="http://schemas.microsoft.com/office/drawing/2014/main" xmlns="" id="{25C27DF6-14F7-4B3D-9E3F-E1A6B2E33184}"/>
            </a:ext>
          </a:extLst>
        </xdr:cNvPr>
        <xdr:cNvSpPr txBox="1"/>
      </xdr:nvSpPr>
      <xdr:spPr>
        <a:xfrm>
          <a:off x="4673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90" name="楕円 389">
          <a:extLst>
            <a:ext uri="{FF2B5EF4-FFF2-40B4-BE49-F238E27FC236}">
              <a16:creationId xmlns:a16="http://schemas.microsoft.com/office/drawing/2014/main" xmlns="" id="{AC1C4AE0-E56E-4906-A1D5-91BD9DD382F0}"/>
            </a:ext>
          </a:extLst>
        </xdr:cNvPr>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142875</xdr:rowOff>
    </xdr:to>
    <xdr:cxnSp macro="">
      <xdr:nvCxnSpPr>
        <xdr:cNvPr id="391" name="直線コネクタ 390">
          <a:extLst>
            <a:ext uri="{FF2B5EF4-FFF2-40B4-BE49-F238E27FC236}">
              <a16:creationId xmlns:a16="http://schemas.microsoft.com/office/drawing/2014/main" xmlns="" id="{C435EC36-05CF-407A-ACB8-914EF5B28898}"/>
            </a:ext>
          </a:extLst>
        </xdr:cNvPr>
        <xdr:cNvCxnSpPr/>
      </xdr:nvCxnSpPr>
      <xdr:spPr>
        <a:xfrm>
          <a:off x="3797300" y="18112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392" name="楕円 391">
          <a:extLst>
            <a:ext uri="{FF2B5EF4-FFF2-40B4-BE49-F238E27FC236}">
              <a16:creationId xmlns:a16="http://schemas.microsoft.com/office/drawing/2014/main" xmlns="" id="{AF951A70-09FE-4E65-81E5-89B91582305E}"/>
            </a:ext>
          </a:extLst>
        </xdr:cNvPr>
        <xdr:cNvSpPr/>
      </xdr:nvSpPr>
      <xdr:spPr>
        <a:xfrm>
          <a:off x="2857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120014</xdr:rowOff>
    </xdr:to>
    <xdr:cxnSp macro="">
      <xdr:nvCxnSpPr>
        <xdr:cNvPr id="393" name="直線コネクタ 392">
          <a:extLst>
            <a:ext uri="{FF2B5EF4-FFF2-40B4-BE49-F238E27FC236}">
              <a16:creationId xmlns:a16="http://schemas.microsoft.com/office/drawing/2014/main" xmlns="" id="{E6214358-FDED-439D-8EE8-CB861CA44E17}"/>
            </a:ext>
          </a:extLst>
        </xdr:cNvPr>
        <xdr:cNvCxnSpPr/>
      </xdr:nvCxnSpPr>
      <xdr:spPr>
        <a:xfrm flipV="1">
          <a:off x="2908300" y="181127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94" name="楕円 393">
          <a:extLst>
            <a:ext uri="{FF2B5EF4-FFF2-40B4-BE49-F238E27FC236}">
              <a16:creationId xmlns:a16="http://schemas.microsoft.com/office/drawing/2014/main" xmlns="" id="{426C63A8-642E-4DC2-B494-44D48BF43262}"/>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133350</xdr:rowOff>
    </xdr:to>
    <xdr:cxnSp macro="">
      <xdr:nvCxnSpPr>
        <xdr:cNvPr id="395" name="直線コネクタ 394">
          <a:extLst>
            <a:ext uri="{FF2B5EF4-FFF2-40B4-BE49-F238E27FC236}">
              <a16:creationId xmlns:a16="http://schemas.microsoft.com/office/drawing/2014/main" xmlns="" id="{EF8E11F6-4E77-4925-B9E2-B12E20970A26}"/>
            </a:ext>
          </a:extLst>
        </xdr:cNvPr>
        <xdr:cNvCxnSpPr/>
      </xdr:nvCxnSpPr>
      <xdr:spPr>
        <a:xfrm flipV="1">
          <a:off x="2019300" y="181222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a:extLst>
            <a:ext uri="{FF2B5EF4-FFF2-40B4-BE49-F238E27FC236}">
              <a16:creationId xmlns:a16="http://schemas.microsoft.com/office/drawing/2014/main" xmlns="" id="{46A86242-D10C-4B30-AB09-B3C2D09D6C37}"/>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a:extLst>
            <a:ext uri="{FF2B5EF4-FFF2-40B4-BE49-F238E27FC236}">
              <a16:creationId xmlns:a16="http://schemas.microsoft.com/office/drawing/2014/main" xmlns="" id="{FA7426FF-8A9F-43DA-935A-13C8D0CBA5CE}"/>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98" name="n_3aveValue【市民会館】&#10;有形固定資産減価償却率">
          <a:extLst>
            <a:ext uri="{FF2B5EF4-FFF2-40B4-BE49-F238E27FC236}">
              <a16:creationId xmlns:a16="http://schemas.microsoft.com/office/drawing/2014/main" xmlns="" id="{0F8BE7F8-73C5-457F-96B8-398EF8D8C1D1}"/>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399" name="n_1mainValue【市民会館】&#10;有形固定資産減価償却率">
          <a:extLst>
            <a:ext uri="{FF2B5EF4-FFF2-40B4-BE49-F238E27FC236}">
              <a16:creationId xmlns:a16="http://schemas.microsoft.com/office/drawing/2014/main" xmlns="" id="{CE1DDEF3-699D-4F58-BC9F-BE1E3C06EC44}"/>
            </a:ext>
          </a:extLst>
        </xdr:cNvPr>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161941</xdr:rowOff>
    </xdr:from>
    <xdr:ext cx="405111" cy="259045"/>
    <xdr:sp macro="" textlink="">
      <xdr:nvSpPr>
        <xdr:cNvPr id="400" name="n_2mainValue【市民会館】&#10;有形固定資産減価償却率">
          <a:extLst>
            <a:ext uri="{FF2B5EF4-FFF2-40B4-BE49-F238E27FC236}">
              <a16:creationId xmlns:a16="http://schemas.microsoft.com/office/drawing/2014/main" xmlns="" id="{1BA35E3C-6621-42E8-954B-8909D1CD64E2}"/>
            </a:ext>
          </a:extLst>
        </xdr:cNvPr>
        <xdr:cNvSpPr txBox="1"/>
      </xdr:nvSpPr>
      <xdr:spPr>
        <a:xfrm>
          <a:off x="2705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01" name="n_3mainValue【市民会館】&#10;有形固定資産減価償却率">
          <a:extLst>
            <a:ext uri="{FF2B5EF4-FFF2-40B4-BE49-F238E27FC236}">
              <a16:creationId xmlns:a16="http://schemas.microsoft.com/office/drawing/2014/main" xmlns="" id="{C185C63A-D905-4778-813B-401CCEBC82CE}"/>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xmlns="" id="{FD6834B1-DF0D-4B4E-9010-2566513D66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xmlns="" id="{5193074B-09D1-40E6-9D72-210F99932A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xmlns="" id="{18527720-34C6-4BD0-B337-2911D669F4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xmlns="" id="{2F1DDF9A-F99F-47D3-A619-2F132CC515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xmlns="" id="{2AA2C3D5-5AB8-4197-B9A8-FCB1CC234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xmlns="" id="{46EA3657-A9B9-414F-BC90-B9D5FDF91B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xmlns="" id="{B7C156C1-B026-4646-9DEE-A56D322FF7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xmlns="" id="{933839EE-41D1-43C4-BC3C-86F1CDB12DD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xmlns="" id="{BA66FE05-F1DF-4B9C-90EB-A2009055C6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xmlns="" id="{B0A17324-ACB5-4C33-8365-A1BEB15CCA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a:extLst>
            <a:ext uri="{FF2B5EF4-FFF2-40B4-BE49-F238E27FC236}">
              <a16:creationId xmlns:a16="http://schemas.microsoft.com/office/drawing/2014/main" xmlns="" id="{1FF81D9D-8C24-4ED5-89B3-334EEDE7B7D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xmlns="" id="{18A40ACC-9EAB-4B99-8389-E2244A0492A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a:extLst>
            <a:ext uri="{FF2B5EF4-FFF2-40B4-BE49-F238E27FC236}">
              <a16:creationId xmlns:a16="http://schemas.microsoft.com/office/drawing/2014/main" xmlns="" id="{99CA193E-3015-4211-BED8-1F27B704911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xmlns="" id="{DCE65B89-95F3-4036-9A40-7416E7D01D5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a:extLst>
            <a:ext uri="{FF2B5EF4-FFF2-40B4-BE49-F238E27FC236}">
              <a16:creationId xmlns:a16="http://schemas.microsoft.com/office/drawing/2014/main" xmlns="" id="{1AB0630E-4064-40FD-A0CF-142167218BD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xmlns="" id="{44B0D5A5-A531-4AD8-B3CE-EA6D5A82C1C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a:extLst>
            <a:ext uri="{FF2B5EF4-FFF2-40B4-BE49-F238E27FC236}">
              <a16:creationId xmlns:a16="http://schemas.microsoft.com/office/drawing/2014/main" xmlns="" id="{97CBAEFD-C233-40E0-8B1A-68CA3B216B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xmlns="" id="{5C821B3A-87D5-4BC6-9054-58EC1F7E70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a:extLst>
            <a:ext uri="{FF2B5EF4-FFF2-40B4-BE49-F238E27FC236}">
              <a16:creationId xmlns:a16="http://schemas.microsoft.com/office/drawing/2014/main" xmlns="" id="{CD678AD9-2488-47C5-A0E9-8B9AB29D04E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xmlns="" id="{9A419C41-5905-46A0-8F44-DC5F33EE45B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xmlns="" id="{099687B3-16AE-4A2B-ADBD-B3A7E760A2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xmlns="" id="{356F3F70-02B6-496C-BA20-CB18430C8F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xmlns="" id="{8FD4803B-3F14-47BC-A53B-924D5AD11E1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a:extLst>
            <a:ext uri="{FF2B5EF4-FFF2-40B4-BE49-F238E27FC236}">
              <a16:creationId xmlns:a16="http://schemas.microsoft.com/office/drawing/2014/main" xmlns="" id="{4A1F17FB-0ED1-4ABD-BFB4-DFFE49D33042}"/>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a:extLst>
            <a:ext uri="{FF2B5EF4-FFF2-40B4-BE49-F238E27FC236}">
              <a16:creationId xmlns:a16="http://schemas.microsoft.com/office/drawing/2014/main" xmlns="" id="{19AB1E5C-7814-4AB5-BC03-6B86F427A4A3}"/>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a:extLst>
            <a:ext uri="{FF2B5EF4-FFF2-40B4-BE49-F238E27FC236}">
              <a16:creationId xmlns:a16="http://schemas.microsoft.com/office/drawing/2014/main" xmlns="" id="{FB5BA14A-B013-46FA-8020-3C8425ABB4B2}"/>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a:extLst>
            <a:ext uri="{FF2B5EF4-FFF2-40B4-BE49-F238E27FC236}">
              <a16:creationId xmlns:a16="http://schemas.microsoft.com/office/drawing/2014/main" xmlns="" id="{A87D63F2-2A85-439B-A48D-AD617501A184}"/>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a:extLst>
            <a:ext uri="{FF2B5EF4-FFF2-40B4-BE49-F238E27FC236}">
              <a16:creationId xmlns:a16="http://schemas.microsoft.com/office/drawing/2014/main" xmlns="" id="{B2CAB93A-CB59-4D2D-B6CA-AB6ADD9A8D4A}"/>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30" name="【市民会館】&#10;一人当たり面積平均値テキスト">
          <a:extLst>
            <a:ext uri="{FF2B5EF4-FFF2-40B4-BE49-F238E27FC236}">
              <a16:creationId xmlns:a16="http://schemas.microsoft.com/office/drawing/2014/main" xmlns="" id="{AD4A154B-B1ED-4A05-AB97-83F514157D78}"/>
            </a:ext>
          </a:extLst>
        </xdr:cNvPr>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a:extLst>
            <a:ext uri="{FF2B5EF4-FFF2-40B4-BE49-F238E27FC236}">
              <a16:creationId xmlns:a16="http://schemas.microsoft.com/office/drawing/2014/main" xmlns="" id="{65806C70-36CB-4481-B03B-36AC0CA613B6}"/>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a:extLst>
            <a:ext uri="{FF2B5EF4-FFF2-40B4-BE49-F238E27FC236}">
              <a16:creationId xmlns:a16="http://schemas.microsoft.com/office/drawing/2014/main" xmlns="" id="{4F42B91E-5E97-4B4B-B004-ED4B21185BB8}"/>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a:extLst>
            <a:ext uri="{FF2B5EF4-FFF2-40B4-BE49-F238E27FC236}">
              <a16:creationId xmlns:a16="http://schemas.microsoft.com/office/drawing/2014/main" xmlns="" id="{A5C05B4B-23B6-4727-AA1D-F683AFACE331}"/>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a:extLst>
            <a:ext uri="{FF2B5EF4-FFF2-40B4-BE49-F238E27FC236}">
              <a16:creationId xmlns:a16="http://schemas.microsoft.com/office/drawing/2014/main" xmlns="" id="{83DCA9E2-9D9D-4D87-8F2E-1907876A9597}"/>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CFE5E88F-7007-4C43-8D56-27DCFB6871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DEC5E645-C4E7-42C2-ABA5-46C82BB62E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A5F56495-0E9E-4252-81C0-4FCBF2F13E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F22FA4E8-9392-4C28-8087-5F4348FB9F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3AAFEC8F-309A-4A39-9274-1374181263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99695</xdr:rowOff>
    </xdr:from>
    <xdr:to>
      <xdr:col>55</xdr:col>
      <xdr:colOff>50800</xdr:colOff>
      <xdr:row>104</xdr:row>
      <xdr:rowOff>29845</xdr:rowOff>
    </xdr:to>
    <xdr:sp macro="" textlink="">
      <xdr:nvSpPr>
        <xdr:cNvPr id="440" name="楕円 439">
          <a:extLst>
            <a:ext uri="{FF2B5EF4-FFF2-40B4-BE49-F238E27FC236}">
              <a16:creationId xmlns:a16="http://schemas.microsoft.com/office/drawing/2014/main" xmlns="" id="{52DA8C38-A45C-4D69-B56E-4499D940365C}"/>
            </a:ext>
          </a:extLst>
        </xdr:cNvPr>
        <xdr:cNvSpPr/>
      </xdr:nvSpPr>
      <xdr:spPr>
        <a:xfrm>
          <a:off x="10426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122572</xdr:rowOff>
    </xdr:from>
    <xdr:ext cx="469744" cy="259045"/>
    <xdr:sp macro="" textlink="">
      <xdr:nvSpPr>
        <xdr:cNvPr id="441" name="【市民会館】&#10;一人当たり面積該当値テキスト">
          <a:extLst>
            <a:ext uri="{FF2B5EF4-FFF2-40B4-BE49-F238E27FC236}">
              <a16:creationId xmlns:a16="http://schemas.microsoft.com/office/drawing/2014/main" xmlns="" id="{CC2DB14C-F771-43AB-BF95-1A5042EFC63B}"/>
            </a:ext>
          </a:extLst>
        </xdr:cNvPr>
        <xdr:cNvSpPr txBox="1"/>
      </xdr:nvSpPr>
      <xdr:spPr>
        <a:xfrm>
          <a:off x="10515600"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111125</xdr:rowOff>
    </xdr:from>
    <xdr:to>
      <xdr:col>50</xdr:col>
      <xdr:colOff>165100</xdr:colOff>
      <xdr:row>104</xdr:row>
      <xdr:rowOff>41275</xdr:rowOff>
    </xdr:to>
    <xdr:sp macro="" textlink="">
      <xdr:nvSpPr>
        <xdr:cNvPr id="442" name="楕円 441">
          <a:extLst>
            <a:ext uri="{FF2B5EF4-FFF2-40B4-BE49-F238E27FC236}">
              <a16:creationId xmlns:a16="http://schemas.microsoft.com/office/drawing/2014/main" xmlns="" id="{4CC9A0FB-DC0D-49AD-B8D0-962260F0D32E}"/>
            </a:ext>
          </a:extLst>
        </xdr:cNvPr>
        <xdr:cNvSpPr/>
      </xdr:nvSpPr>
      <xdr:spPr>
        <a:xfrm>
          <a:off x="9588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150495</xdr:rowOff>
    </xdr:from>
    <xdr:to>
      <xdr:col>55</xdr:col>
      <xdr:colOff>0</xdr:colOff>
      <xdr:row>103</xdr:row>
      <xdr:rowOff>161925</xdr:rowOff>
    </xdr:to>
    <xdr:cxnSp macro="">
      <xdr:nvCxnSpPr>
        <xdr:cNvPr id="443" name="直線コネクタ 442">
          <a:extLst>
            <a:ext uri="{FF2B5EF4-FFF2-40B4-BE49-F238E27FC236}">
              <a16:creationId xmlns:a16="http://schemas.microsoft.com/office/drawing/2014/main" xmlns="" id="{8B2598FF-AF73-412E-9927-63DC1A3D258D}"/>
            </a:ext>
          </a:extLst>
        </xdr:cNvPr>
        <xdr:cNvCxnSpPr/>
      </xdr:nvCxnSpPr>
      <xdr:spPr>
        <a:xfrm flipV="1">
          <a:off x="9639300" y="178098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107314</xdr:rowOff>
    </xdr:from>
    <xdr:to>
      <xdr:col>46</xdr:col>
      <xdr:colOff>38100</xdr:colOff>
      <xdr:row>104</xdr:row>
      <xdr:rowOff>37464</xdr:rowOff>
    </xdr:to>
    <xdr:sp macro="" textlink="">
      <xdr:nvSpPr>
        <xdr:cNvPr id="444" name="楕円 443">
          <a:extLst>
            <a:ext uri="{FF2B5EF4-FFF2-40B4-BE49-F238E27FC236}">
              <a16:creationId xmlns:a16="http://schemas.microsoft.com/office/drawing/2014/main" xmlns="" id="{58DD8D86-0833-4E62-A2B2-FB16CAA34C69}"/>
            </a:ext>
          </a:extLst>
        </xdr:cNvPr>
        <xdr:cNvSpPr/>
      </xdr:nvSpPr>
      <xdr:spPr>
        <a:xfrm>
          <a:off x="869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158114</xdr:rowOff>
    </xdr:from>
    <xdr:to>
      <xdr:col>50</xdr:col>
      <xdr:colOff>114300</xdr:colOff>
      <xdr:row>103</xdr:row>
      <xdr:rowOff>161925</xdr:rowOff>
    </xdr:to>
    <xdr:cxnSp macro="">
      <xdr:nvCxnSpPr>
        <xdr:cNvPr id="445" name="直線コネクタ 444">
          <a:extLst>
            <a:ext uri="{FF2B5EF4-FFF2-40B4-BE49-F238E27FC236}">
              <a16:creationId xmlns:a16="http://schemas.microsoft.com/office/drawing/2014/main" xmlns="" id="{9382A22C-38A5-4681-BC94-CF61433E2E0A}"/>
            </a:ext>
          </a:extLst>
        </xdr:cNvPr>
        <xdr:cNvCxnSpPr/>
      </xdr:nvCxnSpPr>
      <xdr:spPr>
        <a:xfrm>
          <a:off x="8750300" y="17817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103505</xdr:rowOff>
    </xdr:from>
    <xdr:to>
      <xdr:col>41</xdr:col>
      <xdr:colOff>101600</xdr:colOff>
      <xdr:row>104</xdr:row>
      <xdr:rowOff>33655</xdr:rowOff>
    </xdr:to>
    <xdr:sp macro="" textlink="">
      <xdr:nvSpPr>
        <xdr:cNvPr id="446" name="楕円 445">
          <a:extLst>
            <a:ext uri="{FF2B5EF4-FFF2-40B4-BE49-F238E27FC236}">
              <a16:creationId xmlns:a16="http://schemas.microsoft.com/office/drawing/2014/main" xmlns="" id="{85625659-EC12-4D04-A255-45D3833DCECA}"/>
            </a:ext>
          </a:extLst>
        </xdr:cNvPr>
        <xdr:cNvSpPr/>
      </xdr:nvSpPr>
      <xdr:spPr>
        <a:xfrm>
          <a:off x="781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154305</xdr:rowOff>
    </xdr:from>
    <xdr:to>
      <xdr:col>45</xdr:col>
      <xdr:colOff>177800</xdr:colOff>
      <xdr:row>103</xdr:row>
      <xdr:rowOff>158114</xdr:rowOff>
    </xdr:to>
    <xdr:cxnSp macro="">
      <xdr:nvCxnSpPr>
        <xdr:cNvPr id="447" name="直線コネクタ 446">
          <a:extLst>
            <a:ext uri="{FF2B5EF4-FFF2-40B4-BE49-F238E27FC236}">
              <a16:creationId xmlns:a16="http://schemas.microsoft.com/office/drawing/2014/main" xmlns="" id="{869E30DD-EB76-41B0-BBBB-AE9C48187C40}"/>
            </a:ext>
          </a:extLst>
        </xdr:cNvPr>
        <xdr:cNvCxnSpPr/>
      </xdr:nvCxnSpPr>
      <xdr:spPr>
        <a:xfrm>
          <a:off x="7861300" y="17813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448" name="n_1aveValue【市民会館】&#10;一人当たり面積">
          <a:extLst>
            <a:ext uri="{FF2B5EF4-FFF2-40B4-BE49-F238E27FC236}">
              <a16:creationId xmlns:a16="http://schemas.microsoft.com/office/drawing/2014/main" xmlns="" id="{1BD71607-DC44-42B6-9FBD-D91EED12BF6B}"/>
            </a:ext>
          </a:extLst>
        </xdr:cNvPr>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9" name="n_2aveValue【市民会館】&#10;一人当たり面積">
          <a:extLst>
            <a:ext uri="{FF2B5EF4-FFF2-40B4-BE49-F238E27FC236}">
              <a16:creationId xmlns:a16="http://schemas.microsoft.com/office/drawing/2014/main" xmlns="" id="{1B81EE2A-E1B6-4C50-B91D-1BA0F20EB747}"/>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144797</xdr:rowOff>
    </xdr:from>
    <xdr:ext cx="469744" cy="259045"/>
    <xdr:sp macro="" textlink="">
      <xdr:nvSpPr>
        <xdr:cNvPr id="450" name="n_3aveValue【市民会館】&#10;一人当たり面積">
          <a:extLst>
            <a:ext uri="{FF2B5EF4-FFF2-40B4-BE49-F238E27FC236}">
              <a16:creationId xmlns:a16="http://schemas.microsoft.com/office/drawing/2014/main" xmlns="" id="{36CFDB77-3706-4425-88F2-30B09E0DC683}"/>
            </a:ext>
          </a:extLst>
        </xdr:cNvPr>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57802</xdr:rowOff>
    </xdr:from>
    <xdr:ext cx="469744" cy="259045"/>
    <xdr:sp macro="" textlink="">
      <xdr:nvSpPr>
        <xdr:cNvPr id="451" name="n_1mainValue【市民会館】&#10;一人当たり面積">
          <a:extLst>
            <a:ext uri="{FF2B5EF4-FFF2-40B4-BE49-F238E27FC236}">
              <a16:creationId xmlns:a16="http://schemas.microsoft.com/office/drawing/2014/main" xmlns="" id="{4A87C0E1-3FD6-45E6-AC74-B438B85485D8}"/>
            </a:ext>
          </a:extLst>
        </xdr:cNvPr>
        <xdr:cNvSpPr txBox="1"/>
      </xdr:nvSpPr>
      <xdr:spPr>
        <a:xfrm>
          <a:off x="93917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53991</xdr:rowOff>
    </xdr:from>
    <xdr:ext cx="469744" cy="259045"/>
    <xdr:sp macro="" textlink="">
      <xdr:nvSpPr>
        <xdr:cNvPr id="452" name="n_2mainValue【市民会館】&#10;一人当たり面積">
          <a:extLst>
            <a:ext uri="{FF2B5EF4-FFF2-40B4-BE49-F238E27FC236}">
              <a16:creationId xmlns:a16="http://schemas.microsoft.com/office/drawing/2014/main" xmlns="" id="{97B184F0-1DE0-4B44-A77E-099E28352D9B}"/>
            </a:ext>
          </a:extLst>
        </xdr:cNvPr>
        <xdr:cNvSpPr txBox="1"/>
      </xdr:nvSpPr>
      <xdr:spPr>
        <a:xfrm>
          <a:off x="8515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50182</xdr:rowOff>
    </xdr:from>
    <xdr:ext cx="469744" cy="259045"/>
    <xdr:sp macro="" textlink="">
      <xdr:nvSpPr>
        <xdr:cNvPr id="453" name="n_3mainValue【市民会館】&#10;一人当たり面積">
          <a:extLst>
            <a:ext uri="{FF2B5EF4-FFF2-40B4-BE49-F238E27FC236}">
              <a16:creationId xmlns:a16="http://schemas.microsoft.com/office/drawing/2014/main" xmlns="" id="{A6C96641-A33D-42F5-A516-9DB48BE13DDF}"/>
            </a:ext>
          </a:extLst>
        </xdr:cNvPr>
        <xdr:cNvSpPr txBox="1"/>
      </xdr:nvSpPr>
      <xdr:spPr>
        <a:xfrm>
          <a:off x="7626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xmlns="" id="{3D22CFBC-6617-4E5E-A3BA-30CE3C9DC5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xmlns="" id="{57C9E0DC-E26D-4663-A4E4-8A2A1937C8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xmlns="" id="{8C30B0E5-4DB9-47ED-ADF2-EAD6A1AE5F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xmlns="" id="{CD809305-3941-4461-9638-921CCB95A1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xmlns="" id="{7E3C8F31-F584-4819-968F-CDBDEE761B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xmlns="" id="{89ACE4D1-5078-4CE6-A896-871448D0C1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xmlns="" id="{1D05F031-B4EC-499C-AA67-35E90C3846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xmlns="" id="{6548CA3B-257D-4A93-8A97-E99ECB12E9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xmlns="" id="{9F7001C8-8FDA-4198-A20A-503852F0A3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xmlns="" id="{A305F65F-E567-4AAA-82D9-83CB31141D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xmlns="" id="{2826344D-5CEE-4244-8DD7-501D300213D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xmlns="" id="{D5211FAC-E8F7-4697-8520-B8435AAEA56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xmlns="" id="{A11B984D-1BD0-4319-BC12-2C7B186F6EB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xmlns="" id="{45670BA6-08D1-4FCE-9C2F-9F7CD9379F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xmlns="" id="{C1C0B595-4E8F-4A35-9751-4338F1B715A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xmlns="" id="{85D35370-F469-4AD8-BC2D-5C645E9483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xmlns="" id="{60E754BD-09B3-4F7E-9798-D83C34FF7D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xmlns="" id="{8C7920EC-4E92-44DD-B8F7-112C47E0C9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xmlns="" id="{40CEE800-9D86-4A51-8E4B-DF73132ADB2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xmlns="" id="{0FBDCE14-D919-4168-B8F2-67CA82C0B6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xmlns="" id="{FB7E8121-FE39-462B-BA6A-DFCFDCD367D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63449A82-2490-40D1-9F71-651D06EF31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52FDF22D-8863-4369-A839-9878111C05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xmlns="" id="{844E817E-836A-4FDA-A91D-9D1390B6DD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78" name="直線コネクタ 477">
          <a:extLst>
            <a:ext uri="{FF2B5EF4-FFF2-40B4-BE49-F238E27FC236}">
              <a16:creationId xmlns:a16="http://schemas.microsoft.com/office/drawing/2014/main" xmlns="" id="{E773D1C8-FDD3-4625-8C6F-2100FF474FF1}"/>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xmlns="" id="{D1C0DBC7-0177-4746-9F72-A5D1FAC230BB}"/>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80" name="直線コネクタ 479">
          <a:extLst>
            <a:ext uri="{FF2B5EF4-FFF2-40B4-BE49-F238E27FC236}">
              <a16:creationId xmlns:a16="http://schemas.microsoft.com/office/drawing/2014/main" xmlns="" id="{52D87898-B426-4170-953A-BDA0DEE53005}"/>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xmlns="" id="{517E6B91-5CDD-4F09-B5E5-AB6A4CA74E9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xmlns="" id="{07499D8F-F57E-4779-94F8-B59534DA954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xmlns="" id="{6C819C07-2AF1-4237-AD21-C503ED70DC0D}"/>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4" name="フローチャート: 判断 483">
          <a:extLst>
            <a:ext uri="{FF2B5EF4-FFF2-40B4-BE49-F238E27FC236}">
              <a16:creationId xmlns:a16="http://schemas.microsoft.com/office/drawing/2014/main" xmlns="" id="{84C5D5A9-36BB-4DA7-8C64-1A3F6C3E5A95}"/>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85" name="フローチャート: 判断 484">
          <a:extLst>
            <a:ext uri="{FF2B5EF4-FFF2-40B4-BE49-F238E27FC236}">
              <a16:creationId xmlns:a16="http://schemas.microsoft.com/office/drawing/2014/main" xmlns="" id="{5A9F8EA9-0527-45DE-B31E-63538EE44B5D}"/>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86" name="フローチャート: 判断 485">
          <a:extLst>
            <a:ext uri="{FF2B5EF4-FFF2-40B4-BE49-F238E27FC236}">
              <a16:creationId xmlns:a16="http://schemas.microsoft.com/office/drawing/2014/main" xmlns="" id="{D7F6BE38-3CD9-48AF-B70A-347D90A9CE98}"/>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87" name="フローチャート: 判断 486">
          <a:extLst>
            <a:ext uri="{FF2B5EF4-FFF2-40B4-BE49-F238E27FC236}">
              <a16:creationId xmlns:a16="http://schemas.microsoft.com/office/drawing/2014/main" xmlns="" id="{EF2DAC94-D1F2-4FA3-B34D-C5C1E2B9C96B}"/>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D491CCDB-7565-41E0-87B3-83AC4B8776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50FE5819-4C6C-49DE-AC83-4B3F88225C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25729B39-3F80-4562-ACD4-F93B9B7AF5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3EA0C266-46BA-480C-AE42-787D234BFB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CED68763-384E-4DF5-A082-FCF260F50D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93" name="楕円 492">
          <a:extLst>
            <a:ext uri="{FF2B5EF4-FFF2-40B4-BE49-F238E27FC236}">
              <a16:creationId xmlns:a16="http://schemas.microsoft.com/office/drawing/2014/main" xmlns="" id="{7868E7AD-44FC-4589-B5BE-C87E42949729}"/>
            </a:ext>
          </a:extLst>
        </xdr:cNvPr>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xmlns="" id="{C2E068E8-0E4C-42F9-BDB6-3890C9B1C090}"/>
            </a:ext>
          </a:extLst>
        </xdr:cNvPr>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495" name="楕円 494">
          <a:extLst>
            <a:ext uri="{FF2B5EF4-FFF2-40B4-BE49-F238E27FC236}">
              <a16:creationId xmlns:a16="http://schemas.microsoft.com/office/drawing/2014/main" xmlns="" id="{FCC63A7E-6AF6-42EF-8FCB-B679535DD2E2}"/>
            </a:ext>
          </a:extLst>
        </xdr:cNvPr>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116205</xdr:rowOff>
    </xdr:to>
    <xdr:cxnSp macro="">
      <xdr:nvCxnSpPr>
        <xdr:cNvPr id="496" name="直線コネクタ 495">
          <a:extLst>
            <a:ext uri="{FF2B5EF4-FFF2-40B4-BE49-F238E27FC236}">
              <a16:creationId xmlns:a16="http://schemas.microsoft.com/office/drawing/2014/main" xmlns="" id="{5DFA5E6C-A1E7-4EE7-8C7C-909C79BAE893}"/>
            </a:ext>
          </a:extLst>
        </xdr:cNvPr>
        <xdr:cNvCxnSpPr/>
      </xdr:nvCxnSpPr>
      <xdr:spPr>
        <a:xfrm flipV="1">
          <a:off x="15481300" y="59283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97" name="楕円 496">
          <a:extLst>
            <a:ext uri="{FF2B5EF4-FFF2-40B4-BE49-F238E27FC236}">
              <a16:creationId xmlns:a16="http://schemas.microsoft.com/office/drawing/2014/main" xmlns="" id="{065B6CFF-D71D-4B7F-8E23-BD29337582E7}"/>
            </a:ext>
          </a:extLst>
        </xdr:cNvPr>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34</xdr:row>
      <xdr:rowOff>133350</xdr:rowOff>
    </xdr:to>
    <xdr:cxnSp macro="">
      <xdr:nvCxnSpPr>
        <xdr:cNvPr id="498" name="直線コネクタ 497">
          <a:extLst>
            <a:ext uri="{FF2B5EF4-FFF2-40B4-BE49-F238E27FC236}">
              <a16:creationId xmlns:a16="http://schemas.microsoft.com/office/drawing/2014/main" xmlns="" id="{3E2D0551-74C0-475E-9DF6-2F3763ACD733}"/>
            </a:ext>
          </a:extLst>
        </xdr:cNvPr>
        <xdr:cNvCxnSpPr/>
      </xdr:nvCxnSpPr>
      <xdr:spPr>
        <a:xfrm flipV="1">
          <a:off x="14592300" y="5945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99" name="楕円 498">
          <a:extLst>
            <a:ext uri="{FF2B5EF4-FFF2-40B4-BE49-F238E27FC236}">
              <a16:creationId xmlns:a16="http://schemas.microsoft.com/office/drawing/2014/main" xmlns="" id="{EA05C2DC-0229-4E07-A09C-D333DDD3D8B8}"/>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34</xdr:row>
      <xdr:rowOff>133350</xdr:rowOff>
    </xdr:to>
    <xdr:cxnSp macro="">
      <xdr:nvCxnSpPr>
        <xdr:cNvPr id="500" name="直線コネクタ 499">
          <a:extLst>
            <a:ext uri="{FF2B5EF4-FFF2-40B4-BE49-F238E27FC236}">
              <a16:creationId xmlns:a16="http://schemas.microsoft.com/office/drawing/2014/main" xmlns="" id="{9CC25CDA-543F-4750-842D-6A19136EB3FF}"/>
            </a:ext>
          </a:extLst>
        </xdr:cNvPr>
        <xdr:cNvCxnSpPr/>
      </xdr:nvCxnSpPr>
      <xdr:spPr>
        <a:xfrm>
          <a:off x="13703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xmlns="" id="{0CACDAA8-C275-4C6A-9984-1D19C6261715}"/>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xmlns="" id="{2B57E9B1-B3D2-45C1-A7FE-A696FE7A2054}"/>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xmlns="" id="{54E87C92-397D-4D11-9063-CF553D11E20B}"/>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12082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xmlns="" id="{1FD6E8F9-5C55-466D-A147-E6594F42E0AB}"/>
            </a:ext>
          </a:extLst>
        </xdr:cNvPr>
        <xdr:cNvSpPr txBox="1"/>
      </xdr:nvSpPr>
      <xdr:spPr>
        <a:xfrm>
          <a:off x="1526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xmlns="" id="{217A3051-0E85-455E-9972-D3514A7FFC75}"/>
            </a:ext>
          </a:extLst>
        </xdr:cNvPr>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xmlns="" id="{211F4723-5381-43DE-99E5-33D2EC256C44}"/>
            </a:ext>
          </a:extLst>
        </xdr:cNvPr>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xmlns="" id="{1C6033A4-FDFD-4C4E-B6B1-0F1D2D41F0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xmlns="" id="{806C654A-E31A-45A5-8551-0AF85A89BA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xmlns="" id="{5770417C-7A39-418A-8207-53866AD5EC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xmlns="" id="{6783A1BC-C4F7-468C-A926-EE06B7C1EC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xmlns="" id="{0909DE8E-A8DB-4FC6-B103-0DEBB01B73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xmlns="" id="{9D81CD08-1566-49C6-9D3D-32B5FFDC26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xmlns="" id="{352D7393-7A7C-49EA-A660-532C2CD1F3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xmlns="" id="{DDBC3C36-45FF-4F0B-8D5D-6484F99F9A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xmlns="" id="{2B9C75A6-B19A-4E34-B060-85993CF139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xmlns="" id="{17F0FE62-1CEE-47AB-A304-303550A5F3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xmlns="" id="{598A1017-A090-4236-BAE9-D974EC4847C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xmlns="" id="{92F003CA-57B5-4E0A-8878-FBFCD9E618F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xmlns="" id="{A72C623D-B296-47D0-AA66-E83E7ED443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a:extLst>
            <a:ext uri="{FF2B5EF4-FFF2-40B4-BE49-F238E27FC236}">
              <a16:creationId xmlns:a16="http://schemas.microsoft.com/office/drawing/2014/main" xmlns="" id="{385FBB23-2AD8-48F3-964D-540632808D3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xmlns="" id="{48B62456-166A-4606-916A-0B6517044C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a:extLst>
            <a:ext uri="{FF2B5EF4-FFF2-40B4-BE49-F238E27FC236}">
              <a16:creationId xmlns:a16="http://schemas.microsoft.com/office/drawing/2014/main" xmlns="" id="{AB27CF42-3439-4495-A649-0373744013C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xmlns="" id="{EDAE0A40-25EC-4615-B612-3F04360827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a:extLst>
            <a:ext uri="{FF2B5EF4-FFF2-40B4-BE49-F238E27FC236}">
              <a16:creationId xmlns:a16="http://schemas.microsoft.com/office/drawing/2014/main" xmlns="" id="{540DD7E3-14F8-4CBA-88A1-A517A20CA37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xmlns="" id="{B3F2B78B-250C-4496-B39E-88C46698A3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6" name="テキスト ボックス 525">
          <a:extLst>
            <a:ext uri="{FF2B5EF4-FFF2-40B4-BE49-F238E27FC236}">
              <a16:creationId xmlns:a16="http://schemas.microsoft.com/office/drawing/2014/main" xmlns="" id="{9836B0ED-BC57-4EDD-AF6F-AEA46A306C3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xmlns="" id="{C2E39660-177B-454D-B4CB-FF6A0504F6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a:extLst>
            <a:ext uri="{FF2B5EF4-FFF2-40B4-BE49-F238E27FC236}">
              <a16:creationId xmlns:a16="http://schemas.microsoft.com/office/drawing/2014/main" xmlns="" id="{80D7BEA0-182D-4975-9500-742C0879FB8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xmlns="" id="{2B26D5D4-4F1B-44AF-9E96-D7DAF46025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30" name="直線コネクタ 529">
          <a:extLst>
            <a:ext uri="{FF2B5EF4-FFF2-40B4-BE49-F238E27FC236}">
              <a16:creationId xmlns:a16="http://schemas.microsoft.com/office/drawing/2014/main" xmlns="" id="{84A046CC-074F-4411-8560-20355E6BA5D9}"/>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xmlns="" id="{BADF85EB-AB25-4DFA-A40C-00D787431C68}"/>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32" name="直線コネクタ 531">
          <a:extLst>
            <a:ext uri="{FF2B5EF4-FFF2-40B4-BE49-F238E27FC236}">
              <a16:creationId xmlns:a16="http://schemas.microsoft.com/office/drawing/2014/main" xmlns="" id="{418D1193-59E1-4668-A46A-08D3B18D57BA}"/>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xmlns="" id="{929EDE5A-EDEE-46D2-860A-ABC28A54F11B}"/>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34" name="直線コネクタ 533">
          <a:extLst>
            <a:ext uri="{FF2B5EF4-FFF2-40B4-BE49-F238E27FC236}">
              <a16:creationId xmlns:a16="http://schemas.microsoft.com/office/drawing/2014/main" xmlns="" id="{66972AD5-3846-471A-996A-66EAECA26BDF}"/>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35" name="【一般廃棄物処理施設】&#10;一人当たり有形固定資産（償却資産）額平均値テキスト">
          <a:extLst>
            <a:ext uri="{FF2B5EF4-FFF2-40B4-BE49-F238E27FC236}">
              <a16:creationId xmlns:a16="http://schemas.microsoft.com/office/drawing/2014/main" xmlns="" id="{C73C352C-3124-4D9B-A0E2-98452BA476E5}"/>
            </a:ext>
          </a:extLst>
        </xdr:cNvPr>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36" name="フローチャート: 判断 535">
          <a:extLst>
            <a:ext uri="{FF2B5EF4-FFF2-40B4-BE49-F238E27FC236}">
              <a16:creationId xmlns:a16="http://schemas.microsoft.com/office/drawing/2014/main" xmlns="" id="{819EC2AD-518D-4A9D-80EE-87DC8BF37AFB}"/>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37" name="フローチャート: 判断 536">
          <a:extLst>
            <a:ext uri="{FF2B5EF4-FFF2-40B4-BE49-F238E27FC236}">
              <a16:creationId xmlns:a16="http://schemas.microsoft.com/office/drawing/2014/main" xmlns="" id="{232C0186-9E60-44D0-A474-E6FFDA30EE3B}"/>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38" name="フローチャート: 判断 537">
          <a:extLst>
            <a:ext uri="{FF2B5EF4-FFF2-40B4-BE49-F238E27FC236}">
              <a16:creationId xmlns:a16="http://schemas.microsoft.com/office/drawing/2014/main" xmlns="" id="{D2F16309-2BFB-40DF-B6CD-CFCA9C7C31C3}"/>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39" name="フローチャート: 判断 538">
          <a:extLst>
            <a:ext uri="{FF2B5EF4-FFF2-40B4-BE49-F238E27FC236}">
              <a16:creationId xmlns:a16="http://schemas.microsoft.com/office/drawing/2014/main" xmlns="" id="{3729EC38-BB00-4CAB-B677-328784170A3C}"/>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8F669B8F-F3F8-436D-8AB3-0665038446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3A9FF7E1-180E-4B93-8B0A-C5E3A5C926E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AED2FE51-C477-4147-8695-876B0823F0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BEC21121-A44A-43BC-A9B8-C1B4D4139E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1188EDA7-0724-4E05-8311-C2686D5A46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27497</xdr:rowOff>
    </xdr:from>
    <xdr:to>
      <xdr:col>116</xdr:col>
      <xdr:colOff>114300</xdr:colOff>
      <xdr:row>41</xdr:row>
      <xdr:rowOff>129097</xdr:rowOff>
    </xdr:to>
    <xdr:sp macro="" textlink="">
      <xdr:nvSpPr>
        <xdr:cNvPr id="545" name="楕円 544">
          <a:extLst>
            <a:ext uri="{FF2B5EF4-FFF2-40B4-BE49-F238E27FC236}">
              <a16:creationId xmlns:a16="http://schemas.microsoft.com/office/drawing/2014/main" xmlns="" id="{B03ED2EA-2C45-4CD8-8465-DF96729CD6C2}"/>
            </a:ext>
          </a:extLst>
        </xdr:cNvPr>
        <xdr:cNvSpPr/>
      </xdr:nvSpPr>
      <xdr:spPr>
        <a:xfrm>
          <a:off x="22110700" y="7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5924</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xmlns="" id="{CFB824B8-93C4-44C1-B006-272972658433}"/>
            </a:ext>
          </a:extLst>
        </xdr:cNvPr>
        <xdr:cNvSpPr txBox="1"/>
      </xdr:nvSpPr>
      <xdr:spPr>
        <a:xfrm>
          <a:off x="22199600" y="70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29063</xdr:rowOff>
    </xdr:from>
    <xdr:to>
      <xdr:col>112</xdr:col>
      <xdr:colOff>38100</xdr:colOff>
      <xdr:row>41</xdr:row>
      <xdr:rowOff>130663</xdr:rowOff>
    </xdr:to>
    <xdr:sp macro="" textlink="">
      <xdr:nvSpPr>
        <xdr:cNvPr id="547" name="楕円 546">
          <a:extLst>
            <a:ext uri="{FF2B5EF4-FFF2-40B4-BE49-F238E27FC236}">
              <a16:creationId xmlns:a16="http://schemas.microsoft.com/office/drawing/2014/main" xmlns="" id="{DD69019F-0391-4D43-A760-E8FB4A9F6FCB}"/>
            </a:ext>
          </a:extLst>
        </xdr:cNvPr>
        <xdr:cNvSpPr/>
      </xdr:nvSpPr>
      <xdr:spPr>
        <a:xfrm>
          <a:off x="21272500" y="7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78297</xdr:rowOff>
    </xdr:from>
    <xdr:to>
      <xdr:col>116</xdr:col>
      <xdr:colOff>63500</xdr:colOff>
      <xdr:row>41</xdr:row>
      <xdr:rowOff>79863</xdr:rowOff>
    </xdr:to>
    <xdr:cxnSp macro="">
      <xdr:nvCxnSpPr>
        <xdr:cNvPr id="548" name="直線コネクタ 547">
          <a:extLst>
            <a:ext uri="{FF2B5EF4-FFF2-40B4-BE49-F238E27FC236}">
              <a16:creationId xmlns:a16="http://schemas.microsoft.com/office/drawing/2014/main" xmlns="" id="{96A0FB12-4A8F-4F2F-AC56-E104CC8B13FB}"/>
            </a:ext>
          </a:extLst>
        </xdr:cNvPr>
        <xdr:cNvCxnSpPr/>
      </xdr:nvCxnSpPr>
      <xdr:spPr>
        <a:xfrm flipV="1">
          <a:off x="21323300" y="7107747"/>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28503</xdr:rowOff>
    </xdr:from>
    <xdr:to>
      <xdr:col>107</xdr:col>
      <xdr:colOff>101600</xdr:colOff>
      <xdr:row>41</xdr:row>
      <xdr:rowOff>130103</xdr:rowOff>
    </xdr:to>
    <xdr:sp macro="" textlink="">
      <xdr:nvSpPr>
        <xdr:cNvPr id="549" name="楕円 548">
          <a:extLst>
            <a:ext uri="{FF2B5EF4-FFF2-40B4-BE49-F238E27FC236}">
              <a16:creationId xmlns:a16="http://schemas.microsoft.com/office/drawing/2014/main" xmlns="" id="{9C27E74F-4F7E-410B-B748-32C607848D3A}"/>
            </a:ext>
          </a:extLst>
        </xdr:cNvPr>
        <xdr:cNvSpPr/>
      </xdr:nvSpPr>
      <xdr:spPr>
        <a:xfrm>
          <a:off x="20383500" y="7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79303</xdr:rowOff>
    </xdr:from>
    <xdr:to>
      <xdr:col>111</xdr:col>
      <xdr:colOff>177800</xdr:colOff>
      <xdr:row>41</xdr:row>
      <xdr:rowOff>79863</xdr:rowOff>
    </xdr:to>
    <xdr:cxnSp macro="">
      <xdr:nvCxnSpPr>
        <xdr:cNvPr id="550" name="直線コネクタ 549">
          <a:extLst>
            <a:ext uri="{FF2B5EF4-FFF2-40B4-BE49-F238E27FC236}">
              <a16:creationId xmlns:a16="http://schemas.microsoft.com/office/drawing/2014/main" xmlns="" id="{6DB0C70E-50F2-450B-8D08-EBDA969E2113}"/>
            </a:ext>
          </a:extLst>
        </xdr:cNvPr>
        <xdr:cNvCxnSpPr/>
      </xdr:nvCxnSpPr>
      <xdr:spPr>
        <a:xfrm>
          <a:off x="20434300" y="710875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30962</xdr:rowOff>
    </xdr:from>
    <xdr:to>
      <xdr:col>102</xdr:col>
      <xdr:colOff>165100</xdr:colOff>
      <xdr:row>41</xdr:row>
      <xdr:rowOff>132562</xdr:rowOff>
    </xdr:to>
    <xdr:sp macro="" textlink="">
      <xdr:nvSpPr>
        <xdr:cNvPr id="551" name="楕円 550">
          <a:extLst>
            <a:ext uri="{FF2B5EF4-FFF2-40B4-BE49-F238E27FC236}">
              <a16:creationId xmlns:a16="http://schemas.microsoft.com/office/drawing/2014/main" xmlns="" id="{525EB99D-D014-4695-ABA8-30308168315F}"/>
            </a:ext>
          </a:extLst>
        </xdr:cNvPr>
        <xdr:cNvSpPr/>
      </xdr:nvSpPr>
      <xdr:spPr>
        <a:xfrm>
          <a:off x="19494500" y="7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79303</xdr:rowOff>
    </xdr:from>
    <xdr:to>
      <xdr:col>107</xdr:col>
      <xdr:colOff>50800</xdr:colOff>
      <xdr:row>41</xdr:row>
      <xdr:rowOff>81762</xdr:rowOff>
    </xdr:to>
    <xdr:cxnSp macro="">
      <xdr:nvCxnSpPr>
        <xdr:cNvPr id="552" name="直線コネクタ 551">
          <a:extLst>
            <a:ext uri="{FF2B5EF4-FFF2-40B4-BE49-F238E27FC236}">
              <a16:creationId xmlns:a16="http://schemas.microsoft.com/office/drawing/2014/main" xmlns="" id="{318D6492-55BF-4746-8ED6-43F133319CA4}"/>
            </a:ext>
          </a:extLst>
        </xdr:cNvPr>
        <xdr:cNvCxnSpPr/>
      </xdr:nvCxnSpPr>
      <xdr:spPr>
        <a:xfrm flipV="1">
          <a:off x="19545300" y="710875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xmlns="" id="{6AC97B91-7BB2-47BA-90FB-0E08961A17C2}"/>
            </a:ext>
          </a:extLst>
        </xdr:cNvPr>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54" name="n_2aveValue【一般廃棄物処理施設】&#10;一人当たり有形固定資産（償却資産）額">
          <a:extLst>
            <a:ext uri="{FF2B5EF4-FFF2-40B4-BE49-F238E27FC236}">
              <a16:creationId xmlns:a16="http://schemas.microsoft.com/office/drawing/2014/main" xmlns="" id="{18A191B0-74E5-4701-851F-BAB6B84C8D01}"/>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128185</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xmlns="" id="{07B75B36-A286-4397-80E3-83EF674763E4}"/>
            </a:ext>
          </a:extLst>
        </xdr:cNvPr>
        <xdr:cNvSpPr txBox="1"/>
      </xdr:nvSpPr>
      <xdr:spPr>
        <a:xfrm>
          <a:off x="19278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121790</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xmlns="" id="{6A3FF898-BB5F-491F-AD95-44440B3AAE97}"/>
            </a:ext>
          </a:extLst>
        </xdr:cNvPr>
        <xdr:cNvSpPr txBox="1"/>
      </xdr:nvSpPr>
      <xdr:spPr>
        <a:xfrm>
          <a:off x="21011095" y="7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121230</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xmlns="" id="{DDED2F01-3FAF-4F51-94E6-C24424D03A6D}"/>
            </a:ext>
          </a:extLst>
        </xdr:cNvPr>
        <xdr:cNvSpPr txBox="1"/>
      </xdr:nvSpPr>
      <xdr:spPr>
        <a:xfrm>
          <a:off x="20134795" y="71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149089</xdr:rowOff>
    </xdr:from>
    <xdr:ext cx="599010" cy="259045"/>
    <xdr:sp macro="" textlink="">
      <xdr:nvSpPr>
        <xdr:cNvPr id="558" name="n_3mainValue【一般廃棄物処理施設】&#10;一人当たり有形固定資産（償却資産）額">
          <a:extLst>
            <a:ext uri="{FF2B5EF4-FFF2-40B4-BE49-F238E27FC236}">
              <a16:creationId xmlns:a16="http://schemas.microsoft.com/office/drawing/2014/main" xmlns="" id="{E7F96F30-B5A6-4F65-A969-1215B8E65A2E}"/>
            </a:ext>
          </a:extLst>
        </xdr:cNvPr>
        <xdr:cNvSpPr txBox="1"/>
      </xdr:nvSpPr>
      <xdr:spPr>
        <a:xfrm>
          <a:off x="19245795" y="6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xmlns="" id="{80C01CD2-35D7-4223-B99F-0BA11E49AE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xmlns="" id="{600143AE-0527-47F4-9515-C3EA373FD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xmlns="" id="{4AC2329F-3CCF-487B-841A-B2556597E7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xmlns="" id="{A61F796F-1DDB-44E7-AD48-FC00375C41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xmlns="" id="{33E156DD-5C05-4982-9EFC-178B916D69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xmlns="" id="{9A0471E1-5126-4F04-AEE3-1198BFF391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xmlns="" id="{350BC182-F345-413B-96A4-9EB46B53B8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xmlns="" id="{2C25F881-229C-467A-A66C-8029364DCE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xmlns="" id="{674E3C7E-94FC-4BB5-A06D-822EEE3BEC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xmlns="" id="{E902D859-3684-42A0-9424-339C4DDE39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a:extLst>
            <a:ext uri="{FF2B5EF4-FFF2-40B4-BE49-F238E27FC236}">
              <a16:creationId xmlns:a16="http://schemas.microsoft.com/office/drawing/2014/main" xmlns="" id="{6D0E2CE9-02A7-435F-B882-25010801CFC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a:extLst>
            <a:ext uri="{FF2B5EF4-FFF2-40B4-BE49-F238E27FC236}">
              <a16:creationId xmlns:a16="http://schemas.microsoft.com/office/drawing/2014/main" xmlns="" id="{6FC290C5-0E83-4830-A7C5-7C6492C3FB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a:extLst>
            <a:ext uri="{FF2B5EF4-FFF2-40B4-BE49-F238E27FC236}">
              <a16:creationId xmlns:a16="http://schemas.microsoft.com/office/drawing/2014/main" xmlns="" id="{F08BB2DB-146D-4CD2-BFFA-C428D6711A3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a:extLst>
            <a:ext uri="{FF2B5EF4-FFF2-40B4-BE49-F238E27FC236}">
              <a16:creationId xmlns:a16="http://schemas.microsoft.com/office/drawing/2014/main" xmlns="" id="{9240C8A8-20EA-4A4E-B84F-C40836EE37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a:extLst>
            <a:ext uri="{FF2B5EF4-FFF2-40B4-BE49-F238E27FC236}">
              <a16:creationId xmlns:a16="http://schemas.microsoft.com/office/drawing/2014/main" xmlns="" id="{19268FF9-E0C1-4598-8E71-C3ECEF88CD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a:extLst>
            <a:ext uri="{FF2B5EF4-FFF2-40B4-BE49-F238E27FC236}">
              <a16:creationId xmlns:a16="http://schemas.microsoft.com/office/drawing/2014/main" xmlns="" id="{20B703BA-593E-4C18-AFAC-4184C54831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a:extLst>
            <a:ext uri="{FF2B5EF4-FFF2-40B4-BE49-F238E27FC236}">
              <a16:creationId xmlns:a16="http://schemas.microsoft.com/office/drawing/2014/main" xmlns="" id="{28126949-150A-4D26-845D-0F2F050C5D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a:extLst>
            <a:ext uri="{FF2B5EF4-FFF2-40B4-BE49-F238E27FC236}">
              <a16:creationId xmlns:a16="http://schemas.microsoft.com/office/drawing/2014/main" xmlns="" id="{190B153D-CA7D-4FFC-A8B9-AED6783C59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a:extLst>
            <a:ext uri="{FF2B5EF4-FFF2-40B4-BE49-F238E27FC236}">
              <a16:creationId xmlns:a16="http://schemas.microsoft.com/office/drawing/2014/main" xmlns="" id="{EFB65B87-8012-49C3-966D-0CAA78FCB7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a:extLst>
            <a:ext uri="{FF2B5EF4-FFF2-40B4-BE49-F238E27FC236}">
              <a16:creationId xmlns:a16="http://schemas.microsoft.com/office/drawing/2014/main" xmlns="" id="{297CB8E5-DE37-49A8-8966-C5C2A9DB6A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xmlns="" id="{3AA68753-0A9B-4EA1-8E1A-6A5271508F0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xmlns="" id="{549F432B-D902-487F-AA4D-8E9584F559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xmlns="" id="{8267B57A-4E57-426A-92AD-82DBACC9A3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a:extLst>
            <a:ext uri="{FF2B5EF4-FFF2-40B4-BE49-F238E27FC236}">
              <a16:creationId xmlns:a16="http://schemas.microsoft.com/office/drawing/2014/main" xmlns="" id="{2C97629A-341F-4C0B-97BB-F295CD5839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83" name="直線コネクタ 582">
          <a:extLst>
            <a:ext uri="{FF2B5EF4-FFF2-40B4-BE49-F238E27FC236}">
              <a16:creationId xmlns:a16="http://schemas.microsoft.com/office/drawing/2014/main" xmlns="" id="{8AEFE1BB-F571-459A-BC56-53757B2F82B9}"/>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84" name="【保健センター・保健所】&#10;有形固定資産減価償却率最小値テキスト">
          <a:extLst>
            <a:ext uri="{FF2B5EF4-FFF2-40B4-BE49-F238E27FC236}">
              <a16:creationId xmlns:a16="http://schemas.microsoft.com/office/drawing/2014/main" xmlns="" id="{09BA722B-E88C-4D0C-A6B6-E466F7F93B87}"/>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85" name="直線コネクタ 584">
          <a:extLst>
            <a:ext uri="{FF2B5EF4-FFF2-40B4-BE49-F238E27FC236}">
              <a16:creationId xmlns:a16="http://schemas.microsoft.com/office/drawing/2014/main" xmlns="" id="{D45E08BC-BB4F-4B26-AA62-FD7F45A7E02A}"/>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86" name="【保健センター・保健所】&#10;有形固定資産減価償却率最大値テキスト">
          <a:extLst>
            <a:ext uri="{FF2B5EF4-FFF2-40B4-BE49-F238E27FC236}">
              <a16:creationId xmlns:a16="http://schemas.microsoft.com/office/drawing/2014/main" xmlns="" id="{579D50D9-36FD-4076-A1A3-DFEE4D9B28AB}"/>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87" name="直線コネクタ 586">
          <a:extLst>
            <a:ext uri="{FF2B5EF4-FFF2-40B4-BE49-F238E27FC236}">
              <a16:creationId xmlns:a16="http://schemas.microsoft.com/office/drawing/2014/main" xmlns="" id="{678C710B-0DB1-492A-A1A6-C98299C452F1}"/>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588" name="【保健センター・保健所】&#10;有形固定資産減価償却率平均値テキスト">
          <a:extLst>
            <a:ext uri="{FF2B5EF4-FFF2-40B4-BE49-F238E27FC236}">
              <a16:creationId xmlns:a16="http://schemas.microsoft.com/office/drawing/2014/main" xmlns="" id="{C6011C5D-FCA8-4D5F-9502-C009E0225CF9}"/>
            </a:ext>
          </a:extLst>
        </xdr:cNvPr>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89" name="フローチャート: 判断 588">
          <a:extLst>
            <a:ext uri="{FF2B5EF4-FFF2-40B4-BE49-F238E27FC236}">
              <a16:creationId xmlns:a16="http://schemas.microsoft.com/office/drawing/2014/main" xmlns="" id="{197AD6CA-AEED-4440-AC58-A9C40A0E27E6}"/>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90" name="フローチャート: 判断 589">
          <a:extLst>
            <a:ext uri="{FF2B5EF4-FFF2-40B4-BE49-F238E27FC236}">
              <a16:creationId xmlns:a16="http://schemas.microsoft.com/office/drawing/2014/main" xmlns="" id="{25A0E156-A004-453E-AEC2-6C721883ED73}"/>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91" name="フローチャート: 判断 590">
          <a:extLst>
            <a:ext uri="{FF2B5EF4-FFF2-40B4-BE49-F238E27FC236}">
              <a16:creationId xmlns:a16="http://schemas.microsoft.com/office/drawing/2014/main" xmlns="" id="{78C1CECA-EF1A-43BE-A9A3-18AFAF7FCDD2}"/>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92" name="フローチャート: 判断 591">
          <a:extLst>
            <a:ext uri="{FF2B5EF4-FFF2-40B4-BE49-F238E27FC236}">
              <a16:creationId xmlns:a16="http://schemas.microsoft.com/office/drawing/2014/main" xmlns="" id="{981548C8-2FF7-4848-946B-629BC63E7F5B}"/>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3F7BEC22-A39D-4BE5-9805-50A2AFD216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8B052710-4518-437A-9653-B37D964A3D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DB1B6139-3C5C-428A-BF8D-5233F156D9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94562D76-EDDE-4FB4-BD17-2D80093A28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D63798D9-0101-4036-BA93-A98DE6E23B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598" name="楕円 597">
          <a:extLst>
            <a:ext uri="{FF2B5EF4-FFF2-40B4-BE49-F238E27FC236}">
              <a16:creationId xmlns:a16="http://schemas.microsoft.com/office/drawing/2014/main" xmlns="" id="{2A85F70E-CAE0-4A95-9E79-CDBFFB372F06}"/>
            </a:ext>
          </a:extLst>
        </xdr:cNvPr>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165752</xdr:rowOff>
    </xdr:from>
    <xdr:ext cx="405111" cy="259045"/>
    <xdr:sp macro="" textlink="">
      <xdr:nvSpPr>
        <xdr:cNvPr id="599" name="【保健センター・保健所】&#10;有形固定資産減価償却率該当値テキスト">
          <a:extLst>
            <a:ext uri="{FF2B5EF4-FFF2-40B4-BE49-F238E27FC236}">
              <a16:creationId xmlns:a16="http://schemas.microsoft.com/office/drawing/2014/main" xmlns="" id="{F0EC9732-F91D-406F-AEFC-7975E559329E}"/>
            </a:ext>
          </a:extLst>
        </xdr:cNvPr>
        <xdr:cNvSpPr txBox="1"/>
      </xdr:nvSpPr>
      <xdr:spPr>
        <a:xfrm>
          <a:off x="16357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00" name="楕円 599">
          <a:extLst>
            <a:ext uri="{FF2B5EF4-FFF2-40B4-BE49-F238E27FC236}">
              <a16:creationId xmlns:a16="http://schemas.microsoft.com/office/drawing/2014/main" xmlns="" id="{9B1ABB95-A9E9-45DE-8B4D-37C04866BDB5}"/>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66675</xdr:rowOff>
    </xdr:to>
    <xdr:cxnSp macro="">
      <xdr:nvCxnSpPr>
        <xdr:cNvPr id="601" name="直線コネクタ 600">
          <a:extLst>
            <a:ext uri="{FF2B5EF4-FFF2-40B4-BE49-F238E27FC236}">
              <a16:creationId xmlns:a16="http://schemas.microsoft.com/office/drawing/2014/main" xmlns="" id="{06C45435-71DA-490A-9C00-4E4C50EE5A18}"/>
            </a:ext>
          </a:extLst>
        </xdr:cNvPr>
        <xdr:cNvCxnSpPr/>
      </xdr:nvCxnSpPr>
      <xdr:spPr>
        <a:xfrm>
          <a:off x="15481300" y="104927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602" name="楕円 601">
          <a:extLst>
            <a:ext uri="{FF2B5EF4-FFF2-40B4-BE49-F238E27FC236}">
              <a16:creationId xmlns:a16="http://schemas.microsoft.com/office/drawing/2014/main" xmlns="" id="{134E3B58-CDC7-4ACA-8B2F-D11EBE4A0599}"/>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43815</xdr:rowOff>
    </xdr:to>
    <xdr:cxnSp macro="">
      <xdr:nvCxnSpPr>
        <xdr:cNvPr id="603" name="直線コネクタ 602">
          <a:extLst>
            <a:ext uri="{FF2B5EF4-FFF2-40B4-BE49-F238E27FC236}">
              <a16:creationId xmlns:a16="http://schemas.microsoft.com/office/drawing/2014/main" xmlns="" id="{3D500B7A-6185-44D4-97C4-CEEC0C10F144}"/>
            </a:ext>
          </a:extLst>
        </xdr:cNvPr>
        <xdr:cNvCxnSpPr/>
      </xdr:nvCxnSpPr>
      <xdr:spPr>
        <a:xfrm flipV="1">
          <a:off x="14592300" y="10492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31115</xdr:rowOff>
    </xdr:from>
    <xdr:to>
      <xdr:col>72</xdr:col>
      <xdr:colOff>38100</xdr:colOff>
      <xdr:row>61</xdr:row>
      <xdr:rowOff>132715</xdr:rowOff>
    </xdr:to>
    <xdr:sp macro="" textlink="">
      <xdr:nvSpPr>
        <xdr:cNvPr id="604" name="楕円 603">
          <a:extLst>
            <a:ext uri="{FF2B5EF4-FFF2-40B4-BE49-F238E27FC236}">
              <a16:creationId xmlns:a16="http://schemas.microsoft.com/office/drawing/2014/main" xmlns="" id="{210790E5-67AB-4B57-A00B-D5955F0666C6}"/>
            </a:ext>
          </a:extLst>
        </xdr:cNvPr>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81915</xdr:rowOff>
    </xdr:to>
    <xdr:cxnSp macro="">
      <xdr:nvCxnSpPr>
        <xdr:cNvPr id="605" name="直線コネクタ 604">
          <a:extLst>
            <a:ext uri="{FF2B5EF4-FFF2-40B4-BE49-F238E27FC236}">
              <a16:creationId xmlns:a16="http://schemas.microsoft.com/office/drawing/2014/main" xmlns="" id="{4F8494A2-2095-4F9E-B864-38E5799F4887}"/>
            </a:ext>
          </a:extLst>
        </xdr:cNvPr>
        <xdr:cNvCxnSpPr/>
      </xdr:nvCxnSpPr>
      <xdr:spPr>
        <a:xfrm flipV="1">
          <a:off x="13703300" y="1050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xmlns="" id="{980CECA8-ECC4-4A6E-8D1D-47469B20B84F}"/>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xmlns="" id="{93AA2844-4C60-49BF-BEC1-3B665F8003B8}"/>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xmlns="" id="{AA96F8B7-A878-4476-AB4E-06761EF7C8AC}"/>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101617</xdr:rowOff>
    </xdr:from>
    <xdr:ext cx="405111" cy="259045"/>
    <xdr:sp macro="" textlink="">
      <xdr:nvSpPr>
        <xdr:cNvPr id="609" name="n_1mainValue【保健センター・保健所】&#10;有形固定資産減価償却率">
          <a:extLst>
            <a:ext uri="{FF2B5EF4-FFF2-40B4-BE49-F238E27FC236}">
              <a16:creationId xmlns:a16="http://schemas.microsoft.com/office/drawing/2014/main" xmlns="" id="{2DE192EC-B4FE-4B71-85FB-BBE03CC76F7B}"/>
            </a:ext>
          </a:extLst>
        </xdr:cNvPr>
        <xdr:cNvSpPr txBox="1"/>
      </xdr:nvSpPr>
      <xdr:spPr>
        <a:xfrm>
          <a:off x="15266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111142</xdr:rowOff>
    </xdr:from>
    <xdr:ext cx="405111" cy="259045"/>
    <xdr:sp macro="" textlink="">
      <xdr:nvSpPr>
        <xdr:cNvPr id="610" name="n_2mainValue【保健センター・保健所】&#10;有形固定資産減価償却率">
          <a:extLst>
            <a:ext uri="{FF2B5EF4-FFF2-40B4-BE49-F238E27FC236}">
              <a16:creationId xmlns:a16="http://schemas.microsoft.com/office/drawing/2014/main" xmlns="" id="{B71DA48F-69B8-4663-9876-C9942F2BE791}"/>
            </a:ext>
          </a:extLst>
        </xdr:cNvPr>
        <xdr:cNvSpPr txBox="1"/>
      </xdr:nvSpPr>
      <xdr:spPr>
        <a:xfrm>
          <a:off x="14389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149242</xdr:rowOff>
    </xdr:from>
    <xdr:ext cx="405111" cy="259045"/>
    <xdr:sp macro="" textlink="">
      <xdr:nvSpPr>
        <xdr:cNvPr id="611" name="n_3mainValue【保健センター・保健所】&#10;有形固定資産減価償却率">
          <a:extLst>
            <a:ext uri="{FF2B5EF4-FFF2-40B4-BE49-F238E27FC236}">
              <a16:creationId xmlns:a16="http://schemas.microsoft.com/office/drawing/2014/main" xmlns="" id="{B2B90AF6-AD18-4788-AF24-37E40966710F}"/>
            </a:ext>
          </a:extLst>
        </xdr:cNvPr>
        <xdr:cNvSpPr txBox="1"/>
      </xdr:nvSpPr>
      <xdr:spPr>
        <a:xfrm>
          <a:off x="13500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xmlns="" id="{553A2E7A-F908-4F55-A252-FF29242F49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xmlns="" id="{48641773-248A-4BCB-820E-9BD1451606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xmlns="" id="{68BB6425-26FF-44A4-97DE-831E75EB88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xmlns="" id="{1FC3C01E-CE9A-4CED-BE2D-EA6D6FA969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xmlns="" id="{CB51D9E5-DCA1-452F-8DF3-1930D3D454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xmlns="" id="{8461E8BE-77AB-4B82-9A86-1E7BFF5088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xmlns="" id="{16F4B5CA-D746-40C8-BD7C-59B970F56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xmlns="" id="{CCFB29E8-62CC-4E49-84C5-399087A031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xmlns="" id="{5B22A691-976D-4723-920D-1CA626FB2E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xmlns="" id="{71C7AFC6-7C6E-4DAE-83EA-E39FCD9537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a:extLst>
            <a:ext uri="{FF2B5EF4-FFF2-40B4-BE49-F238E27FC236}">
              <a16:creationId xmlns:a16="http://schemas.microsoft.com/office/drawing/2014/main" xmlns="" id="{E09FF212-FDA3-4CB1-9B5E-A3D9861BEB9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xmlns="" id="{8A3901BD-D013-4E6C-B9BF-2A309AE668C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a:extLst>
            <a:ext uri="{FF2B5EF4-FFF2-40B4-BE49-F238E27FC236}">
              <a16:creationId xmlns:a16="http://schemas.microsoft.com/office/drawing/2014/main" xmlns="" id="{06FFA8D3-A02F-4283-A269-96FD154C7F7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a:extLst>
            <a:ext uri="{FF2B5EF4-FFF2-40B4-BE49-F238E27FC236}">
              <a16:creationId xmlns:a16="http://schemas.microsoft.com/office/drawing/2014/main" xmlns="" id="{B87B3F2C-03D8-41D3-9292-F316F636304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a:extLst>
            <a:ext uri="{FF2B5EF4-FFF2-40B4-BE49-F238E27FC236}">
              <a16:creationId xmlns:a16="http://schemas.microsoft.com/office/drawing/2014/main" xmlns="" id="{C8079B05-3D00-4E57-B0CD-5F353CB236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a:extLst>
            <a:ext uri="{FF2B5EF4-FFF2-40B4-BE49-F238E27FC236}">
              <a16:creationId xmlns:a16="http://schemas.microsoft.com/office/drawing/2014/main" xmlns="" id="{50029E8D-0C2A-4831-93F2-8EE4F17C399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a:extLst>
            <a:ext uri="{FF2B5EF4-FFF2-40B4-BE49-F238E27FC236}">
              <a16:creationId xmlns:a16="http://schemas.microsoft.com/office/drawing/2014/main" xmlns="" id="{F21264D7-A933-494A-A56A-8978E5DA3C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a:extLst>
            <a:ext uri="{FF2B5EF4-FFF2-40B4-BE49-F238E27FC236}">
              <a16:creationId xmlns:a16="http://schemas.microsoft.com/office/drawing/2014/main" xmlns="" id="{DFF3F302-3A4B-4F84-A3C6-8693997438D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a:extLst>
            <a:ext uri="{FF2B5EF4-FFF2-40B4-BE49-F238E27FC236}">
              <a16:creationId xmlns:a16="http://schemas.microsoft.com/office/drawing/2014/main" xmlns="" id="{FB2C48DE-F2C4-44FD-8FC4-938A9C99ECC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a:extLst>
            <a:ext uri="{FF2B5EF4-FFF2-40B4-BE49-F238E27FC236}">
              <a16:creationId xmlns:a16="http://schemas.microsoft.com/office/drawing/2014/main" xmlns="" id="{D348A2AF-DCC6-48E9-A0DC-4B467F7549D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a:extLst>
            <a:ext uri="{FF2B5EF4-FFF2-40B4-BE49-F238E27FC236}">
              <a16:creationId xmlns:a16="http://schemas.microsoft.com/office/drawing/2014/main" xmlns="" id="{567B302F-62DB-4D20-815C-70BE34A3791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a:extLst>
            <a:ext uri="{FF2B5EF4-FFF2-40B4-BE49-F238E27FC236}">
              <a16:creationId xmlns:a16="http://schemas.microsoft.com/office/drawing/2014/main" xmlns="" id="{54005E12-1F83-407D-9552-A357AD98495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xmlns="" id="{01174EA6-9718-406D-9F95-3D62181ECB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xmlns="" id="{93364050-FD43-4316-ABB3-894B09A8DB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xmlns="" id="{A1AB7B98-9BDB-4A62-AA14-139C09B04A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37" name="直線コネクタ 636">
          <a:extLst>
            <a:ext uri="{FF2B5EF4-FFF2-40B4-BE49-F238E27FC236}">
              <a16:creationId xmlns:a16="http://schemas.microsoft.com/office/drawing/2014/main" xmlns="" id="{DC7B8732-F897-4E71-9230-5D22C9A1A033}"/>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xmlns="" id="{D3E88234-5D29-4FF3-9F11-87B6C941182C}"/>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39" name="直線コネクタ 638">
          <a:extLst>
            <a:ext uri="{FF2B5EF4-FFF2-40B4-BE49-F238E27FC236}">
              <a16:creationId xmlns:a16="http://schemas.microsoft.com/office/drawing/2014/main" xmlns="" id="{190E1757-B5A2-4D8A-8B25-0F2CEF0B2C81}"/>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xmlns="" id="{68B221C4-41AB-4AA4-9B94-0E893C5A0DD9}"/>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41" name="直線コネクタ 640">
          <a:extLst>
            <a:ext uri="{FF2B5EF4-FFF2-40B4-BE49-F238E27FC236}">
              <a16:creationId xmlns:a16="http://schemas.microsoft.com/office/drawing/2014/main" xmlns="" id="{C841A4D1-5300-45B7-AD81-9719DB80A749}"/>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xmlns="" id="{70B8570B-79EE-4959-ADE5-832B87FB39D4}"/>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43" name="フローチャート: 判断 642">
          <a:extLst>
            <a:ext uri="{FF2B5EF4-FFF2-40B4-BE49-F238E27FC236}">
              <a16:creationId xmlns:a16="http://schemas.microsoft.com/office/drawing/2014/main" xmlns="" id="{A5E9ACA8-D649-4C3E-968D-3C233354FB71}"/>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44" name="フローチャート: 判断 643">
          <a:extLst>
            <a:ext uri="{FF2B5EF4-FFF2-40B4-BE49-F238E27FC236}">
              <a16:creationId xmlns:a16="http://schemas.microsoft.com/office/drawing/2014/main" xmlns="" id="{9D456E8D-46F7-4506-B72D-F5BDFE29B97B}"/>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45" name="フローチャート: 判断 644">
          <a:extLst>
            <a:ext uri="{FF2B5EF4-FFF2-40B4-BE49-F238E27FC236}">
              <a16:creationId xmlns:a16="http://schemas.microsoft.com/office/drawing/2014/main" xmlns="" id="{C77FC46B-10DC-43B3-8438-0D445F6B59FE}"/>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46" name="フローチャート: 判断 645">
          <a:extLst>
            <a:ext uri="{FF2B5EF4-FFF2-40B4-BE49-F238E27FC236}">
              <a16:creationId xmlns:a16="http://schemas.microsoft.com/office/drawing/2014/main" xmlns="" id="{12C0965C-5643-4806-AB57-A070E8978758}"/>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3187ED62-127C-417C-8A46-7C5952A3F6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61381872-F28B-4454-8C68-2F7BE4B3B4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7916030D-5634-4ED0-AF6C-21F1619DAC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B1054DF2-F9E2-41E7-AC5D-314EE80E34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58D63E0B-AE69-4648-8CFB-2979FA3D53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52" name="楕円 651">
          <a:extLst>
            <a:ext uri="{FF2B5EF4-FFF2-40B4-BE49-F238E27FC236}">
              <a16:creationId xmlns:a16="http://schemas.microsoft.com/office/drawing/2014/main" xmlns="" id="{A8881734-A770-4E13-9DB9-874E5B8D5CAB}"/>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xmlns="" id="{D399F2AD-6948-495B-A830-43EFB3465340}"/>
            </a:ext>
          </a:extLst>
        </xdr:cNvPr>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7983</xdr:rowOff>
    </xdr:from>
    <xdr:to>
      <xdr:col>112</xdr:col>
      <xdr:colOff>38100</xdr:colOff>
      <xdr:row>63</xdr:row>
      <xdr:rowOff>109583</xdr:rowOff>
    </xdr:to>
    <xdr:sp macro="" textlink="">
      <xdr:nvSpPr>
        <xdr:cNvPr id="654" name="楕円 653">
          <a:extLst>
            <a:ext uri="{FF2B5EF4-FFF2-40B4-BE49-F238E27FC236}">
              <a16:creationId xmlns:a16="http://schemas.microsoft.com/office/drawing/2014/main" xmlns="" id="{2F39216C-2AC5-4206-8207-37FDFD9ED9E4}"/>
            </a:ext>
          </a:extLst>
        </xdr:cNvPr>
        <xdr:cNvSpPr/>
      </xdr:nvSpPr>
      <xdr:spPr>
        <a:xfrm>
          <a:off x="21272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58783</xdr:rowOff>
    </xdr:to>
    <xdr:cxnSp macro="">
      <xdr:nvCxnSpPr>
        <xdr:cNvPr id="655" name="直線コネクタ 654">
          <a:extLst>
            <a:ext uri="{FF2B5EF4-FFF2-40B4-BE49-F238E27FC236}">
              <a16:creationId xmlns:a16="http://schemas.microsoft.com/office/drawing/2014/main" xmlns="" id="{FA56F6BC-CCEE-4C31-A591-16189FC2C001}"/>
            </a:ext>
          </a:extLst>
        </xdr:cNvPr>
        <xdr:cNvCxnSpPr/>
      </xdr:nvCxnSpPr>
      <xdr:spPr>
        <a:xfrm flipV="1">
          <a:off x="21323300" y="108585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7983</xdr:rowOff>
    </xdr:from>
    <xdr:to>
      <xdr:col>107</xdr:col>
      <xdr:colOff>101600</xdr:colOff>
      <xdr:row>63</xdr:row>
      <xdr:rowOff>109583</xdr:rowOff>
    </xdr:to>
    <xdr:sp macro="" textlink="">
      <xdr:nvSpPr>
        <xdr:cNvPr id="656" name="楕円 655">
          <a:extLst>
            <a:ext uri="{FF2B5EF4-FFF2-40B4-BE49-F238E27FC236}">
              <a16:creationId xmlns:a16="http://schemas.microsoft.com/office/drawing/2014/main" xmlns="" id="{16674A7B-54B8-42D7-A471-F15786CFA693}"/>
            </a:ext>
          </a:extLst>
        </xdr:cNvPr>
        <xdr:cNvSpPr/>
      </xdr:nvSpPr>
      <xdr:spPr>
        <a:xfrm>
          <a:off x="20383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58783</xdr:rowOff>
    </xdr:from>
    <xdr:to>
      <xdr:col>111</xdr:col>
      <xdr:colOff>177800</xdr:colOff>
      <xdr:row>63</xdr:row>
      <xdr:rowOff>58783</xdr:rowOff>
    </xdr:to>
    <xdr:cxnSp macro="">
      <xdr:nvCxnSpPr>
        <xdr:cNvPr id="657" name="直線コネクタ 656">
          <a:extLst>
            <a:ext uri="{FF2B5EF4-FFF2-40B4-BE49-F238E27FC236}">
              <a16:creationId xmlns:a16="http://schemas.microsoft.com/office/drawing/2014/main" xmlns="" id="{2F59B0B3-AC01-4668-B3B7-1FDAD861D8D0}"/>
            </a:ext>
          </a:extLst>
        </xdr:cNvPr>
        <xdr:cNvCxnSpPr/>
      </xdr:nvCxnSpPr>
      <xdr:spPr>
        <a:xfrm>
          <a:off x="20434300" y="10860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8" name="楕円 657">
          <a:extLst>
            <a:ext uri="{FF2B5EF4-FFF2-40B4-BE49-F238E27FC236}">
              <a16:creationId xmlns:a16="http://schemas.microsoft.com/office/drawing/2014/main" xmlns="" id="{267B186D-6703-4A0D-92E5-F254508BDE1B}"/>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58783</xdr:rowOff>
    </xdr:to>
    <xdr:cxnSp macro="">
      <xdr:nvCxnSpPr>
        <xdr:cNvPr id="659" name="直線コネクタ 658">
          <a:extLst>
            <a:ext uri="{FF2B5EF4-FFF2-40B4-BE49-F238E27FC236}">
              <a16:creationId xmlns:a16="http://schemas.microsoft.com/office/drawing/2014/main" xmlns="" id="{A8A156CF-2534-40CA-B6C4-3CAD5C227A41}"/>
            </a:ext>
          </a:extLst>
        </xdr:cNvPr>
        <xdr:cNvCxnSpPr/>
      </xdr:nvCxnSpPr>
      <xdr:spPr>
        <a:xfrm>
          <a:off x="19545300" y="1085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60" name="n_1aveValue【保健センター・保健所】&#10;一人当たり面積">
          <a:extLst>
            <a:ext uri="{FF2B5EF4-FFF2-40B4-BE49-F238E27FC236}">
              <a16:creationId xmlns:a16="http://schemas.microsoft.com/office/drawing/2014/main" xmlns="" id="{DD2B4EBA-201D-4FD8-A1D4-02B087E6238E}"/>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661" name="n_2aveValue【保健センター・保健所】&#10;一人当たり面積">
          <a:extLst>
            <a:ext uri="{FF2B5EF4-FFF2-40B4-BE49-F238E27FC236}">
              <a16:creationId xmlns:a16="http://schemas.microsoft.com/office/drawing/2014/main" xmlns="" id="{100378E2-767C-4CF2-9C01-782CC13FA477}"/>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62" name="n_3aveValue【保健センター・保健所】&#10;一人当たり面積">
          <a:extLst>
            <a:ext uri="{FF2B5EF4-FFF2-40B4-BE49-F238E27FC236}">
              <a16:creationId xmlns:a16="http://schemas.microsoft.com/office/drawing/2014/main" xmlns="" id="{147DF812-7A7E-4AC8-8D51-C7585376478F}"/>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100710</xdr:rowOff>
    </xdr:from>
    <xdr:ext cx="469744" cy="259045"/>
    <xdr:sp macro="" textlink="">
      <xdr:nvSpPr>
        <xdr:cNvPr id="663" name="n_1mainValue【保健センター・保健所】&#10;一人当たり面積">
          <a:extLst>
            <a:ext uri="{FF2B5EF4-FFF2-40B4-BE49-F238E27FC236}">
              <a16:creationId xmlns:a16="http://schemas.microsoft.com/office/drawing/2014/main" xmlns="" id="{0421D657-3BF3-42DE-B190-6F7FE5ED57F3}"/>
            </a:ext>
          </a:extLst>
        </xdr:cNvPr>
        <xdr:cNvSpPr txBox="1"/>
      </xdr:nvSpPr>
      <xdr:spPr>
        <a:xfrm>
          <a:off x="21075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100710</xdr:rowOff>
    </xdr:from>
    <xdr:ext cx="469744" cy="259045"/>
    <xdr:sp macro="" textlink="">
      <xdr:nvSpPr>
        <xdr:cNvPr id="664" name="n_2mainValue【保健センター・保健所】&#10;一人当たり面積">
          <a:extLst>
            <a:ext uri="{FF2B5EF4-FFF2-40B4-BE49-F238E27FC236}">
              <a16:creationId xmlns:a16="http://schemas.microsoft.com/office/drawing/2014/main" xmlns="" id="{F06D032B-EA8C-41E0-AC42-610725FF2D78}"/>
            </a:ext>
          </a:extLst>
        </xdr:cNvPr>
        <xdr:cNvSpPr txBox="1"/>
      </xdr:nvSpPr>
      <xdr:spPr>
        <a:xfrm>
          <a:off x="201994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5" name="n_3mainValue【保健センター・保健所】&#10;一人当たり面積">
          <a:extLst>
            <a:ext uri="{FF2B5EF4-FFF2-40B4-BE49-F238E27FC236}">
              <a16:creationId xmlns:a16="http://schemas.microsoft.com/office/drawing/2014/main" xmlns="" id="{2013FB0B-C354-4434-A709-97ABB71B5646}"/>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xmlns="" id="{344F44CE-10A1-4920-AB9A-605A03877E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xmlns="" id="{B6D8E8AD-0D92-4CF5-8A73-4160A7F58B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xmlns="" id="{00746A97-C91E-43CF-93A4-548302A93D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xmlns="" id="{C73E4193-277C-49E6-8F87-B5BED87202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xmlns="" id="{0F05EB32-C5BE-45D2-86D0-7C0C30AA58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xmlns="" id="{2297AAC0-577D-4A76-82E7-F50756214C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xmlns="" id="{1272F36E-B08E-4271-87B9-FC3D43F7D8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xmlns="" id="{DEBD3D99-CC90-48EF-B0DD-616BCFAF98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xmlns="" id="{A9E7DB8D-9E29-4ADE-B2CA-914E38213D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xmlns="" id="{9DA46605-4643-4406-BFD5-5A7B2356AB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a:extLst>
            <a:ext uri="{FF2B5EF4-FFF2-40B4-BE49-F238E27FC236}">
              <a16:creationId xmlns:a16="http://schemas.microsoft.com/office/drawing/2014/main" xmlns="" id="{999253BB-A0E1-4594-BFA5-3F481C5305F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7" name="直線コネクタ 676">
          <a:extLst>
            <a:ext uri="{FF2B5EF4-FFF2-40B4-BE49-F238E27FC236}">
              <a16:creationId xmlns:a16="http://schemas.microsoft.com/office/drawing/2014/main" xmlns="" id="{48DAEDE1-8256-48C8-84F4-CB7C654A1C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8" name="テキスト ボックス 677">
          <a:extLst>
            <a:ext uri="{FF2B5EF4-FFF2-40B4-BE49-F238E27FC236}">
              <a16:creationId xmlns:a16="http://schemas.microsoft.com/office/drawing/2014/main" xmlns="" id="{F73F0056-B9DE-43E3-8702-55ED8088A49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9" name="直線コネクタ 678">
          <a:extLst>
            <a:ext uri="{FF2B5EF4-FFF2-40B4-BE49-F238E27FC236}">
              <a16:creationId xmlns:a16="http://schemas.microsoft.com/office/drawing/2014/main" xmlns="" id="{9CE1512B-376D-451E-9305-AC90D4ADC2B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0" name="テキスト ボックス 679">
          <a:extLst>
            <a:ext uri="{FF2B5EF4-FFF2-40B4-BE49-F238E27FC236}">
              <a16:creationId xmlns:a16="http://schemas.microsoft.com/office/drawing/2014/main" xmlns="" id="{B9716969-550A-4AEA-9F2E-578F96867A7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1" name="直線コネクタ 680">
          <a:extLst>
            <a:ext uri="{FF2B5EF4-FFF2-40B4-BE49-F238E27FC236}">
              <a16:creationId xmlns:a16="http://schemas.microsoft.com/office/drawing/2014/main" xmlns="" id="{B62A67E7-38FE-40B7-944D-832C8C0F109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2" name="テキスト ボックス 681">
          <a:extLst>
            <a:ext uri="{FF2B5EF4-FFF2-40B4-BE49-F238E27FC236}">
              <a16:creationId xmlns:a16="http://schemas.microsoft.com/office/drawing/2014/main" xmlns="" id="{242C27FD-7AA4-404D-9495-D52E3898DB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3" name="直線コネクタ 682">
          <a:extLst>
            <a:ext uri="{FF2B5EF4-FFF2-40B4-BE49-F238E27FC236}">
              <a16:creationId xmlns:a16="http://schemas.microsoft.com/office/drawing/2014/main" xmlns="" id="{00C510F2-BA1D-47C9-839C-97526023715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4" name="テキスト ボックス 683">
          <a:extLst>
            <a:ext uri="{FF2B5EF4-FFF2-40B4-BE49-F238E27FC236}">
              <a16:creationId xmlns:a16="http://schemas.microsoft.com/office/drawing/2014/main" xmlns="" id="{15C9E0AB-0543-4749-9064-062AA3A66B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5" name="直線コネクタ 684">
          <a:extLst>
            <a:ext uri="{FF2B5EF4-FFF2-40B4-BE49-F238E27FC236}">
              <a16:creationId xmlns:a16="http://schemas.microsoft.com/office/drawing/2014/main" xmlns="" id="{6ED1640D-4766-4516-B8FB-3AB5D65CD74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xmlns="" id="{BB74D80D-E2CC-4E80-BE49-933951D3F41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xmlns="" id="{519CCD57-5BED-4795-A7BF-3A65274547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xmlns="" id="{8C4051E4-6085-4F07-A8CE-EAE7009184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a16="http://schemas.microsoft.com/office/drawing/2014/main" xmlns="" id="{FCACACD7-020C-4471-BF1D-9F0431E8C2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90" name="直線コネクタ 689">
          <a:extLst>
            <a:ext uri="{FF2B5EF4-FFF2-40B4-BE49-F238E27FC236}">
              <a16:creationId xmlns:a16="http://schemas.microsoft.com/office/drawing/2014/main" xmlns="" id="{A089E486-7003-4A11-8ED4-E65B813ADD84}"/>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91" name="【消防施設】&#10;有形固定資産減価償却率最小値テキスト">
          <a:extLst>
            <a:ext uri="{FF2B5EF4-FFF2-40B4-BE49-F238E27FC236}">
              <a16:creationId xmlns:a16="http://schemas.microsoft.com/office/drawing/2014/main" xmlns="" id="{A195FE26-AB41-4C99-877B-5D3A29DC53EF}"/>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92" name="直線コネクタ 691">
          <a:extLst>
            <a:ext uri="{FF2B5EF4-FFF2-40B4-BE49-F238E27FC236}">
              <a16:creationId xmlns:a16="http://schemas.microsoft.com/office/drawing/2014/main" xmlns="" id="{1F813B34-7CCD-4D63-896C-7F4121ADACF8}"/>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93" name="【消防施設】&#10;有形固定資産減価償却率最大値テキスト">
          <a:extLst>
            <a:ext uri="{FF2B5EF4-FFF2-40B4-BE49-F238E27FC236}">
              <a16:creationId xmlns:a16="http://schemas.microsoft.com/office/drawing/2014/main" xmlns="" id="{7CFFE855-7089-4093-8A1C-8F2D0F6BFEC2}"/>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94" name="直線コネクタ 693">
          <a:extLst>
            <a:ext uri="{FF2B5EF4-FFF2-40B4-BE49-F238E27FC236}">
              <a16:creationId xmlns:a16="http://schemas.microsoft.com/office/drawing/2014/main" xmlns="" id="{C79CAD4E-8084-4F88-831A-AB1559895451}"/>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95" name="【消防施設】&#10;有形固定資産減価償却率平均値テキスト">
          <a:extLst>
            <a:ext uri="{FF2B5EF4-FFF2-40B4-BE49-F238E27FC236}">
              <a16:creationId xmlns:a16="http://schemas.microsoft.com/office/drawing/2014/main" xmlns="" id="{EFDF5D80-86FE-4E70-8831-C289CDC1DD97}"/>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96" name="フローチャート: 判断 695">
          <a:extLst>
            <a:ext uri="{FF2B5EF4-FFF2-40B4-BE49-F238E27FC236}">
              <a16:creationId xmlns:a16="http://schemas.microsoft.com/office/drawing/2014/main" xmlns="" id="{E1907096-84BA-4AAE-AD5B-8602DA3A86B1}"/>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7" name="フローチャート: 判断 696">
          <a:extLst>
            <a:ext uri="{FF2B5EF4-FFF2-40B4-BE49-F238E27FC236}">
              <a16:creationId xmlns:a16="http://schemas.microsoft.com/office/drawing/2014/main" xmlns="" id="{D7031600-4C55-4139-8B74-8C61AB7AB397}"/>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98" name="フローチャート: 判断 697">
          <a:extLst>
            <a:ext uri="{FF2B5EF4-FFF2-40B4-BE49-F238E27FC236}">
              <a16:creationId xmlns:a16="http://schemas.microsoft.com/office/drawing/2014/main" xmlns="" id="{CB5F3B15-6741-4156-A9BE-A936B314B0AE}"/>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99" name="フローチャート: 判断 698">
          <a:extLst>
            <a:ext uri="{FF2B5EF4-FFF2-40B4-BE49-F238E27FC236}">
              <a16:creationId xmlns:a16="http://schemas.microsoft.com/office/drawing/2014/main" xmlns="" id="{670FCCBF-1EF2-488B-8AB2-623C41BE4A4D}"/>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xmlns="" id="{5150A6C4-4B39-4BBD-9F2E-3C99E842CE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xmlns="" id="{FD1576A3-B987-4860-8D9E-6E60B18C79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7E0A1757-3A64-4CA3-B326-14C102FD0F1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284A3239-A6D2-4914-980E-B3077C3542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xmlns="" id="{8FC0F7E0-D92E-4BCF-8286-830FDBA06E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05" name="楕円 704">
          <a:extLst>
            <a:ext uri="{FF2B5EF4-FFF2-40B4-BE49-F238E27FC236}">
              <a16:creationId xmlns:a16="http://schemas.microsoft.com/office/drawing/2014/main" xmlns="" id="{C02BFB25-C205-4142-9A0A-C1E0B5AC5EE0}"/>
            </a:ext>
          </a:extLst>
        </xdr:cNvPr>
        <xdr:cNvSpPr/>
      </xdr:nvSpPr>
      <xdr:spPr>
        <a:xfrm>
          <a:off x="16268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140988</xdr:rowOff>
    </xdr:from>
    <xdr:ext cx="405111" cy="259045"/>
    <xdr:sp macro="" textlink="">
      <xdr:nvSpPr>
        <xdr:cNvPr id="706" name="【消防施設】&#10;有形固定資産減価償却率該当値テキスト">
          <a:extLst>
            <a:ext uri="{FF2B5EF4-FFF2-40B4-BE49-F238E27FC236}">
              <a16:creationId xmlns:a16="http://schemas.microsoft.com/office/drawing/2014/main" xmlns="" id="{4225463A-3477-411C-850B-8EDB8DA7CC3D}"/>
            </a:ext>
          </a:extLst>
        </xdr:cNvPr>
        <xdr:cNvSpPr txBox="1"/>
      </xdr:nvSpPr>
      <xdr:spPr>
        <a:xfrm>
          <a:off x="16357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7" name="楕円 706">
          <a:extLst>
            <a:ext uri="{FF2B5EF4-FFF2-40B4-BE49-F238E27FC236}">
              <a16:creationId xmlns:a16="http://schemas.microsoft.com/office/drawing/2014/main" xmlns="" id="{794C8A1A-F77C-4E55-A36F-FDB1F5430EF2}"/>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83820</xdr:rowOff>
    </xdr:to>
    <xdr:cxnSp macro="">
      <xdr:nvCxnSpPr>
        <xdr:cNvPr id="708" name="直線コネクタ 707">
          <a:extLst>
            <a:ext uri="{FF2B5EF4-FFF2-40B4-BE49-F238E27FC236}">
              <a16:creationId xmlns:a16="http://schemas.microsoft.com/office/drawing/2014/main" xmlns="" id="{07966359-E88B-444E-9CD3-3551FFCC67AE}"/>
            </a:ext>
          </a:extLst>
        </xdr:cNvPr>
        <xdr:cNvCxnSpPr/>
      </xdr:nvCxnSpPr>
      <xdr:spPr>
        <a:xfrm flipV="1">
          <a:off x="15481300" y="14100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709" name="楕円 708">
          <a:extLst>
            <a:ext uri="{FF2B5EF4-FFF2-40B4-BE49-F238E27FC236}">
              <a16:creationId xmlns:a16="http://schemas.microsoft.com/office/drawing/2014/main" xmlns="" id="{E6F63059-C3E0-4073-8021-99C0B22DDF39}"/>
            </a:ext>
          </a:extLst>
        </xdr:cNvPr>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125730</xdr:rowOff>
    </xdr:to>
    <xdr:cxnSp macro="">
      <xdr:nvCxnSpPr>
        <xdr:cNvPr id="710" name="直線コネクタ 709">
          <a:extLst>
            <a:ext uri="{FF2B5EF4-FFF2-40B4-BE49-F238E27FC236}">
              <a16:creationId xmlns:a16="http://schemas.microsoft.com/office/drawing/2014/main" xmlns="" id="{ECE2AABB-0456-40C3-8CA4-3A08655405CC}"/>
            </a:ext>
          </a:extLst>
        </xdr:cNvPr>
        <xdr:cNvCxnSpPr/>
      </xdr:nvCxnSpPr>
      <xdr:spPr>
        <a:xfrm flipV="1">
          <a:off x="14592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111125</xdr:rowOff>
    </xdr:from>
    <xdr:to>
      <xdr:col>72</xdr:col>
      <xdr:colOff>38100</xdr:colOff>
      <xdr:row>83</xdr:row>
      <xdr:rowOff>41275</xdr:rowOff>
    </xdr:to>
    <xdr:sp macro="" textlink="">
      <xdr:nvSpPr>
        <xdr:cNvPr id="711" name="楕円 710">
          <a:extLst>
            <a:ext uri="{FF2B5EF4-FFF2-40B4-BE49-F238E27FC236}">
              <a16:creationId xmlns:a16="http://schemas.microsoft.com/office/drawing/2014/main" xmlns="" id="{A8F1B21F-9FE0-4E0F-9A2D-18CF4CA030A9}"/>
            </a:ext>
          </a:extLst>
        </xdr:cNvPr>
        <xdr:cNvSpPr/>
      </xdr:nvSpPr>
      <xdr:spPr>
        <a:xfrm>
          <a:off x="1365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125730</xdr:rowOff>
    </xdr:from>
    <xdr:to>
      <xdr:col>76</xdr:col>
      <xdr:colOff>114300</xdr:colOff>
      <xdr:row>82</xdr:row>
      <xdr:rowOff>161925</xdr:rowOff>
    </xdr:to>
    <xdr:cxnSp macro="">
      <xdr:nvCxnSpPr>
        <xdr:cNvPr id="712" name="直線コネクタ 711">
          <a:extLst>
            <a:ext uri="{FF2B5EF4-FFF2-40B4-BE49-F238E27FC236}">
              <a16:creationId xmlns:a16="http://schemas.microsoft.com/office/drawing/2014/main" xmlns="" id="{3E6268A0-BD28-439C-939D-5561B744ABCC}"/>
            </a:ext>
          </a:extLst>
        </xdr:cNvPr>
        <xdr:cNvCxnSpPr/>
      </xdr:nvCxnSpPr>
      <xdr:spPr>
        <a:xfrm flipV="1">
          <a:off x="13703300" y="1418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13" name="n_1aveValue【消防施設】&#10;有形固定資産減価償却率">
          <a:extLst>
            <a:ext uri="{FF2B5EF4-FFF2-40B4-BE49-F238E27FC236}">
              <a16:creationId xmlns:a16="http://schemas.microsoft.com/office/drawing/2014/main" xmlns="" id="{6CC19252-C732-4DF0-B3EC-93B043968A4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714" name="n_2aveValue【消防施設】&#10;有形固定資産減価償却率">
          <a:extLst>
            <a:ext uri="{FF2B5EF4-FFF2-40B4-BE49-F238E27FC236}">
              <a16:creationId xmlns:a16="http://schemas.microsoft.com/office/drawing/2014/main" xmlns="" id="{ABBF2060-1F19-4878-AAC0-EBF768842F8E}"/>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715" name="n_3aveValue【消防施設】&#10;有形固定資産減価償却率">
          <a:extLst>
            <a:ext uri="{FF2B5EF4-FFF2-40B4-BE49-F238E27FC236}">
              <a16:creationId xmlns:a16="http://schemas.microsoft.com/office/drawing/2014/main" xmlns="" id="{8080DF04-BA71-482D-8766-C01A23B366EC}"/>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6" name="n_1mainValue【消防施設】&#10;有形固定資産減価償却率">
          <a:extLst>
            <a:ext uri="{FF2B5EF4-FFF2-40B4-BE49-F238E27FC236}">
              <a16:creationId xmlns:a16="http://schemas.microsoft.com/office/drawing/2014/main" xmlns="" id="{9B18EC7C-4A6D-45AB-A433-A5C0A1C73374}"/>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21607</xdr:rowOff>
    </xdr:from>
    <xdr:ext cx="405111" cy="259045"/>
    <xdr:sp macro="" textlink="">
      <xdr:nvSpPr>
        <xdr:cNvPr id="717" name="n_2mainValue【消防施設】&#10;有形固定資産減価償却率">
          <a:extLst>
            <a:ext uri="{FF2B5EF4-FFF2-40B4-BE49-F238E27FC236}">
              <a16:creationId xmlns:a16="http://schemas.microsoft.com/office/drawing/2014/main" xmlns="" id="{196DEFEB-407E-4096-96D7-19072A9833E3}"/>
            </a:ext>
          </a:extLst>
        </xdr:cNvPr>
        <xdr:cNvSpPr txBox="1"/>
      </xdr:nvSpPr>
      <xdr:spPr>
        <a:xfrm>
          <a:off x="14389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32402</xdr:rowOff>
    </xdr:from>
    <xdr:ext cx="405111" cy="259045"/>
    <xdr:sp macro="" textlink="">
      <xdr:nvSpPr>
        <xdr:cNvPr id="718" name="n_3mainValue【消防施設】&#10;有形固定資産減価償却率">
          <a:extLst>
            <a:ext uri="{FF2B5EF4-FFF2-40B4-BE49-F238E27FC236}">
              <a16:creationId xmlns:a16="http://schemas.microsoft.com/office/drawing/2014/main" xmlns="" id="{170B2657-B17A-49BA-8622-8F207AFA639E}"/>
            </a:ext>
          </a:extLst>
        </xdr:cNvPr>
        <xdr:cNvSpPr txBox="1"/>
      </xdr:nvSpPr>
      <xdr:spPr>
        <a:xfrm>
          <a:off x="13500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xmlns="" id="{0E3720DA-3223-4043-B2E0-94027A9BC9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xmlns="" id="{40AD4D51-747C-4600-8B92-55D59815CE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xmlns="" id="{51FA7A9D-E2E3-41F8-9C33-F5D5E105A5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xmlns="" id="{BB84E5BB-5907-4951-B389-FBBF41317F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xmlns="" id="{F0F9FFEF-C620-4941-A5D2-3AD9F95DDC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xmlns="" id="{BE783D25-82C9-4E0E-A598-0B4BA0D2C3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xmlns="" id="{8655E0D6-346C-4236-9254-FBAA55BB85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xmlns="" id="{A1B018D6-5645-407F-B4C6-3C40657534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xmlns="" id="{B18EF1C0-ACA9-479D-AA9B-690FA036E7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xmlns="" id="{AD1F48E7-DCE7-46A1-9627-459FCCAA5E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9" name="直線コネクタ 728">
          <a:extLst>
            <a:ext uri="{FF2B5EF4-FFF2-40B4-BE49-F238E27FC236}">
              <a16:creationId xmlns:a16="http://schemas.microsoft.com/office/drawing/2014/main" xmlns="" id="{D665D328-FD13-4780-B7D5-EB490B1531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0" name="テキスト ボックス 729">
          <a:extLst>
            <a:ext uri="{FF2B5EF4-FFF2-40B4-BE49-F238E27FC236}">
              <a16:creationId xmlns:a16="http://schemas.microsoft.com/office/drawing/2014/main" xmlns="" id="{1E319E09-363D-4A73-8377-C06BB57DFD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1" name="直線コネクタ 730">
          <a:extLst>
            <a:ext uri="{FF2B5EF4-FFF2-40B4-BE49-F238E27FC236}">
              <a16:creationId xmlns:a16="http://schemas.microsoft.com/office/drawing/2014/main" xmlns="" id="{152E1720-904B-44E8-A8E3-DF50731812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2" name="テキスト ボックス 731">
          <a:extLst>
            <a:ext uri="{FF2B5EF4-FFF2-40B4-BE49-F238E27FC236}">
              <a16:creationId xmlns:a16="http://schemas.microsoft.com/office/drawing/2014/main" xmlns="" id="{CCB3BA39-1BD6-4EBA-8227-C1A531E2150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3" name="直線コネクタ 732">
          <a:extLst>
            <a:ext uri="{FF2B5EF4-FFF2-40B4-BE49-F238E27FC236}">
              <a16:creationId xmlns:a16="http://schemas.microsoft.com/office/drawing/2014/main" xmlns="" id="{584F86CF-DDC8-4741-BA41-D86768A37D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4" name="テキスト ボックス 733">
          <a:extLst>
            <a:ext uri="{FF2B5EF4-FFF2-40B4-BE49-F238E27FC236}">
              <a16:creationId xmlns:a16="http://schemas.microsoft.com/office/drawing/2014/main" xmlns="" id="{927DCE5D-5A70-426D-BD1B-FA718F90F34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5" name="直線コネクタ 734">
          <a:extLst>
            <a:ext uri="{FF2B5EF4-FFF2-40B4-BE49-F238E27FC236}">
              <a16:creationId xmlns:a16="http://schemas.microsoft.com/office/drawing/2014/main" xmlns="" id="{136B823A-5A51-423D-9D2B-5B621E55D1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6" name="テキスト ボックス 735">
          <a:extLst>
            <a:ext uri="{FF2B5EF4-FFF2-40B4-BE49-F238E27FC236}">
              <a16:creationId xmlns:a16="http://schemas.microsoft.com/office/drawing/2014/main" xmlns="" id="{FBD8F8C1-F09B-433F-850D-59C14B90F5A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xmlns="" id="{9ED09803-D10E-4FC1-ACA8-DF76F27FAD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xmlns="" id="{02857E3E-4D17-4AD6-B58F-45C0CECEDB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xmlns="" id="{340C9196-E215-4974-A7B9-73F2956C2C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40" name="直線コネクタ 739">
          <a:extLst>
            <a:ext uri="{FF2B5EF4-FFF2-40B4-BE49-F238E27FC236}">
              <a16:creationId xmlns:a16="http://schemas.microsoft.com/office/drawing/2014/main" xmlns="" id="{51BCCBC3-DCFD-488E-BC12-0027BAD835F8}"/>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41" name="【消防施設】&#10;一人当たり面積最小値テキスト">
          <a:extLst>
            <a:ext uri="{FF2B5EF4-FFF2-40B4-BE49-F238E27FC236}">
              <a16:creationId xmlns:a16="http://schemas.microsoft.com/office/drawing/2014/main" xmlns="" id="{6A2CAA3D-BE41-43AD-ADA1-F6137892E58F}"/>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42" name="直線コネクタ 741">
          <a:extLst>
            <a:ext uri="{FF2B5EF4-FFF2-40B4-BE49-F238E27FC236}">
              <a16:creationId xmlns:a16="http://schemas.microsoft.com/office/drawing/2014/main" xmlns="" id="{90F0B6D5-4DA5-413D-862D-E66EB1AD8F15}"/>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43" name="【消防施設】&#10;一人当たり面積最大値テキスト">
          <a:extLst>
            <a:ext uri="{FF2B5EF4-FFF2-40B4-BE49-F238E27FC236}">
              <a16:creationId xmlns:a16="http://schemas.microsoft.com/office/drawing/2014/main" xmlns="" id="{94A9DC9D-DD9C-41F6-A871-6AB17626066B}"/>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44" name="直線コネクタ 743">
          <a:extLst>
            <a:ext uri="{FF2B5EF4-FFF2-40B4-BE49-F238E27FC236}">
              <a16:creationId xmlns:a16="http://schemas.microsoft.com/office/drawing/2014/main" xmlns="" id="{55A973A6-A163-48F2-ABC8-7FCB5D3D88C6}"/>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45" name="【消防施設】&#10;一人当たり面積平均値テキスト">
          <a:extLst>
            <a:ext uri="{FF2B5EF4-FFF2-40B4-BE49-F238E27FC236}">
              <a16:creationId xmlns:a16="http://schemas.microsoft.com/office/drawing/2014/main" xmlns="" id="{89013167-554D-4380-A917-69B3E6C1001D}"/>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46" name="フローチャート: 判断 745">
          <a:extLst>
            <a:ext uri="{FF2B5EF4-FFF2-40B4-BE49-F238E27FC236}">
              <a16:creationId xmlns:a16="http://schemas.microsoft.com/office/drawing/2014/main" xmlns="" id="{EF069943-94BA-4338-AB6E-A5D095788949}"/>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47" name="フローチャート: 判断 746">
          <a:extLst>
            <a:ext uri="{FF2B5EF4-FFF2-40B4-BE49-F238E27FC236}">
              <a16:creationId xmlns:a16="http://schemas.microsoft.com/office/drawing/2014/main" xmlns="" id="{8BE4F0E5-FC13-4F95-8145-284D70081206}"/>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48" name="フローチャート: 判断 747">
          <a:extLst>
            <a:ext uri="{FF2B5EF4-FFF2-40B4-BE49-F238E27FC236}">
              <a16:creationId xmlns:a16="http://schemas.microsoft.com/office/drawing/2014/main" xmlns="" id="{45BA8651-B100-486C-9D32-FF4C7EA41118}"/>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9" name="フローチャート: 判断 748">
          <a:extLst>
            <a:ext uri="{FF2B5EF4-FFF2-40B4-BE49-F238E27FC236}">
              <a16:creationId xmlns:a16="http://schemas.microsoft.com/office/drawing/2014/main" xmlns="" id="{6AB7C9B3-2367-4860-88B4-8EB2A7A9D3B5}"/>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7D863253-05CB-4666-9C0E-E3CCD3B5E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60832A41-D1AF-4C2E-B1C1-2A79A89D18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56483005-8311-410A-B528-2EC4EBE114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B57714E6-9109-4DE7-A331-0240596841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E21B9197-E4CC-4009-8F26-66557B6F00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112573</xdr:rowOff>
    </xdr:from>
    <xdr:to>
      <xdr:col>116</xdr:col>
      <xdr:colOff>114300</xdr:colOff>
      <xdr:row>86</xdr:row>
      <xdr:rowOff>42723</xdr:rowOff>
    </xdr:to>
    <xdr:sp macro="" textlink="">
      <xdr:nvSpPr>
        <xdr:cNvPr id="755" name="楕円 754">
          <a:extLst>
            <a:ext uri="{FF2B5EF4-FFF2-40B4-BE49-F238E27FC236}">
              <a16:creationId xmlns:a16="http://schemas.microsoft.com/office/drawing/2014/main" xmlns="" id="{EFAA7D51-6B7F-472E-89B3-94D849951B6F}"/>
            </a:ext>
          </a:extLst>
        </xdr:cNvPr>
        <xdr:cNvSpPr/>
      </xdr:nvSpPr>
      <xdr:spPr>
        <a:xfrm>
          <a:off x="221107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27500</xdr:rowOff>
    </xdr:from>
    <xdr:ext cx="469744" cy="259045"/>
    <xdr:sp macro="" textlink="">
      <xdr:nvSpPr>
        <xdr:cNvPr id="756" name="【消防施設】&#10;一人当たり面積該当値テキスト">
          <a:extLst>
            <a:ext uri="{FF2B5EF4-FFF2-40B4-BE49-F238E27FC236}">
              <a16:creationId xmlns:a16="http://schemas.microsoft.com/office/drawing/2014/main" xmlns="" id="{75E7F24E-2826-42A5-87D4-EC438D6CC078}"/>
            </a:ext>
          </a:extLst>
        </xdr:cNvPr>
        <xdr:cNvSpPr txBox="1"/>
      </xdr:nvSpPr>
      <xdr:spPr>
        <a:xfrm>
          <a:off x="22199600" y="146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57" name="楕円 756">
          <a:extLst>
            <a:ext uri="{FF2B5EF4-FFF2-40B4-BE49-F238E27FC236}">
              <a16:creationId xmlns:a16="http://schemas.microsoft.com/office/drawing/2014/main" xmlns="" id="{F27989AC-53EB-4C65-89F1-9A37CB7AD901}"/>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163373</xdr:rowOff>
    </xdr:from>
    <xdr:to>
      <xdr:col>116</xdr:col>
      <xdr:colOff>63500</xdr:colOff>
      <xdr:row>85</xdr:row>
      <xdr:rowOff>163830</xdr:rowOff>
    </xdr:to>
    <xdr:cxnSp macro="">
      <xdr:nvCxnSpPr>
        <xdr:cNvPr id="758" name="直線コネクタ 757">
          <a:extLst>
            <a:ext uri="{FF2B5EF4-FFF2-40B4-BE49-F238E27FC236}">
              <a16:creationId xmlns:a16="http://schemas.microsoft.com/office/drawing/2014/main" xmlns="" id="{8413F63C-37E2-4DEB-B989-D7932C57DE26}"/>
            </a:ext>
          </a:extLst>
        </xdr:cNvPr>
        <xdr:cNvCxnSpPr/>
      </xdr:nvCxnSpPr>
      <xdr:spPr>
        <a:xfrm flipV="1">
          <a:off x="21323300" y="147366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112573</xdr:rowOff>
    </xdr:from>
    <xdr:to>
      <xdr:col>107</xdr:col>
      <xdr:colOff>101600</xdr:colOff>
      <xdr:row>86</xdr:row>
      <xdr:rowOff>42723</xdr:rowOff>
    </xdr:to>
    <xdr:sp macro="" textlink="">
      <xdr:nvSpPr>
        <xdr:cNvPr id="759" name="楕円 758">
          <a:extLst>
            <a:ext uri="{FF2B5EF4-FFF2-40B4-BE49-F238E27FC236}">
              <a16:creationId xmlns:a16="http://schemas.microsoft.com/office/drawing/2014/main" xmlns="" id="{DACA35B7-5173-4E35-AB3E-E2463256F550}"/>
            </a:ext>
          </a:extLst>
        </xdr:cNvPr>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163830</xdr:rowOff>
    </xdr:to>
    <xdr:cxnSp macro="">
      <xdr:nvCxnSpPr>
        <xdr:cNvPr id="760" name="直線コネクタ 759">
          <a:extLst>
            <a:ext uri="{FF2B5EF4-FFF2-40B4-BE49-F238E27FC236}">
              <a16:creationId xmlns:a16="http://schemas.microsoft.com/office/drawing/2014/main" xmlns="" id="{2D9E5598-910E-448A-BA3F-16DBFCA66A51}"/>
            </a:ext>
          </a:extLst>
        </xdr:cNvPr>
        <xdr:cNvCxnSpPr/>
      </xdr:nvCxnSpPr>
      <xdr:spPr>
        <a:xfrm>
          <a:off x="20434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112573</xdr:rowOff>
    </xdr:from>
    <xdr:to>
      <xdr:col>102</xdr:col>
      <xdr:colOff>165100</xdr:colOff>
      <xdr:row>86</xdr:row>
      <xdr:rowOff>42723</xdr:rowOff>
    </xdr:to>
    <xdr:sp macro="" textlink="">
      <xdr:nvSpPr>
        <xdr:cNvPr id="761" name="楕円 760">
          <a:extLst>
            <a:ext uri="{FF2B5EF4-FFF2-40B4-BE49-F238E27FC236}">
              <a16:creationId xmlns:a16="http://schemas.microsoft.com/office/drawing/2014/main" xmlns="" id="{FA45C475-4FAD-4EF0-BD34-AFDCE405FD3F}"/>
            </a:ext>
          </a:extLst>
        </xdr:cNvPr>
        <xdr:cNvSpPr/>
      </xdr:nvSpPr>
      <xdr:spPr>
        <a:xfrm>
          <a:off x="19494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163373</xdr:rowOff>
    </xdr:to>
    <xdr:cxnSp macro="">
      <xdr:nvCxnSpPr>
        <xdr:cNvPr id="762" name="直線コネクタ 761">
          <a:extLst>
            <a:ext uri="{FF2B5EF4-FFF2-40B4-BE49-F238E27FC236}">
              <a16:creationId xmlns:a16="http://schemas.microsoft.com/office/drawing/2014/main" xmlns="" id="{7F7E21BB-4D53-4092-8688-AED753CD5EAE}"/>
            </a:ext>
          </a:extLst>
        </xdr:cNvPr>
        <xdr:cNvCxnSpPr/>
      </xdr:nvCxnSpPr>
      <xdr:spPr>
        <a:xfrm>
          <a:off x="19545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63" name="n_1aveValue【消防施設】&#10;一人当たり面積">
          <a:extLst>
            <a:ext uri="{FF2B5EF4-FFF2-40B4-BE49-F238E27FC236}">
              <a16:creationId xmlns:a16="http://schemas.microsoft.com/office/drawing/2014/main" xmlns="" id="{8184774B-82A1-40C8-88F2-AAC4184FCC9F}"/>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64" name="n_2aveValue【消防施設】&#10;一人当たり面積">
          <a:extLst>
            <a:ext uri="{FF2B5EF4-FFF2-40B4-BE49-F238E27FC236}">
              <a16:creationId xmlns:a16="http://schemas.microsoft.com/office/drawing/2014/main" xmlns="" id="{B0FAD872-20D2-4070-BC7A-378BB1C4C14B}"/>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65" name="n_3aveValue【消防施設】&#10;一人当たり面積">
          <a:extLst>
            <a:ext uri="{FF2B5EF4-FFF2-40B4-BE49-F238E27FC236}">
              <a16:creationId xmlns:a16="http://schemas.microsoft.com/office/drawing/2014/main" xmlns="" id="{50559E4D-826F-4696-B7D2-1EFBA0A37129}"/>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66" name="n_1mainValue【消防施設】&#10;一人当たり面積">
          <a:extLst>
            <a:ext uri="{FF2B5EF4-FFF2-40B4-BE49-F238E27FC236}">
              <a16:creationId xmlns:a16="http://schemas.microsoft.com/office/drawing/2014/main" xmlns="" id="{EA5C7C2E-5556-49A9-8BF0-E2313C93F519}"/>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767" name="n_2mainValue【消防施設】&#10;一人当たり面積">
          <a:extLst>
            <a:ext uri="{FF2B5EF4-FFF2-40B4-BE49-F238E27FC236}">
              <a16:creationId xmlns:a16="http://schemas.microsoft.com/office/drawing/2014/main" xmlns="" id="{9BD3361D-E3ED-47C2-9229-AC1FF1282929}"/>
            </a:ext>
          </a:extLst>
        </xdr:cNvPr>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33850</xdr:rowOff>
    </xdr:from>
    <xdr:ext cx="469744" cy="259045"/>
    <xdr:sp macro="" textlink="">
      <xdr:nvSpPr>
        <xdr:cNvPr id="768" name="n_3mainValue【消防施設】&#10;一人当たり面積">
          <a:extLst>
            <a:ext uri="{FF2B5EF4-FFF2-40B4-BE49-F238E27FC236}">
              <a16:creationId xmlns:a16="http://schemas.microsoft.com/office/drawing/2014/main" xmlns="" id="{348047DB-752A-4B1B-A1BC-EE6613623367}"/>
            </a:ext>
          </a:extLst>
        </xdr:cNvPr>
        <xdr:cNvSpPr txBox="1"/>
      </xdr:nvSpPr>
      <xdr:spPr>
        <a:xfrm>
          <a:off x="19310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xmlns="" id="{F0440BCF-AEE7-4CBD-82D2-D284023F9E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xmlns="" id="{2C0F0E43-DA48-4A60-81B3-17F25A20EC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xmlns="" id="{76A19F19-60C6-4731-8B88-A67EF3DA8E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xmlns="" id="{84E289D8-1394-46D3-A0DB-B96559B8F0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xmlns="" id="{11DB2528-4D2C-4F12-A52A-761BE409AA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xmlns="" id="{1C3CEFCD-8F58-49CA-B433-042D441D6F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xmlns="" id="{3DB22C78-8695-4F89-B84B-E73A913145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xmlns="" id="{166B2B9D-F28B-45AF-BD72-8BB00D707B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xmlns="" id="{30349975-9F68-46B7-8097-8AF8F63264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xmlns="" id="{E86DE1CB-19C3-427A-B1A4-BB11356B48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a:extLst>
            <a:ext uri="{FF2B5EF4-FFF2-40B4-BE49-F238E27FC236}">
              <a16:creationId xmlns:a16="http://schemas.microsoft.com/office/drawing/2014/main" xmlns="" id="{BA001FF9-5D9E-4A0C-BE4C-B8E22E8191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a:extLst>
            <a:ext uri="{FF2B5EF4-FFF2-40B4-BE49-F238E27FC236}">
              <a16:creationId xmlns:a16="http://schemas.microsoft.com/office/drawing/2014/main" xmlns="" id="{8DD9C636-DA7A-44A1-B6DB-1135838FE6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a:extLst>
            <a:ext uri="{FF2B5EF4-FFF2-40B4-BE49-F238E27FC236}">
              <a16:creationId xmlns:a16="http://schemas.microsoft.com/office/drawing/2014/main" xmlns="" id="{92EAC4BF-0F1A-47D4-B84A-9E522CDAB5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a:extLst>
            <a:ext uri="{FF2B5EF4-FFF2-40B4-BE49-F238E27FC236}">
              <a16:creationId xmlns:a16="http://schemas.microsoft.com/office/drawing/2014/main" xmlns="" id="{D3CC7567-F637-44B4-B9EC-F8627C9792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a:extLst>
            <a:ext uri="{FF2B5EF4-FFF2-40B4-BE49-F238E27FC236}">
              <a16:creationId xmlns:a16="http://schemas.microsoft.com/office/drawing/2014/main" xmlns="" id="{9DE9A8BE-88C4-4D15-B242-06AED9FEC2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a:extLst>
            <a:ext uri="{FF2B5EF4-FFF2-40B4-BE49-F238E27FC236}">
              <a16:creationId xmlns:a16="http://schemas.microsoft.com/office/drawing/2014/main" xmlns="" id="{484EEBA6-AF32-49D5-BF3C-D8E81C19EB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a:extLst>
            <a:ext uri="{FF2B5EF4-FFF2-40B4-BE49-F238E27FC236}">
              <a16:creationId xmlns:a16="http://schemas.microsoft.com/office/drawing/2014/main" xmlns="" id="{49A609D1-10B2-4A39-BC6F-F263D34FBB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a:extLst>
            <a:ext uri="{FF2B5EF4-FFF2-40B4-BE49-F238E27FC236}">
              <a16:creationId xmlns:a16="http://schemas.microsoft.com/office/drawing/2014/main" xmlns="" id="{C7031466-7117-4B44-B477-11DC2982F4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a:extLst>
            <a:ext uri="{FF2B5EF4-FFF2-40B4-BE49-F238E27FC236}">
              <a16:creationId xmlns:a16="http://schemas.microsoft.com/office/drawing/2014/main" xmlns="" id="{4C4076A9-F245-4835-B109-8F796C00B01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a:extLst>
            <a:ext uri="{FF2B5EF4-FFF2-40B4-BE49-F238E27FC236}">
              <a16:creationId xmlns:a16="http://schemas.microsoft.com/office/drawing/2014/main" xmlns="" id="{94663E5C-44A2-4D94-9A7B-B220F83E2E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a:extLst>
            <a:ext uri="{FF2B5EF4-FFF2-40B4-BE49-F238E27FC236}">
              <a16:creationId xmlns:a16="http://schemas.microsoft.com/office/drawing/2014/main" xmlns="" id="{4A1579F2-6DE5-436C-BB00-437089A7DD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xmlns="" id="{0B8A3E8D-544C-494C-A679-A269304802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xmlns="" id="{B9AA6B27-8EC4-4472-A855-365FC6FCBE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xmlns="" id="{9E7B7EEE-FA69-4292-B28B-8B88B55377B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a:extLst>
            <a:ext uri="{FF2B5EF4-FFF2-40B4-BE49-F238E27FC236}">
              <a16:creationId xmlns:a16="http://schemas.microsoft.com/office/drawing/2014/main" xmlns="" id="{46953EB1-6B1C-4A6F-A348-C6BFA632CFB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94" name="直線コネクタ 793">
          <a:extLst>
            <a:ext uri="{FF2B5EF4-FFF2-40B4-BE49-F238E27FC236}">
              <a16:creationId xmlns:a16="http://schemas.microsoft.com/office/drawing/2014/main" xmlns="" id="{759CABD5-FF38-480B-9E8E-42DF385F19E4}"/>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95" name="【庁舎】&#10;有形固定資産減価償却率最小値テキスト">
          <a:extLst>
            <a:ext uri="{FF2B5EF4-FFF2-40B4-BE49-F238E27FC236}">
              <a16:creationId xmlns:a16="http://schemas.microsoft.com/office/drawing/2014/main" xmlns="" id="{C18D82A7-23BE-4EF8-8A62-F13549B0CD3E}"/>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96" name="直線コネクタ 795">
          <a:extLst>
            <a:ext uri="{FF2B5EF4-FFF2-40B4-BE49-F238E27FC236}">
              <a16:creationId xmlns:a16="http://schemas.microsoft.com/office/drawing/2014/main" xmlns="" id="{0B721C01-5B02-4D53-87BA-4D9D047E7009}"/>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庁舎】&#10;有形固定資産減価償却率最大値テキスト">
          <a:extLst>
            <a:ext uri="{FF2B5EF4-FFF2-40B4-BE49-F238E27FC236}">
              <a16:creationId xmlns:a16="http://schemas.microsoft.com/office/drawing/2014/main" xmlns="" id="{E5BCCE67-CBB3-456A-A52C-DD678562CD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a:extLst>
            <a:ext uri="{FF2B5EF4-FFF2-40B4-BE49-F238E27FC236}">
              <a16:creationId xmlns:a16="http://schemas.microsoft.com/office/drawing/2014/main" xmlns="" id="{263D4115-B99A-4CAB-A8AE-8FCAD34691E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99" name="【庁舎】&#10;有形固定資産減価償却率平均値テキスト">
          <a:extLst>
            <a:ext uri="{FF2B5EF4-FFF2-40B4-BE49-F238E27FC236}">
              <a16:creationId xmlns:a16="http://schemas.microsoft.com/office/drawing/2014/main" xmlns="" id="{1DD46B78-8FD5-4E96-8FD2-A24B81F00BBE}"/>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00" name="フローチャート: 判断 799">
          <a:extLst>
            <a:ext uri="{FF2B5EF4-FFF2-40B4-BE49-F238E27FC236}">
              <a16:creationId xmlns:a16="http://schemas.microsoft.com/office/drawing/2014/main" xmlns="" id="{6031A442-EAD7-4778-8C5B-1B90972E0787}"/>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801" name="フローチャート: 判断 800">
          <a:extLst>
            <a:ext uri="{FF2B5EF4-FFF2-40B4-BE49-F238E27FC236}">
              <a16:creationId xmlns:a16="http://schemas.microsoft.com/office/drawing/2014/main" xmlns="" id="{6D6D83A5-959D-4ED0-8DDE-41566F2B6186}"/>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02" name="フローチャート: 判断 801">
          <a:extLst>
            <a:ext uri="{FF2B5EF4-FFF2-40B4-BE49-F238E27FC236}">
              <a16:creationId xmlns:a16="http://schemas.microsoft.com/office/drawing/2014/main" xmlns="" id="{712F0342-0069-4F9A-96F4-DCC1AB79CAAE}"/>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803" name="フローチャート: 判断 802">
          <a:extLst>
            <a:ext uri="{FF2B5EF4-FFF2-40B4-BE49-F238E27FC236}">
              <a16:creationId xmlns:a16="http://schemas.microsoft.com/office/drawing/2014/main" xmlns="" id="{9BB2FC65-B2B1-4F4B-B43C-63A779904B4D}"/>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0F6909EB-DFF1-4061-AAF2-62E5B9AA82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82CCE7AF-191A-401F-BA66-566783E205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xmlns="" id="{50836D00-DC66-4388-87ED-0BADA5E262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5886C35C-132A-45BF-BE20-8D539A9831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xmlns="" id="{87A97548-E4EE-46B1-93F9-89C05F85CC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809" name="楕円 808">
          <a:extLst>
            <a:ext uri="{FF2B5EF4-FFF2-40B4-BE49-F238E27FC236}">
              <a16:creationId xmlns:a16="http://schemas.microsoft.com/office/drawing/2014/main" xmlns="" id="{63967E34-449F-4C5A-ACD0-7D295767118B}"/>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810" name="【庁舎】&#10;有形固定資産減価償却率該当値テキスト">
          <a:extLst>
            <a:ext uri="{FF2B5EF4-FFF2-40B4-BE49-F238E27FC236}">
              <a16:creationId xmlns:a16="http://schemas.microsoft.com/office/drawing/2014/main" xmlns="" id="{45C9C2A2-6ABA-4E7F-AB37-539EAD20653D}"/>
            </a:ext>
          </a:extLst>
        </xdr:cNvPr>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811" name="楕円 810">
          <a:extLst>
            <a:ext uri="{FF2B5EF4-FFF2-40B4-BE49-F238E27FC236}">
              <a16:creationId xmlns:a16="http://schemas.microsoft.com/office/drawing/2014/main" xmlns="" id="{2347E9BF-3B51-417F-A610-63D00E7D0304}"/>
            </a:ext>
          </a:extLst>
        </xdr:cNvPr>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28848</xdr:rowOff>
    </xdr:to>
    <xdr:cxnSp macro="">
      <xdr:nvCxnSpPr>
        <xdr:cNvPr id="812" name="直線コネクタ 811">
          <a:extLst>
            <a:ext uri="{FF2B5EF4-FFF2-40B4-BE49-F238E27FC236}">
              <a16:creationId xmlns:a16="http://schemas.microsoft.com/office/drawing/2014/main" xmlns="" id="{41419B24-4234-433C-8D14-1DE567C4121E}"/>
            </a:ext>
          </a:extLst>
        </xdr:cNvPr>
        <xdr:cNvCxnSpPr/>
      </xdr:nvCxnSpPr>
      <xdr:spPr>
        <a:xfrm flipV="1">
          <a:off x="15481300" y="173126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813" name="楕円 812">
          <a:extLst>
            <a:ext uri="{FF2B5EF4-FFF2-40B4-BE49-F238E27FC236}">
              <a16:creationId xmlns:a16="http://schemas.microsoft.com/office/drawing/2014/main" xmlns="" id="{CA6AD8B7-DD08-441E-B689-F645B20E3941}"/>
            </a:ext>
          </a:extLst>
        </xdr:cNvPr>
        <xdr:cNvSpPr/>
      </xdr:nvSpPr>
      <xdr:spPr>
        <a:xfrm>
          <a:off x="14541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59871</xdr:rowOff>
    </xdr:to>
    <xdr:cxnSp macro="">
      <xdr:nvCxnSpPr>
        <xdr:cNvPr id="814" name="直線コネクタ 813">
          <a:extLst>
            <a:ext uri="{FF2B5EF4-FFF2-40B4-BE49-F238E27FC236}">
              <a16:creationId xmlns:a16="http://schemas.microsoft.com/office/drawing/2014/main" xmlns="" id="{368CD4FE-9418-4571-8966-C3FF5CC78BBC}"/>
            </a:ext>
          </a:extLst>
        </xdr:cNvPr>
        <xdr:cNvCxnSpPr/>
      </xdr:nvCxnSpPr>
      <xdr:spPr>
        <a:xfrm flipV="1">
          <a:off x="14592300" y="173452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40095</xdr:rowOff>
    </xdr:from>
    <xdr:to>
      <xdr:col>72</xdr:col>
      <xdr:colOff>38100</xdr:colOff>
      <xdr:row>101</xdr:row>
      <xdr:rowOff>141695</xdr:rowOff>
    </xdr:to>
    <xdr:sp macro="" textlink="">
      <xdr:nvSpPr>
        <xdr:cNvPr id="815" name="楕円 814">
          <a:extLst>
            <a:ext uri="{FF2B5EF4-FFF2-40B4-BE49-F238E27FC236}">
              <a16:creationId xmlns:a16="http://schemas.microsoft.com/office/drawing/2014/main" xmlns="" id="{81454910-76D9-4D77-996F-9720752CEC2C}"/>
            </a:ext>
          </a:extLst>
        </xdr:cNvPr>
        <xdr:cNvSpPr/>
      </xdr:nvSpPr>
      <xdr:spPr>
        <a:xfrm>
          <a:off x="1365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59871</xdr:rowOff>
    </xdr:from>
    <xdr:to>
      <xdr:col>76</xdr:col>
      <xdr:colOff>114300</xdr:colOff>
      <xdr:row>101</xdr:row>
      <xdr:rowOff>90895</xdr:rowOff>
    </xdr:to>
    <xdr:cxnSp macro="">
      <xdr:nvCxnSpPr>
        <xdr:cNvPr id="816" name="直線コネクタ 815">
          <a:extLst>
            <a:ext uri="{FF2B5EF4-FFF2-40B4-BE49-F238E27FC236}">
              <a16:creationId xmlns:a16="http://schemas.microsoft.com/office/drawing/2014/main" xmlns="" id="{874D418F-3FC8-4FAE-9221-B5D092395901}"/>
            </a:ext>
          </a:extLst>
        </xdr:cNvPr>
        <xdr:cNvCxnSpPr/>
      </xdr:nvCxnSpPr>
      <xdr:spPr>
        <a:xfrm flipV="1">
          <a:off x="13703300" y="173763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817" name="n_1aveValue【庁舎】&#10;有形固定資産減価償却率">
          <a:extLst>
            <a:ext uri="{FF2B5EF4-FFF2-40B4-BE49-F238E27FC236}">
              <a16:creationId xmlns:a16="http://schemas.microsoft.com/office/drawing/2014/main" xmlns="" id="{FC9751A9-F46D-435E-8321-BE150A0D986D}"/>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818" name="n_2aveValue【庁舎】&#10;有形固定資産減価償却率">
          <a:extLst>
            <a:ext uri="{FF2B5EF4-FFF2-40B4-BE49-F238E27FC236}">
              <a16:creationId xmlns:a16="http://schemas.microsoft.com/office/drawing/2014/main" xmlns="" id="{CB758674-8E43-4818-877A-EFC7ECA731AE}"/>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168746</xdr:rowOff>
    </xdr:from>
    <xdr:ext cx="405111" cy="259045"/>
    <xdr:sp macro="" textlink="">
      <xdr:nvSpPr>
        <xdr:cNvPr id="819" name="n_3aveValue【庁舎】&#10;有形固定資産減価償却率">
          <a:extLst>
            <a:ext uri="{FF2B5EF4-FFF2-40B4-BE49-F238E27FC236}">
              <a16:creationId xmlns:a16="http://schemas.microsoft.com/office/drawing/2014/main" xmlns="" id="{CBFF80C7-E78B-4FE9-A11D-5886FED97BBE}"/>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820" name="n_1mainValue【庁舎】&#10;有形固定資産減価償却率">
          <a:extLst>
            <a:ext uri="{FF2B5EF4-FFF2-40B4-BE49-F238E27FC236}">
              <a16:creationId xmlns:a16="http://schemas.microsoft.com/office/drawing/2014/main" xmlns="" id="{D0BFCF95-7504-4A1B-B462-A0747927B1DA}"/>
            </a:ext>
          </a:extLst>
        </xdr:cNvPr>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821" name="n_2mainValue【庁舎】&#10;有形固定資産減価償却率">
          <a:extLst>
            <a:ext uri="{FF2B5EF4-FFF2-40B4-BE49-F238E27FC236}">
              <a16:creationId xmlns:a16="http://schemas.microsoft.com/office/drawing/2014/main" xmlns="" id="{212B2BFF-6B52-47CD-9939-9F029F553FA3}"/>
            </a:ext>
          </a:extLst>
        </xdr:cNvPr>
        <xdr:cNvSpPr txBox="1"/>
      </xdr:nvSpPr>
      <xdr:spPr>
        <a:xfrm>
          <a:off x="14389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158222</xdr:rowOff>
    </xdr:from>
    <xdr:ext cx="405111" cy="259045"/>
    <xdr:sp macro="" textlink="">
      <xdr:nvSpPr>
        <xdr:cNvPr id="822" name="n_3mainValue【庁舎】&#10;有形固定資産減価償却率">
          <a:extLst>
            <a:ext uri="{FF2B5EF4-FFF2-40B4-BE49-F238E27FC236}">
              <a16:creationId xmlns:a16="http://schemas.microsoft.com/office/drawing/2014/main" xmlns="" id="{173DAC26-5A88-4851-AC2F-A1BB9ED035A2}"/>
            </a:ext>
          </a:extLst>
        </xdr:cNvPr>
        <xdr:cNvSpPr txBox="1"/>
      </xdr:nvSpPr>
      <xdr:spPr>
        <a:xfrm>
          <a:off x="13500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a:extLst>
            <a:ext uri="{FF2B5EF4-FFF2-40B4-BE49-F238E27FC236}">
              <a16:creationId xmlns:a16="http://schemas.microsoft.com/office/drawing/2014/main" xmlns="" id="{05DCC526-3347-4625-8E19-35D1BCDAC5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a:extLst>
            <a:ext uri="{FF2B5EF4-FFF2-40B4-BE49-F238E27FC236}">
              <a16:creationId xmlns:a16="http://schemas.microsoft.com/office/drawing/2014/main" xmlns="" id="{5455F9D3-F43B-40C0-A713-54B72A7133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a:extLst>
            <a:ext uri="{FF2B5EF4-FFF2-40B4-BE49-F238E27FC236}">
              <a16:creationId xmlns:a16="http://schemas.microsoft.com/office/drawing/2014/main" xmlns="" id="{793284CB-6938-49F5-8122-93A8129004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a:extLst>
            <a:ext uri="{FF2B5EF4-FFF2-40B4-BE49-F238E27FC236}">
              <a16:creationId xmlns:a16="http://schemas.microsoft.com/office/drawing/2014/main" xmlns="" id="{176A6C36-5BB1-4CBD-B862-7FFE4FECCB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a:extLst>
            <a:ext uri="{FF2B5EF4-FFF2-40B4-BE49-F238E27FC236}">
              <a16:creationId xmlns:a16="http://schemas.microsoft.com/office/drawing/2014/main" xmlns="" id="{3F33A7E4-587F-447F-B5F9-91569C1A17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a:extLst>
            <a:ext uri="{FF2B5EF4-FFF2-40B4-BE49-F238E27FC236}">
              <a16:creationId xmlns:a16="http://schemas.microsoft.com/office/drawing/2014/main" xmlns="" id="{100B3115-A402-4B94-9018-06FECE74A6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a:extLst>
            <a:ext uri="{FF2B5EF4-FFF2-40B4-BE49-F238E27FC236}">
              <a16:creationId xmlns:a16="http://schemas.microsoft.com/office/drawing/2014/main" xmlns="" id="{490FE0E5-75C8-48DC-AF91-B6C544280E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a:extLst>
            <a:ext uri="{FF2B5EF4-FFF2-40B4-BE49-F238E27FC236}">
              <a16:creationId xmlns:a16="http://schemas.microsoft.com/office/drawing/2014/main" xmlns="" id="{75D58785-2D57-4E15-9644-36A01B83D9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a:extLst>
            <a:ext uri="{FF2B5EF4-FFF2-40B4-BE49-F238E27FC236}">
              <a16:creationId xmlns:a16="http://schemas.microsoft.com/office/drawing/2014/main" xmlns="" id="{5BD264BC-B723-4FCA-A6DF-F64F91155F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a:extLst>
            <a:ext uri="{FF2B5EF4-FFF2-40B4-BE49-F238E27FC236}">
              <a16:creationId xmlns:a16="http://schemas.microsoft.com/office/drawing/2014/main" xmlns="" id="{25050457-60AE-40CA-9019-55EC3C101D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xmlns="" id="{56911731-1991-497E-99C4-B7B1AC9A3E0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a:extLst>
            <a:ext uri="{FF2B5EF4-FFF2-40B4-BE49-F238E27FC236}">
              <a16:creationId xmlns:a16="http://schemas.microsoft.com/office/drawing/2014/main" xmlns="" id="{410F6F88-7546-4E80-9F37-823037355B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xmlns="" id="{539471C8-2010-41E5-80D8-026CF66C53C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a:extLst>
            <a:ext uri="{FF2B5EF4-FFF2-40B4-BE49-F238E27FC236}">
              <a16:creationId xmlns:a16="http://schemas.microsoft.com/office/drawing/2014/main" xmlns="" id="{83D7FBA1-F8EA-4423-8484-67E112C9134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a:extLst>
            <a:ext uri="{FF2B5EF4-FFF2-40B4-BE49-F238E27FC236}">
              <a16:creationId xmlns:a16="http://schemas.microsoft.com/office/drawing/2014/main" xmlns="" id="{21ED5187-D0E2-41D9-AE7F-A1FBFE46C7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a:extLst>
            <a:ext uri="{FF2B5EF4-FFF2-40B4-BE49-F238E27FC236}">
              <a16:creationId xmlns:a16="http://schemas.microsoft.com/office/drawing/2014/main" xmlns="" id="{A86C0049-6FCF-4785-9C5B-93181E39B56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a:extLst>
            <a:ext uri="{FF2B5EF4-FFF2-40B4-BE49-F238E27FC236}">
              <a16:creationId xmlns:a16="http://schemas.microsoft.com/office/drawing/2014/main" xmlns="" id="{195A9674-C74D-4546-B461-782085265A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a:extLst>
            <a:ext uri="{FF2B5EF4-FFF2-40B4-BE49-F238E27FC236}">
              <a16:creationId xmlns:a16="http://schemas.microsoft.com/office/drawing/2014/main" xmlns="" id="{8A7799EE-EBFD-48CB-AF0C-C318F63AA0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a:extLst>
            <a:ext uri="{FF2B5EF4-FFF2-40B4-BE49-F238E27FC236}">
              <a16:creationId xmlns:a16="http://schemas.microsoft.com/office/drawing/2014/main" xmlns="" id="{1D1F58BB-2167-47B7-A44F-DCCE1FDE31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a:extLst>
            <a:ext uri="{FF2B5EF4-FFF2-40B4-BE49-F238E27FC236}">
              <a16:creationId xmlns:a16="http://schemas.microsoft.com/office/drawing/2014/main" xmlns="" id="{938318B6-A56F-477A-86F0-35D5478CD37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a:extLst>
            <a:ext uri="{FF2B5EF4-FFF2-40B4-BE49-F238E27FC236}">
              <a16:creationId xmlns:a16="http://schemas.microsoft.com/office/drawing/2014/main" xmlns="" id="{49D70DC1-1DC6-4C85-80F1-A325AE38457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a:extLst>
            <a:ext uri="{FF2B5EF4-FFF2-40B4-BE49-F238E27FC236}">
              <a16:creationId xmlns:a16="http://schemas.microsoft.com/office/drawing/2014/main" xmlns="" id="{3A30945E-4AB2-4409-AD1E-BDB6E193DA4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a:extLst>
            <a:ext uri="{FF2B5EF4-FFF2-40B4-BE49-F238E27FC236}">
              <a16:creationId xmlns:a16="http://schemas.microsoft.com/office/drawing/2014/main" xmlns="" id="{59EF07C7-8E82-4542-91C7-E8B8CB6805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xmlns="" id="{506E92CD-A97D-4ACC-AB8F-5E028EA608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xmlns="" id="{6149A77C-EC07-4DBD-ACE8-F4EF1B7611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a:extLst>
            <a:ext uri="{FF2B5EF4-FFF2-40B4-BE49-F238E27FC236}">
              <a16:creationId xmlns:a16="http://schemas.microsoft.com/office/drawing/2014/main" xmlns="" id="{49B00CA9-746A-439A-88E5-3DE1945549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49" name="直線コネクタ 848">
          <a:extLst>
            <a:ext uri="{FF2B5EF4-FFF2-40B4-BE49-F238E27FC236}">
              <a16:creationId xmlns:a16="http://schemas.microsoft.com/office/drawing/2014/main" xmlns="" id="{16036F65-75EF-47F9-91FF-0CABC07C48D7}"/>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50" name="【庁舎】&#10;一人当たり面積最小値テキスト">
          <a:extLst>
            <a:ext uri="{FF2B5EF4-FFF2-40B4-BE49-F238E27FC236}">
              <a16:creationId xmlns:a16="http://schemas.microsoft.com/office/drawing/2014/main" xmlns="" id="{0921BF36-403A-4980-AB0E-DA6B57DA23A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1" name="直線コネクタ 850">
          <a:extLst>
            <a:ext uri="{FF2B5EF4-FFF2-40B4-BE49-F238E27FC236}">
              <a16:creationId xmlns:a16="http://schemas.microsoft.com/office/drawing/2014/main" xmlns="" id="{FFDDBF5C-3098-48EC-BD6D-13D88AFB3C2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52" name="【庁舎】&#10;一人当たり面積最大値テキスト">
          <a:extLst>
            <a:ext uri="{FF2B5EF4-FFF2-40B4-BE49-F238E27FC236}">
              <a16:creationId xmlns:a16="http://schemas.microsoft.com/office/drawing/2014/main" xmlns="" id="{BA31E639-2DE1-4EB5-91D4-A013C72F57ED}"/>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53" name="直線コネクタ 852">
          <a:extLst>
            <a:ext uri="{FF2B5EF4-FFF2-40B4-BE49-F238E27FC236}">
              <a16:creationId xmlns:a16="http://schemas.microsoft.com/office/drawing/2014/main" xmlns="" id="{6310FC1E-8774-4E19-A60A-3741BBCF0E78}"/>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54" name="【庁舎】&#10;一人当たり面積平均値テキスト">
          <a:extLst>
            <a:ext uri="{FF2B5EF4-FFF2-40B4-BE49-F238E27FC236}">
              <a16:creationId xmlns:a16="http://schemas.microsoft.com/office/drawing/2014/main" xmlns="" id="{E4717BA0-3C14-4ACD-B611-BE9918071D27}"/>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55" name="フローチャート: 判断 854">
          <a:extLst>
            <a:ext uri="{FF2B5EF4-FFF2-40B4-BE49-F238E27FC236}">
              <a16:creationId xmlns:a16="http://schemas.microsoft.com/office/drawing/2014/main" xmlns="" id="{3DBBC14D-579D-4E5B-B1F4-E42CD14164CC}"/>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56" name="フローチャート: 判断 855">
          <a:extLst>
            <a:ext uri="{FF2B5EF4-FFF2-40B4-BE49-F238E27FC236}">
              <a16:creationId xmlns:a16="http://schemas.microsoft.com/office/drawing/2014/main" xmlns="" id="{D4A8E77F-DE30-4AB8-A915-E2BA18DA0CA7}"/>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57" name="フローチャート: 判断 856">
          <a:extLst>
            <a:ext uri="{FF2B5EF4-FFF2-40B4-BE49-F238E27FC236}">
              <a16:creationId xmlns:a16="http://schemas.microsoft.com/office/drawing/2014/main" xmlns="" id="{A57A2540-2FB6-460E-8BF5-867B8DD93A91}"/>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58" name="フローチャート: 判断 857">
          <a:extLst>
            <a:ext uri="{FF2B5EF4-FFF2-40B4-BE49-F238E27FC236}">
              <a16:creationId xmlns:a16="http://schemas.microsoft.com/office/drawing/2014/main" xmlns="" id="{01BC4685-8F0F-4169-84D7-C2B1BB9403F6}"/>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85C35DC3-2C01-40D6-BB9D-69BD435AB0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xmlns="" id="{5B266A9C-E745-4C5C-B16A-2FBF850FC6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0B866B54-5767-49CB-B619-95DB80A75C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3FE1F3BE-6BDE-45D0-9B1B-BD14E8D3A2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6A95E0EC-7BEB-420F-96E9-D41A0BC4A0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64" name="楕円 863">
          <a:extLst>
            <a:ext uri="{FF2B5EF4-FFF2-40B4-BE49-F238E27FC236}">
              <a16:creationId xmlns:a16="http://schemas.microsoft.com/office/drawing/2014/main" xmlns="" id="{0C44430E-08C9-46C8-BC02-4E030572EB8B}"/>
            </a:ext>
          </a:extLst>
        </xdr:cNvPr>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170378</xdr:rowOff>
    </xdr:from>
    <xdr:ext cx="469744" cy="259045"/>
    <xdr:sp macro="" textlink="">
      <xdr:nvSpPr>
        <xdr:cNvPr id="865" name="【庁舎】&#10;一人当たり面積該当値テキスト">
          <a:extLst>
            <a:ext uri="{FF2B5EF4-FFF2-40B4-BE49-F238E27FC236}">
              <a16:creationId xmlns:a16="http://schemas.microsoft.com/office/drawing/2014/main" xmlns="" id="{7B73950D-D1D6-4B50-B6A9-77A2AB6A8CC3}"/>
            </a:ext>
          </a:extLst>
        </xdr:cNvPr>
        <xdr:cNvSpPr txBox="1"/>
      </xdr:nvSpPr>
      <xdr:spPr>
        <a:xfrm>
          <a:off x="22199600" y="181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866" name="楕円 865">
          <a:extLst>
            <a:ext uri="{FF2B5EF4-FFF2-40B4-BE49-F238E27FC236}">
              <a16:creationId xmlns:a16="http://schemas.microsoft.com/office/drawing/2014/main" xmlns="" id="{1C491FB9-15D0-4B59-AC49-EEEA0F8DA100}"/>
            </a:ext>
          </a:extLst>
        </xdr:cNvPr>
        <xdr:cNvSpPr/>
      </xdr:nvSpPr>
      <xdr:spPr>
        <a:xfrm>
          <a:off x="2127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81099</xdr:rowOff>
    </xdr:to>
    <xdr:cxnSp macro="">
      <xdr:nvCxnSpPr>
        <xdr:cNvPr id="867" name="直線コネクタ 866">
          <a:extLst>
            <a:ext uri="{FF2B5EF4-FFF2-40B4-BE49-F238E27FC236}">
              <a16:creationId xmlns:a16="http://schemas.microsoft.com/office/drawing/2014/main" xmlns="" id="{65101EEF-F76F-49AE-8E04-84D7160A13FA}"/>
            </a:ext>
          </a:extLst>
        </xdr:cNvPr>
        <xdr:cNvCxnSpPr/>
      </xdr:nvCxnSpPr>
      <xdr:spPr>
        <a:xfrm flipV="1">
          <a:off x="21323300" y="182450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868" name="楕円 867">
          <a:extLst>
            <a:ext uri="{FF2B5EF4-FFF2-40B4-BE49-F238E27FC236}">
              <a16:creationId xmlns:a16="http://schemas.microsoft.com/office/drawing/2014/main" xmlns="" id="{5991A01F-8532-44BE-AEFB-B8BE7646DFBE}"/>
            </a:ext>
          </a:extLst>
        </xdr:cNvPr>
        <xdr:cNvSpPr/>
      </xdr:nvSpPr>
      <xdr:spPr>
        <a:xfrm>
          <a:off x="2038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77832</xdr:rowOff>
    </xdr:from>
    <xdr:to>
      <xdr:col>111</xdr:col>
      <xdr:colOff>177800</xdr:colOff>
      <xdr:row>106</xdr:row>
      <xdr:rowOff>81099</xdr:rowOff>
    </xdr:to>
    <xdr:cxnSp macro="">
      <xdr:nvCxnSpPr>
        <xdr:cNvPr id="869" name="直線コネクタ 868">
          <a:extLst>
            <a:ext uri="{FF2B5EF4-FFF2-40B4-BE49-F238E27FC236}">
              <a16:creationId xmlns:a16="http://schemas.microsoft.com/office/drawing/2014/main" xmlns="" id="{BD53A756-B3F2-4571-9562-B9F12500C7DE}"/>
            </a:ext>
          </a:extLst>
        </xdr:cNvPr>
        <xdr:cNvCxnSpPr/>
      </xdr:nvCxnSpPr>
      <xdr:spPr>
        <a:xfrm>
          <a:off x="20434300" y="182515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23768</xdr:rowOff>
    </xdr:from>
    <xdr:to>
      <xdr:col>102</xdr:col>
      <xdr:colOff>165100</xdr:colOff>
      <xdr:row>106</xdr:row>
      <xdr:rowOff>125368</xdr:rowOff>
    </xdr:to>
    <xdr:sp macro="" textlink="">
      <xdr:nvSpPr>
        <xdr:cNvPr id="870" name="楕円 869">
          <a:extLst>
            <a:ext uri="{FF2B5EF4-FFF2-40B4-BE49-F238E27FC236}">
              <a16:creationId xmlns:a16="http://schemas.microsoft.com/office/drawing/2014/main" xmlns="" id="{03AC0788-1B04-431B-BD48-72E512FB21C2}"/>
            </a:ext>
          </a:extLst>
        </xdr:cNvPr>
        <xdr:cNvSpPr/>
      </xdr:nvSpPr>
      <xdr:spPr>
        <a:xfrm>
          <a:off x="19494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77832</xdr:rowOff>
    </xdr:to>
    <xdr:cxnSp macro="">
      <xdr:nvCxnSpPr>
        <xdr:cNvPr id="871" name="直線コネクタ 870">
          <a:extLst>
            <a:ext uri="{FF2B5EF4-FFF2-40B4-BE49-F238E27FC236}">
              <a16:creationId xmlns:a16="http://schemas.microsoft.com/office/drawing/2014/main" xmlns="" id="{EEB80008-12BF-4E55-B211-DB4E55EE8525}"/>
            </a:ext>
          </a:extLst>
        </xdr:cNvPr>
        <xdr:cNvCxnSpPr/>
      </xdr:nvCxnSpPr>
      <xdr:spPr>
        <a:xfrm>
          <a:off x="19545300" y="182482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872" name="n_1aveValue【庁舎】&#10;一人当たり面積">
          <a:extLst>
            <a:ext uri="{FF2B5EF4-FFF2-40B4-BE49-F238E27FC236}">
              <a16:creationId xmlns:a16="http://schemas.microsoft.com/office/drawing/2014/main" xmlns="" id="{8B44DB0A-1B7B-473C-AC46-9381FE3589F6}"/>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73" name="n_2aveValue【庁舎】&#10;一人当たり面積">
          <a:extLst>
            <a:ext uri="{FF2B5EF4-FFF2-40B4-BE49-F238E27FC236}">
              <a16:creationId xmlns:a16="http://schemas.microsoft.com/office/drawing/2014/main" xmlns="" id="{9B12D3F6-3795-45C3-AA88-7117D18DDDF2}"/>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874" name="n_3aveValue【庁舎】&#10;一人当たり面積">
          <a:extLst>
            <a:ext uri="{FF2B5EF4-FFF2-40B4-BE49-F238E27FC236}">
              <a16:creationId xmlns:a16="http://schemas.microsoft.com/office/drawing/2014/main" xmlns="" id="{DE208289-D583-49E9-B849-1A3F0C8B4618}"/>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148426</xdr:rowOff>
    </xdr:from>
    <xdr:ext cx="469744" cy="259045"/>
    <xdr:sp macro="" textlink="">
      <xdr:nvSpPr>
        <xdr:cNvPr id="875" name="n_1mainValue【庁舎】&#10;一人当たり面積">
          <a:extLst>
            <a:ext uri="{FF2B5EF4-FFF2-40B4-BE49-F238E27FC236}">
              <a16:creationId xmlns:a16="http://schemas.microsoft.com/office/drawing/2014/main" xmlns="" id="{A2D41724-DEDC-469F-8C16-CEF604A5960B}"/>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119759</xdr:rowOff>
    </xdr:from>
    <xdr:ext cx="469744" cy="259045"/>
    <xdr:sp macro="" textlink="">
      <xdr:nvSpPr>
        <xdr:cNvPr id="876" name="n_2mainValue【庁舎】&#10;一人当たり面積">
          <a:extLst>
            <a:ext uri="{FF2B5EF4-FFF2-40B4-BE49-F238E27FC236}">
              <a16:creationId xmlns:a16="http://schemas.microsoft.com/office/drawing/2014/main" xmlns="" id="{07D26981-77C8-4D35-A7B3-A74242366846}"/>
            </a:ext>
          </a:extLst>
        </xdr:cNvPr>
        <xdr:cNvSpPr txBox="1"/>
      </xdr:nvSpPr>
      <xdr:spPr>
        <a:xfrm>
          <a:off x="20199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141895</xdr:rowOff>
    </xdr:from>
    <xdr:ext cx="469744" cy="259045"/>
    <xdr:sp macro="" textlink="">
      <xdr:nvSpPr>
        <xdr:cNvPr id="877" name="n_3mainValue【庁舎】&#10;一人当たり面積">
          <a:extLst>
            <a:ext uri="{FF2B5EF4-FFF2-40B4-BE49-F238E27FC236}">
              <a16:creationId xmlns:a16="http://schemas.microsoft.com/office/drawing/2014/main" xmlns="" id="{F0971DCF-FEC0-47DA-8BC8-555D533448AA}"/>
            </a:ext>
          </a:extLst>
        </xdr:cNvPr>
        <xdr:cNvSpPr txBox="1"/>
      </xdr:nvSpPr>
      <xdr:spPr>
        <a:xfrm>
          <a:off x="19310427" y="179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a:extLst>
            <a:ext uri="{FF2B5EF4-FFF2-40B4-BE49-F238E27FC236}">
              <a16:creationId xmlns:a16="http://schemas.microsoft.com/office/drawing/2014/main" xmlns="" id="{9BC6B1B1-532E-4E6E-BA1E-C92B8E769D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a:extLst>
            <a:ext uri="{FF2B5EF4-FFF2-40B4-BE49-F238E27FC236}">
              <a16:creationId xmlns:a16="http://schemas.microsoft.com/office/drawing/2014/main" xmlns="" id="{0EEB97B8-7CBF-4F0B-A362-1B617F4B92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a:extLst>
            <a:ext uri="{FF2B5EF4-FFF2-40B4-BE49-F238E27FC236}">
              <a16:creationId xmlns:a16="http://schemas.microsoft.com/office/drawing/2014/main" xmlns="" id="{A3A4BD19-CAFB-4466-98FD-E18FBA56FA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一般廃棄物処理施設について、町内の施設及び一部事務組合所有の焼却施設ともに減価償却率は高く、施設の老朽化が進んでいる。なお、評価額の大部分は一部事務組合の施設であるが、同施設は平成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年度末で停止している。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庁舎の減価償却率も類似団体平均よりも高い数値となっている。耐震化は実施済みであるが、耐用年数が近づいているため、今後建替えなどの検討も必要となってくると考えている。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その他の施設の減価償却率については、類似団体内平均とほぼ同様の数値となっている。今後も長寿命化や統廃合により、適切な施設管理に努めていきたい。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類似団体平均よりも高い数値で推移している。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ただ、近年、町内の２大石油関係企業からの法人税収は、最低ラインを推移している。また、新規の設備投資は抑制されており、固定資産税（償却資産）も減少している。そのため、基準財政収入額が減少し、財政力指数は徐々に低下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baseline="0">
              <a:latin typeface="ＭＳ Ｐゴシック" panose="020B0600070205080204" pitchFamily="50" charset="-128"/>
              <a:ea typeface="ＭＳ Ｐゴシック" panose="020B0600070205080204" pitchFamily="50" charset="-128"/>
            </a:rPr>
            <a:t>H30</a:t>
          </a:r>
          <a:r>
            <a:rPr kumimoji="1" lang="ja-JP" altLang="en-US" sz="1200" baseline="0">
              <a:latin typeface="ＭＳ Ｐゴシック" panose="020B0600070205080204" pitchFamily="50" charset="-128"/>
              <a:ea typeface="ＭＳ Ｐゴシック" panose="020B0600070205080204" pitchFamily="50" charset="-128"/>
            </a:rPr>
            <a:t>年度については、法人税が増加したため、財政力指数は横ばいとなったが、一時的なものである可能性があり、引き続き注視する必要がある。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今後、企業業績が上向けば、財政力指数は大きく改善されると見込まれるが、現在の状況が続けば、引き続き減少傾向が続くと考えられる。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1512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平成３０年度の歳入では、法人税の増加を主として地方税が対前年度</a:t>
          </a:r>
          <a:r>
            <a:rPr kumimoji="1" lang="en-US" altLang="ja-JP" sz="1200">
              <a:latin typeface="ＭＳ Ｐゴシック" panose="020B0600070205080204" pitchFamily="50" charset="-128"/>
              <a:ea typeface="ＭＳ Ｐゴシック" panose="020B0600070205080204" pitchFamily="50" charset="-128"/>
            </a:rPr>
            <a:t>114,410</a:t>
          </a:r>
          <a:r>
            <a:rPr kumimoji="1" lang="ja-JP" altLang="en-US" sz="1200">
              <a:latin typeface="ＭＳ Ｐゴシック" panose="020B0600070205080204" pitchFamily="50" charset="-128"/>
              <a:ea typeface="ＭＳ Ｐゴシック" panose="020B0600070205080204" pitchFamily="50" charset="-128"/>
            </a:rPr>
            <a:t>千円増加した。一方、歳出では特定財源を除いた公債費が</a:t>
          </a:r>
          <a:r>
            <a:rPr kumimoji="1" lang="en-US" altLang="ja-JP" sz="1200">
              <a:latin typeface="ＭＳ Ｐゴシック" panose="020B0600070205080204" pitchFamily="50" charset="-128"/>
              <a:ea typeface="ＭＳ Ｐゴシック" panose="020B0600070205080204" pitchFamily="50" charset="-128"/>
            </a:rPr>
            <a:t>27,820</a:t>
          </a:r>
          <a:r>
            <a:rPr kumimoji="1" lang="ja-JP" altLang="en-US" sz="1200">
              <a:latin typeface="ＭＳ Ｐゴシック" panose="020B0600070205080204" pitchFamily="50" charset="-128"/>
              <a:ea typeface="ＭＳ Ｐゴシック" panose="020B0600070205080204" pitchFamily="50" charset="-128"/>
            </a:rPr>
            <a:t>千円減となったことが、経常収支比率が対前年度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％減となった要因の一つと考えられる。また、ふるさと納税について、寄付金である歳入は臨時的収入としているが、歳出の返礼品（補助費）は、経常経費としており、対前年度比で</a:t>
          </a:r>
          <a:r>
            <a:rPr kumimoji="1" lang="en-US" altLang="ja-JP" sz="1200">
              <a:latin typeface="ＭＳ Ｐゴシック" panose="020B0600070205080204" pitchFamily="50" charset="-128"/>
              <a:ea typeface="ＭＳ Ｐゴシック" panose="020B0600070205080204" pitchFamily="50" charset="-128"/>
            </a:rPr>
            <a:t>20,914</a:t>
          </a:r>
          <a:r>
            <a:rPr kumimoji="1" lang="ja-JP" altLang="en-US" sz="1200">
              <a:latin typeface="ＭＳ Ｐゴシック" panose="020B0600070205080204" pitchFamily="50" charset="-128"/>
              <a:ea typeface="ＭＳ Ｐゴシック" panose="020B0600070205080204" pitchFamily="50" charset="-128"/>
            </a:rPr>
            <a:t>千円減少している。このことも、平成３０年度の経常収支比率減少の一因と思われる。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これまでも、類似団体に比較して高い数値であることから、予算査定時の厳しい優先順位の点検などにより、経常経費の削減を図っていきたい。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142875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422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142875</xdr:rowOff>
    </xdr:from>
    <xdr:to>
      <xdr:col>19</xdr:col>
      <xdr:colOff>133350</xdr:colOff>
      <xdr:row>66</xdr:row>
      <xdr:rowOff>158962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4585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158962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156950"/>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137371</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15695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92075</xdr:rowOff>
    </xdr:from>
    <xdr:to>
      <xdr:col>19</xdr:col>
      <xdr:colOff>184150</xdr:colOff>
      <xdr:row>67</xdr:row>
      <xdr:rowOff>22225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7002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108162</xdr:rowOff>
    </xdr:from>
    <xdr:to>
      <xdr:col>15</xdr:col>
      <xdr:colOff>133350</xdr:colOff>
      <xdr:row>67</xdr:row>
      <xdr:rowOff>38312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23089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86571</xdr:rowOff>
    </xdr:from>
    <xdr:to>
      <xdr:col>7</xdr:col>
      <xdr:colOff>31750</xdr:colOff>
      <xdr:row>66</xdr:row>
      <xdr:rowOff>16721</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1498</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平成３０年度は、認定こども園の新園舎備品整備等があったため、前年度額から上がっているが、類似団体平均値よりも若干低い数値となっている。これまでも、ほぼ類似団体平均値で移行している。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今後も事務事業の見直しや業務の民間委託等により、人件費・物件費の圧縮に努めていきたい。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67137</xdr:rowOff>
    </xdr:from>
    <xdr:to>
      <xdr:col>23</xdr:col>
      <xdr:colOff>133350</xdr:colOff>
      <xdr:row>82</xdr:row>
      <xdr:rowOff>94469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126037"/>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67137</xdr:rowOff>
    </xdr:from>
    <xdr:to>
      <xdr:col>19</xdr:col>
      <xdr:colOff>133350</xdr:colOff>
      <xdr:row>82</xdr:row>
      <xdr:rowOff>95786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4126037"/>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95786</xdr:rowOff>
    </xdr:from>
    <xdr:to>
      <xdr:col>15</xdr:col>
      <xdr:colOff>82550</xdr:colOff>
      <xdr:row>82</xdr:row>
      <xdr:rowOff>135610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4154686"/>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89702</xdr:rowOff>
    </xdr:from>
    <xdr:to>
      <xdr:col>11</xdr:col>
      <xdr:colOff>31750</xdr:colOff>
      <xdr:row>82</xdr:row>
      <xdr:rowOff>135610</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148602"/>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43669</xdr:rowOff>
    </xdr:from>
    <xdr:to>
      <xdr:col>23</xdr:col>
      <xdr:colOff>184150</xdr:colOff>
      <xdr:row>82</xdr:row>
      <xdr:rowOff>145269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1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60196</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94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16337</xdr:rowOff>
    </xdr:from>
    <xdr:to>
      <xdr:col>19</xdr:col>
      <xdr:colOff>184150</xdr:colOff>
      <xdr:row>82</xdr:row>
      <xdr:rowOff>117937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0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128114</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84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44986</xdr:rowOff>
    </xdr:from>
    <xdr:to>
      <xdr:col>15</xdr:col>
      <xdr:colOff>133350</xdr:colOff>
      <xdr:row>82</xdr:row>
      <xdr:rowOff>146586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1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156763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8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84810</xdr:rowOff>
    </xdr:from>
    <xdr:to>
      <xdr:col>11</xdr:col>
      <xdr:colOff>82550</xdr:colOff>
      <xdr:row>83</xdr:row>
      <xdr:rowOff>14960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1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171187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2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38902</xdr:rowOff>
    </xdr:from>
    <xdr:to>
      <xdr:col>7</xdr:col>
      <xdr:colOff>31750</xdr:colOff>
      <xdr:row>82</xdr:row>
      <xdr:rowOff>140502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125279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155222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7524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53622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9535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88</xdr:row>
      <xdr:rowOff>53622</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937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退職者の不補充などにより、集中改革プランで掲げた職員の５％削減を早期に達成していることから、類似団体平均を下回っている。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今後も計画的に、一般職または臨時職員の採用、あるいは業務の民間委託等の検討をしていきたい。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4287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264140"/>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132906</xdr:rowOff>
    </xdr:from>
    <xdr:to>
      <xdr:col>77</xdr:col>
      <xdr:colOff>44450</xdr:colOff>
      <xdr:row>59</xdr:row>
      <xdr:rowOff>148590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4845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144367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24845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144367</xdr:rowOff>
    </xdr:from>
    <xdr:to>
      <xdr:col>68</xdr:col>
      <xdr:colOff>152400</xdr:colOff>
      <xdr:row>59</xdr:row>
      <xdr:rowOff>147383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25991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124937</xdr:rowOff>
    </xdr:from>
    <xdr:to>
      <xdr:col>81</xdr:col>
      <xdr:colOff>95250</xdr:colOff>
      <xdr:row>60</xdr:row>
      <xdr:rowOff>55087</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141464</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8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82106</xdr:rowOff>
    </xdr:from>
    <xdr:to>
      <xdr:col>73</xdr:col>
      <xdr:colOff>44450</xdr:colOff>
      <xdr:row>60</xdr:row>
      <xdr:rowOff>12256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22433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93567</xdr:rowOff>
    </xdr:from>
    <xdr:to>
      <xdr:col>68</xdr:col>
      <xdr:colOff>203200</xdr:colOff>
      <xdr:row>60</xdr:row>
      <xdr:rowOff>23717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33894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96583</xdr:rowOff>
    </xdr:from>
    <xdr:to>
      <xdr:col>64</xdr:col>
      <xdr:colOff>152400</xdr:colOff>
      <xdr:row>60</xdr:row>
      <xdr:rowOff>26733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36910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平成３０年度の実質公債費比率は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ども園施設整備事業等の大規模な建設事業により、多額の地方債を発行している。これらの償還金のうち、一部は事業費補正等により基準財政需要額に算入されるものの、数年後には当比率は上昇していくものと見込んで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146304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9656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146304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42418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02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28973</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平成３０年度の将来負担額は、こども園施設整備事業に伴う地方債の発行等により、地方債残高が対前年度比で</a:t>
          </a:r>
          <a:r>
            <a:rPr kumimoji="1" lang="en-US" altLang="ja-JP" sz="1200">
              <a:latin typeface="ＭＳ Ｐゴシック" panose="020B0600070205080204" pitchFamily="50" charset="-128"/>
              <a:ea typeface="ＭＳ Ｐゴシック" panose="020B0600070205080204" pitchFamily="50" charset="-128"/>
            </a:rPr>
            <a:t>775,568</a:t>
          </a:r>
          <a:r>
            <a:rPr kumimoji="1" lang="ja-JP" altLang="en-US" sz="1200">
              <a:latin typeface="ＭＳ Ｐゴシック" panose="020B0600070205080204" pitchFamily="50" charset="-128"/>
              <a:ea typeface="ＭＳ Ｐゴシック" panose="020B0600070205080204" pitchFamily="50" charset="-128"/>
            </a:rPr>
            <a:t>千円増額となったことなどから、</a:t>
          </a:r>
          <a:r>
            <a:rPr kumimoji="1" lang="en-US" altLang="ja-JP" sz="1200">
              <a:latin typeface="ＭＳ Ｐゴシック" panose="020B0600070205080204" pitchFamily="50" charset="-128"/>
              <a:ea typeface="ＭＳ Ｐゴシック" panose="020B0600070205080204" pitchFamily="50" charset="-128"/>
            </a:rPr>
            <a:t>819,347</a:t>
          </a:r>
          <a:r>
            <a:rPr kumimoji="1" lang="ja-JP" altLang="en-US" sz="1200">
              <a:latin typeface="ＭＳ Ｐゴシック" panose="020B0600070205080204" pitchFamily="50" charset="-128"/>
              <a:ea typeface="ＭＳ Ｐゴシック" panose="020B0600070205080204" pitchFamily="50" charset="-128"/>
            </a:rPr>
            <a:t>千円の増額となった。一方で、充当可能財源は、基準財政需要額算入見込み額が</a:t>
          </a:r>
          <a:r>
            <a:rPr kumimoji="1" lang="en-US" altLang="ja-JP" sz="1200">
              <a:latin typeface="ＭＳ Ｐゴシック" panose="020B0600070205080204" pitchFamily="50" charset="-128"/>
              <a:ea typeface="ＭＳ Ｐゴシック" panose="020B0600070205080204" pitchFamily="50" charset="-128"/>
            </a:rPr>
            <a:t>257,757</a:t>
          </a:r>
          <a:r>
            <a:rPr kumimoji="1" lang="ja-JP" altLang="en-US" sz="1200">
              <a:latin typeface="ＭＳ Ｐゴシック" panose="020B0600070205080204" pitchFamily="50" charset="-128"/>
              <a:ea typeface="ＭＳ Ｐゴシック" panose="020B0600070205080204" pitchFamily="50" charset="-128"/>
            </a:rPr>
            <a:t>千円の増となったものの、充当可能基金は</a:t>
          </a:r>
          <a:r>
            <a:rPr kumimoji="1" lang="en-US" altLang="ja-JP" sz="1200">
              <a:latin typeface="ＭＳ Ｐゴシック" panose="020B0600070205080204" pitchFamily="50" charset="-128"/>
              <a:ea typeface="ＭＳ Ｐゴシック" panose="020B0600070205080204" pitchFamily="50" charset="-128"/>
            </a:rPr>
            <a:t>57,134</a:t>
          </a:r>
          <a:r>
            <a:rPr kumimoji="1" lang="ja-JP" altLang="en-US" sz="1200">
              <a:latin typeface="ＭＳ Ｐゴシック" panose="020B0600070205080204" pitchFamily="50" charset="-128"/>
              <a:ea typeface="ＭＳ Ｐゴシック" panose="020B0600070205080204" pitchFamily="50" charset="-128"/>
            </a:rPr>
            <a:t>千円の減となった。このため、将来負担比率は前年度から上昇した。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今後も町営緑ヶ丘団地第３棟等の大規模な建設事業により、多額の地方債を発行する計画となっており、当比率は高い数値で推移する見込みである。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123867</xdr:rowOff>
    </xdr:from>
    <xdr:to>
      <xdr:col>81</xdr:col>
      <xdr:colOff>44450</xdr:colOff>
      <xdr:row>16</xdr:row>
      <xdr:rowOff>171196</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695617"/>
          <a:ext cx="838200" cy="2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15</xdr:row>
      <xdr:rowOff>134324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69561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134324</xdr:rowOff>
    </xdr:from>
    <xdr:to>
      <xdr:col>72</xdr:col>
      <xdr:colOff>203200</xdr:colOff>
      <xdr:row>16</xdr:row>
      <xdr:rowOff>13547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7060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13547</xdr:rowOff>
    </xdr:from>
    <xdr:to>
      <xdr:col>68</xdr:col>
      <xdr:colOff>152400</xdr:colOff>
      <xdr:row>16</xdr:row>
      <xdr:rowOff>42503</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7567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159444</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7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83524</xdr:rowOff>
    </xdr:from>
    <xdr:to>
      <xdr:col>73</xdr:col>
      <xdr:colOff>44450</xdr:colOff>
      <xdr:row>16</xdr:row>
      <xdr:rowOff>13674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169901</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74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163153</xdr:rowOff>
    </xdr:from>
    <xdr:to>
      <xdr:col>64</xdr:col>
      <xdr:colOff>152400</xdr:colOff>
      <xdr:row>16</xdr:row>
      <xdr:rowOff>93303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78080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新規採用職員２名、３０年度途中退職１名により、数値が若干上昇し、類似団体平均と同程度となっている。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今後も、計画的な職員採用を実施するとともに、業務の民間委託等についても検討していきたい。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38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92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これは、蜂ヶ峯総合公園や和木駅の指定管理、コミュニティバスの運行委託、学校教育への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機器導入などの、当町特有の事業が要因である。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130266</xdr:rowOff>
    </xdr:from>
    <xdr:to>
      <xdr:col>82</xdr:col>
      <xdr:colOff>107950</xdr:colOff>
      <xdr:row>20</xdr:row>
      <xdr:rowOff>156392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5592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130266</xdr:rowOff>
    </xdr:from>
    <xdr:to>
      <xdr:col>78</xdr:col>
      <xdr:colOff>69850</xdr:colOff>
      <xdr:row>20</xdr:row>
      <xdr:rowOff>130266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559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19231</xdr:rowOff>
    </xdr:from>
    <xdr:to>
      <xdr:col>73</xdr:col>
      <xdr:colOff>180975</xdr:colOff>
      <xdr:row>20</xdr:row>
      <xdr:rowOff>130266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448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19231</xdr:rowOff>
    </xdr:from>
    <xdr:to>
      <xdr:col>69</xdr:col>
      <xdr:colOff>92075</xdr:colOff>
      <xdr:row>20</xdr:row>
      <xdr:rowOff>38826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4482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105592</xdr:rowOff>
    </xdr:from>
    <xdr:to>
      <xdr:col>82</xdr:col>
      <xdr:colOff>158750</xdr:colOff>
      <xdr:row>21</xdr:row>
      <xdr:rowOff>35742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5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14169</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4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79466</xdr:rowOff>
    </xdr:from>
    <xdr:to>
      <xdr:col>78</xdr:col>
      <xdr:colOff>120650</xdr:colOff>
      <xdr:row>21</xdr:row>
      <xdr:rowOff>9616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165843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59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79466</xdr:rowOff>
    </xdr:from>
    <xdr:to>
      <xdr:col>74</xdr:col>
      <xdr:colOff>31750</xdr:colOff>
      <xdr:row>21</xdr:row>
      <xdr:rowOff>9616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165843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5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139881</xdr:rowOff>
    </xdr:from>
    <xdr:to>
      <xdr:col>69</xdr:col>
      <xdr:colOff>142875</xdr:colOff>
      <xdr:row>20</xdr:row>
      <xdr:rowOff>70031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54808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48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159476</xdr:rowOff>
    </xdr:from>
    <xdr:to>
      <xdr:col>65</xdr:col>
      <xdr:colOff>53975</xdr:colOff>
      <xdr:row>20</xdr:row>
      <xdr:rowOff>89626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74403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これは、敬老金、心身障害者扶助料、児童福祉年金といった町独自の福祉施策の影響である。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過去５年は、類似団体平均を下回っている。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当町では、公共下水道事業への繰出金がこの数値に大きく影響している。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平成２８年度は、下水道管の破損による緊急工事を行ったことから、公共下水道事業への繰出金が増加し、数値が上昇したが、以降はほぼ平均の数値となっている。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今後、公共下水道事業について、計画的に老朽化施設の整備を実施するなど、支出の平準化に努めていきたい。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85852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57</xdr:row>
      <xdr:rowOff>19558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57</xdr:row>
      <xdr:rowOff>19558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76708</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655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％減少し、類似団体平均を下回った。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これは、ふるさと納税が低調であったためで、返礼品の歳出が対前年度で</a:t>
          </a:r>
          <a:r>
            <a:rPr kumimoji="1" lang="en-US" altLang="ja-JP" sz="1200">
              <a:latin typeface="ＭＳ Ｐゴシック" panose="020B0600070205080204" pitchFamily="50" charset="-128"/>
              <a:ea typeface="ＭＳ Ｐゴシック" panose="020B0600070205080204" pitchFamily="50" charset="-128"/>
            </a:rPr>
            <a:t>20,914</a:t>
          </a:r>
          <a:r>
            <a:rPr kumimoji="1" lang="ja-JP" altLang="en-US" sz="1200">
              <a:latin typeface="ＭＳ Ｐゴシック" panose="020B0600070205080204" pitchFamily="50" charset="-128"/>
              <a:ea typeface="ＭＳ Ｐゴシック" panose="020B0600070205080204" pitchFamily="50" charset="-128"/>
            </a:rPr>
            <a:t>千円減少したことが要因である。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各種団体への補助金については、当該団体の事業内容の報告を求めるなど、適正な交付となるよう引き続き努めていく。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24130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136144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90424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平成３０年度は前年に比べて減少し、類似団体平均を下回った。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今後は、こども園施設整備事業等の大規模な建設事業による地方債の借入により、数年後からの公債費の増加が見込まれている。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米軍再編交付金や石油貯蔵施設立地対策等補助金等の各種補助交付金を有効に活用し、地方債のみに頼ることのない財政運営をしていきたい。</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156718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987800" y="132943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156718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120142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過去５年、類似団体の平均を上回り、高い数値となっている。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当町の経常収支比率を大きく引き上げているのは物件費であり、その他の経費については、ほぼ類似団体平均を推移している。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今後も物件費の水準を押し上げている当町独自の施策については継続していく予定であるが、その他の事務的経費などについては、節減に努めていきたい。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131572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163576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163576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2166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152146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004800" y="132166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30616</xdr:rowOff>
    </xdr:from>
    <xdr:to>
      <xdr:col>29</xdr:col>
      <xdr:colOff>127000</xdr:colOff>
      <xdr:row>18</xdr:row>
      <xdr:rowOff>100037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64341"/>
          <a:ext cx="647700" cy="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93088</xdr:rowOff>
    </xdr:from>
    <xdr:to>
      <xdr:col>26</xdr:col>
      <xdr:colOff>50800</xdr:colOff>
      <xdr:row>18</xdr:row>
      <xdr:rowOff>100037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22681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89019</xdr:rowOff>
    </xdr:from>
    <xdr:to>
      <xdr:col>22</xdr:col>
      <xdr:colOff>114300</xdr:colOff>
      <xdr:row>18</xdr:row>
      <xdr:rowOff>93088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22744"/>
          <a:ext cx="6985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89019</xdr:rowOff>
    </xdr:from>
    <xdr:to>
      <xdr:col>18</xdr:col>
      <xdr:colOff>177800</xdr:colOff>
      <xdr:row>18</xdr:row>
      <xdr:rowOff>92567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22744"/>
          <a:ext cx="698500" cy="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151266</xdr:rowOff>
    </xdr:from>
    <xdr:to>
      <xdr:col>29</xdr:col>
      <xdr:colOff>177800</xdr:colOff>
      <xdr:row>18</xdr:row>
      <xdr:rowOff>81416</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1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123343</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8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49237</xdr:rowOff>
    </xdr:from>
    <xdr:to>
      <xdr:col>26</xdr:col>
      <xdr:colOff>101600</xdr:colOff>
      <xdr:row>18</xdr:row>
      <xdr:rowOff>150837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135614</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42288</xdr:rowOff>
    </xdr:from>
    <xdr:to>
      <xdr:col>22</xdr:col>
      <xdr:colOff>165100</xdr:colOff>
      <xdr:row>18</xdr:row>
      <xdr:rowOff>143888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128665</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38219</xdr:rowOff>
    </xdr:from>
    <xdr:to>
      <xdr:col>19</xdr:col>
      <xdr:colOff>38100</xdr:colOff>
      <xdr:row>18</xdr:row>
      <xdr:rowOff>139819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124596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41767</xdr:rowOff>
    </xdr:from>
    <xdr:to>
      <xdr:col>15</xdr:col>
      <xdr:colOff>101600</xdr:colOff>
      <xdr:row>18</xdr:row>
      <xdr:rowOff>143367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7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128144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117075</xdr:rowOff>
    </xdr:from>
    <xdr:to>
      <xdr:col>29</xdr:col>
      <xdr:colOff>127000</xdr:colOff>
      <xdr:row>35</xdr:row>
      <xdr:rowOff>195961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727425"/>
          <a:ext cx="647700" cy="7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93338</xdr:rowOff>
    </xdr:from>
    <xdr:to>
      <xdr:col>26</xdr:col>
      <xdr:colOff>50800</xdr:colOff>
      <xdr:row>35</xdr:row>
      <xdr:rowOff>117075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6703688"/>
          <a:ext cx="698500" cy="23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93338</xdr:rowOff>
    </xdr:from>
    <xdr:to>
      <xdr:col>22</xdr:col>
      <xdr:colOff>114300</xdr:colOff>
      <xdr:row>35</xdr:row>
      <xdr:rowOff>109074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703688"/>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105855</xdr:rowOff>
    </xdr:from>
    <xdr:to>
      <xdr:col>18</xdr:col>
      <xdr:colOff>177800</xdr:colOff>
      <xdr:row>35</xdr:row>
      <xdr:rowOff>109074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716205"/>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145161</xdr:rowOff>
    </xdr:from>
    <xdr:to>
      <xdr:col>29</xdr:col>
      <xdr:colOff>177800</xdr:colOff>
      <xdr:row>35</xdr:row>
      <xdr:rowOff>246761</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117238</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72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66275</xdr:rowOff>
    </xdr:from>
    <xdr:to>
      <xdr:col>26</xdr:col>
      <xdr:colOff>101600</xdr:colOff>
      <xdr:row>35</xdr:row>
      <xdr:rowOff>167875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152652</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76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42538</xdr:rowOff>
    </xdr:from>
    <xdr:to>
      <xdr:col>22</xdr:col>
      <xdr:colOff>165100</xdr:colOff>
      <xdr:row>35</xdr:row>
      <xdr:rowOff>144138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6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128915</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7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58274</xdr:rowOff>
    </xdr:from>
    <xdr:to>
      <xdr:col>19</xdr:col>
      <xdr:colOff>38100</xdr:colOff>
      <xdr:row>35</xdr:row>
      <xdr:rowOff>159874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66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144651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7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55055</xdr:rowOff>
    </xdr:from>
    <xdr:to>
      <xdr:col>15</xdr:col>
      <xdr:colOff>101600</xdr:colOff>
      <xdr:row>35</xdr:row>
      <xdr:rowOff>156655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141432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7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17201</xdr:rowOff>
    </xdr:from>
    <xdr:to>
      <xdr:col>24</xdr:col>
      <xdr:colOff>63500</xdr:colOff>
      <xdr:row>37</xdr:row>
      <xdr:rowOff>58661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60851"/>
          <a:ext cx="8382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57960</xdr:rowOff>
    </xdr:from>
    <xdr:to>
      <xdr:col>19</xdr:col>
      <xdr:colOff>177800</xdr:colOff>
      <xdr:row>37</xdr:row>
      <xdr:rowOff>58661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0161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35901</xdr:rowOff>
    </xdr:from>
    <xdr:to>
      <xdr:col>15</xdr:col>
      <xdr:colOff>50800</xdr:colOff>
      <xdr:row>37</xdr:row>
      <xdr:rowOff>57960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7955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35901</xdr:rowOff>
    </xdr:from>
    <xdr:to>
      <xdr:col>10</xdr:col>
      <xdr:colOff>114300</xdr:colOff>
      <xdr:row>37</xdr:row>
      <xdr:rowOff>43665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79551"/>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137851</xdr:rowOff>
    </xdr:from>
    <xdr:to>
      <xdr:col>24</xdr:col>
      <xdr:colOff>114300</xdr:colOff>
      <xdr:row>37</xdr:row>
      <xdr:rowOff>68001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116278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7861</xdr:rowOff>
    </xdr:from>
    <xdr:to>
      <xdr:col>20</xdr:col>
      <xdr:colOff>38100</xdr:colOff>
      <xdr:row>37</xdr:row>
      <xdr:rowOff>109461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100588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7160</xdr:rowOff>
    </xdr:from>
    <xdr:to>
      <xdr:col>15</xdr:col>
      <xdr:colOff>101600</xdr:colOff>
      <xdr:row>37</xdr:row>
      <xdr:rowOff>108760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99887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156551</xdr:rowOff>
    </xdr:from>
    <xdr:to>
      <xdr:col>10</xdr:col>
      <xdr:colOff>165100</xdr:colOff>
      <xdr:row>37</xdr:row>
      <xdr:rowOff>86701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77828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164315</xdr:rowOff>
    </xdr:from>
    <xdr:to>
      <xdr:col>6</xdr:col>
      <xdr:colOff>38100</xdr:colOff>
      <xdr:row>37</xdr:row>
      <xdr:rowOff>94465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85592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51608</xdr:rowOff>
    </xdr:from>
    <xdr:to>
      <xdr:col>24</xdr:col>
      <xdr:colOff>63500</xdr:colOff>
      <xdr:row>57</xdr:row>
      <xdr:rowOff>63880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24258"/>
          <a:ext cx="8382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40732</xdr:rowOff>
    </xdr:from>
    <xdr:to>
      <xdr:col>19</xdr:col>
      <xdr:colOff>177800</xdr:colOff>
      <xdr:row>57</xdr:row>
      <xdr:rowOff>63880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813382"/>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15057</xdr:rowOff>
    </xdr:from>
    <xdr:to>
      <xdr:col>15</xdr:col>
      <xdr:colOff>50800</xdr:colOff>
      <xdr:row>57</xdr:row>
      <xdr:rowOff>40732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9787707"/>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15057</xdr:rowOff>
    </xdr:from>
    <xdr:to>
      <xdr:col>10</xdr:col>
      <xdr:colOff>114300</xdr:colOff>
      <xdr:row>57</xdr:row>
      <xdr:rowOff>56072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787707"/>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xdr:rowOff>
    </xdr:from>
    <xdr:to>
      <xdr:col>24</xdr:col>
      <xdr:colOff>114300</xdr:colOff>
      <xdr:row>57</xdr:row>
      <xdr:rowOff>102408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23685</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2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13080</xdr:rowOff>
    </xdr:from>
    <xdr:to>
      <xdr:col>20</xdr:col>
      <xdr:colOff>38100</xdr:colOff>
      <xdr:row>57</xdr:row>
      <xdr:rowOff>114680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131207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5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161382</xdr:rowOff>
    </xdr:from>
    <xdr:to>
      <xdr:col>15</xdr:col>
      <xdr:colOff>101600</xdr:colOff>
      <xdr:row>57</xdr:row>
      <xdr:rowOff>91532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108059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5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135707</xdr:rowOff>
    </xdr:from>
    <xdr:to>
      <xdr:col>10</xdr:col>
      <xdr:colOff>165100</xdr:colOff>
      <xdr:row>57</xdr:row>
      <xdr:rowOff>65857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82384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51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5272</xdr:rowOff>
    </xdr:from>
    <xdr:to>
      <xdr:col>6</xdr:col>
      <xdr:colOff>38100</xdr:colOff>
      <xdr:row>57</xdr:row>
      <xdr:rowOff>106872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7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123399</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149340</xdr:rowOff>
    </xdr:from>
    <xdr:to>
      <xdr:col>24</xdr:col>
      <xdr:colOff>63500</xdr:colOff>
      <xdr:row>78</xdr:row>
      <xdr:rowOff>151434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522440"/>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119450</xdr:rowOff>
    </xdr:from>
    <xdr:to>
      <xdr:col>19</xdr:col>
      <xdr:colOff>177800</xdr:colOff>
      <xdr:row>78</xdr:row>
      <xdr:rowOff>149340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92550"/>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110610</xdr:rowOff>
    </xdr:from>
    <xdr:to>
      <xdr:col>15</xdr:col>
      <xdr:colOff>50800</xdr:colOff>
      <xdr:row>78</xdr:row>
      <xdr:rowOff>119450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8371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110610</xdr:rowOff>
    </xdr:from>
    <xdr:to>
      <xdr:col>10</xdr:col>
      <xdr:colOff>114300</xdr:colOff>
      <xdr:row>78</xdr:row>
      <xdr:rowOff>114440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83710"/>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100634</xdr:rowOff>
    </xdr:from>
    <xdr:to>
      <xdr:col>24</xdr:col>
      <xdr:colOff>114300</xdr:colOff>
      <xdr:row>79</xdr:row>
      <xdr:rowOff>30784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15561</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98540</xdr:rowOff>
    </xdr:from>
    <xdr:to>
      <xdr:col>20</xdr:col>
      <xdr:colOff>38100</xdr:colOff>
      <xdr:row>79</xdr:row>
      <xdr:rowOff>28690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19817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68650</xdr:rowOff>
    </xdr:from>
    <xdr:to>
      <xdr:col>15</xdr:col>
      <xdr:colOff>101600</xdr:colOff>
      <xdr:row>78</xdr:row>
      <xdr:rowOff>170250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161377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59810</xdr:rowOff>
    </xdr:from>
    <xdr:to>
      <xdr:col>10</xdr:col>
      <xdr:colOff>165100</xdr:colOff>
      <xdr:row>78</xdr:row>
      <xdr:rowOff>161410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152537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63640</xdr:rowOff>
    </xdr:from>
    <xdr:to>
      <xdr:col>6</xdr:col>
      <xdr:colOff>38100</xdr:colOff>
      <xdr:row>78</xdr:row>
      <xdr:rowOff>165240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156367</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133986</xdr:rowOff>
    </xdr:from>
    <xdr:to>
      <xdr:col>24</xdr:col>
      <xdr:colOff>63500</xdr:colOff>
      <xdr:row>96</xdr:row>
      <xdr:rowOff>157603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593186"/>
          <a:ext cx="838200" cy="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86936</xdr:rowOff>
    </xdr:from>
    <xdr:to>
      <xdr:col>19</xdr:col>
      <xdr:colOff>177800</xdr:colOff>
      <xdr:row>96</xdr:row>
      <xdr:rowOff>133986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546136"/>
          <a:ext cx="8890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86936</xdr:rowOff>
    </xdr:from>
    <xdr:to>
      <xdr:col>15</xdr:col>
      <xdr:colOff>50800</xdr:colOff>
      <xdr:row>96</xdr:row>
      <xdr:rowOff>139857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546136"/>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126727</xdr:rowOff>
    </xdr:from>
    <xdr:to>
      <xdr:col>10</xdr:col>
      <xdr:colOff>114300</xdr:colOff>
      <xdr:row>96</xdr:row>
      <xdr:rowOff>139857</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6585927"/>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106803</xdr:rowOff>
    </xdr:from>
    <xdr:to>
      <xdr:col>24</xdr:col>
      <xdr:colOff>114300</xdr:colOff>
      <xdr:row>97</xdr:row>
      <xdr:rowOff>36953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5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85230</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5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83186</xdr:rowOff>
    </xdr:from>
    <xdr:to>
      <xdr:col>20</xdr:col>
      <xdr:colOff>38100</xdr:colOff>
      <xdr:row>97</xdr:row>
      <xdr:rowOff>13336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36136</xdr:rowOff>
    </xdr:from>
    <xdr:to>
      <xdr:col>15</xdr:col>
      <xdr:colOff>101600</xdr:colOff>
      <xdr:row>96</xdr:row>
      <xdr:rowOff>137736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4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154263</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2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89057</xdr:rowOff>
    </xdr:from>
    <xdr:to>
      <xdr:col>10</xdr:col>
      <xdr:colOff>165100</xdr:colOff>
      <xdr:row>97</xdr:row>
      <xdr:rowOff>19207</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5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35734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3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75927</xdr:rowOff>
    </xdr:from>
    <xdr:to>
      <xdr:col>6</xdr:col>
      <xdr:colOff>38100</xdr:colOff>
      <xdr:row>97</xdr:row>
      <xdr:rowOff>6077</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168654</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165623</xdr:rowOff>
    </xdr:from>
    <xdr:to>
      <xdr:col>55</xdr:col>
      <xdr:colOff>0</xdr:colOff>
      <xdr:row>37</xdr:row>
      <xdr:rowOff>166812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50927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165623</xdr:rowOff>
    </xdr:from>
    <xdr:to>
      <xdr:col>50</xdr:col>
      <xdr:colOff>114300</xdr:colOff>
      <xdr:row>38</xdr:row>
      <xdr:rowOff>10926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50927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2270</xdr:rowOff>
    </xdr:from>
    <xdr:to>
      <xdr:col>45</xdr:col>
      <xdr:colOff>177800</xdr:colOff>
      <xdr:row>38</xdr:row>
      <xdr:rowOff>10926</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517370"/>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2270</xdr:rowOff>
    </xdr:from>
    <xdr:to>
      <xdr:col>41</xdr:col>
      <xdr:colOff>50800</xdr:colOff>
      <xdr:row>38</xdr:row>
      <xdr:rowOff>44983</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517370"/>
          <a:ext cx="889000" cy="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116012</xdr:rowOff>
    </xdr:from>
    <xdr:to>
      <xdr:col>55</xdr:col>
      <xdr:colOff>50800</xdr:colOff>
      <xdr:row>38</xdr:row>
      <xdr:rowOff>46162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4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30939</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114823</xdr:rowOff>
    </xdr:from>
    <xdr:to>
      <xdr:col>50</xdr:col>
      <xdr:colOff>165100</xdr:colOff>
      <xdr:row>38</xdr:row>
      <xdr:rowOff>44973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36100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131576</xdr:rowOff>
    </xdr:from>
    <xdr:to>
      <xdr:col>46</xdr:col>
      <xdr:colOff>38100</xdr:colOff>
      <xdr:row>38</xdr:row>
      <xdr:rowOff>61726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52853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5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122920</xdr:rowOff>
    </xdr:from>
    <xdr:to>
      <xdr:col>41</xdr:col>
      <xdr:colOff>101600</xdr:colOff>
      <xdr:row>38</xdr:row>
      <xdr:rowOff>53070</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44197</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5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165633</xdr:rowOff>
    </xdr:from>
    <xdr:to>
      <xdr:col>36</xdr:col>
      <xdr:colOff>165100</xdr:colOff>
      <xdr:row>38</xdr:row>
      <xdr:rowOff>95783</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5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86910</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6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83899</xdr:rowOff>
    </xdr:from>
    <xdr:to>
      <xdr:col>55</xdr:col>
      <xdr:colOff>0</xdr:colOff>
      <xdr:row>58</xdr:row>
      <xdr:rowOff>170880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10027999"/>
          <a:ext cx="8382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170880</xdr:rowOff>
    </xdr:from>
    <xdr:to>
      <xdr:col>50</xdr:col>
      <xdr:colOff>114300</xdr:colOff>
      <xdr:row>59</xdr:row>
      <xdr:rowOff>1305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10114980"/>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1305</xdr:rowOff>
    </xdr:from>
    <xdr:to>
      <xdr:col>45</xdr:col>
      <xdr:colOff>177800</xdr:colOff>
      <xdr:row>59</xdr:row>
      <xdr:rowOff>7624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1011685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7624</xdr:rowOff>
    </xdr:from>
    <xdr:to>
      <xdr:col>41</xdr:col>
      <xdr:colOff>50800</xdr:colOff>
      <xdr:row>59</xdr:row>
      <xdr:rowOff>17889</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10123174"/>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33099</xdr:rowOff>
    </xdr:from>
    <xdr:to>
      <xdr:col>55</xdr:col>
      <xdr:colOff>50800</xdr:colOff>
      <xdr:row>58</xdr:row>
      <xdr:rowOff>134699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163926</xdr:rowOff>
    </xdr:from>
    <xdr:ext cx="599010"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120080</xdr:rowOff>
    </xdr:from>
    <xdr:to>
      <xdr:col>50</xdr:col>
      <xdr:colOff>165100</xdr:colOff>
      <xdr:row>59</xdr:row>
      <xdr:rowOff>50230</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41357</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101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121955</xdr:rowOff>
    </xdr:from>
    <xdr:to>
      <xdr:col>46</xdr:col>
      <xdr:colOff>38100</xdr:colOff>
      <xdr:row>59</xdr:row>
      <xdr:rowOff>52105</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43232</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101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128274</xdr:rowOff>
    </xdr:from>
    <xdr:to>
      <xdr:col>41</xdr:col>
      <xdr:colOff>101600</xdr:colOff>
      <xdr:row>59</xdr:row>
      <xdr:rowOff>58424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49551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138539</xdr:rowOff>
    </xdr:from>
    <xdr:to>
      <xdr:col>36</xdr:col>
      <xdr:colOff>165100</xdr:colOff>
      <xdr:row>59</xdr:row>
      <xdr:rowOff>68689</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59816</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10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139035</xdr:rowOff>
    </xdr:from>
    <xdr:to>
      <xdr:col>55</xdr:col>
      <xdr:colOff>0</xdr:colOff>
      <xdr:row>78</xdr:row>
      <xdr:rowOff>139139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12135"/>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139035</xdr:rowOff>
    </xdr:from>
    <xdr:to>
      <xdr:col>50</xdr:col>
      <xdr:colOff>114300</xdr:colOff>
      <xdr:row>78</xdr:row>
      <xdr:rowOff>139281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1213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134751</xdr:rowOff>
    </xdr:from>
    <xdr:to>
      <xdr:col>45</xdr:col>
      <xdr:colOff>177800</xdr:colOff>
      <xdr:row>78</xdr:row>
      <xdr:rowOff>139281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507851"/>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126070</xdr:rowOff>
    </xdr:from>
    <xdr:to>
      <xdr:col>41</xdr:col>
      <xdr:colOff>50800</xdr:colOff>
      <xdr:row>78</xdr:row>
      <xdr:rowOff>134751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49917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88339</xdr:rowOff>
    </xdr:from>
    <xdr:to>
      <xdr:col>55</xdr:col>
      <xdr:colOff>50800</xdr:colOff>
      <xdr:row>79</xdr:row>
      <xdr:rowOff>18489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469744"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88235</xdr:rowOff>
    </xdr:from>
    <xdr:to>
      <xdr:col>50</xdr:col>
      <xdr:colOff>165100</xdr:colOff>
      <xdr:row>79</xdr:row>
      <xdr:rowOff>18385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9512</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55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88481</xdr:rowOff>
    </xdr:from>
    <xdr:to>
      <xdr:col>46</xdr:col>
      <xdr:colOff>38100</xdr:colOff>
      <xdr:row>79</xdr:row>
      <xdr:rowOff>18631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9758</xdr:rowOff>
    </xdr:from>
    <xdr:ext cx="378565"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61017" y="1355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83951</xdr:rowOff>
    </xdr:from>
    <xdr:to>
      <xdr:col>41</xdr:col>
      <xdr:colOff>101600</xdr:colOff>
      <xdr:row>79</xdr:row>
      <xdr:rowOff>14101</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5228</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5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75270</xdr:rowOff>
    </xdr:from>
    <xdr:to>
      <xdr:col>36</xdr:col>
      <xdr:colOff>165100</xdr:colOff>
      <xdr:row>79</xdr:row>
      <xdr:rowOff>5420</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167997</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5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76023</xdr:rowOff>
    </xdr:from>
    <xdr:to>
      <xdr:col>55</xdr:col>
      <xdr:colOff>0</xdr:colOff>
      <xdr:row>97</xdr:row>
      <xdr:rowOff>151333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9639300" y="16363773"/>
          <a:ext cx="838200" cy="4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151333</xdr:rowOff>
    </xdr:from>
    <xdr:to>
      <xdr:col>50</xdr:col>
      <xdr:colOff>114300</xdr:colOff>
      <xdr:row>98</xdr:row>
      <xdr:rowOff>20938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781983"/>
          <a:ext cx="889000" cy="4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20938</xdr:rowOff>
    </xdr:from>
    <xdr:to>
      <xdr:col>45</xdr:col>
      <xdr:colOff>177800</xdr:colOff>
      <xdr:row>98</xdr:row>
      <xdr:rowOff>95109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823038"/>
          <a:ext cx="889000" cy="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81421</xdr:rowOff>
    </xdr:from>
    <xdr:to>
      <xdr:col>41</xdr:col>
      <xdr:colOff>50800</xdr:colOff>
      <xdr:row>98</xdr:row>
      <xdr:rowOff>95109</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883521"/>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25223</xdr:rowOff>
    </xdr:from>
    <xdr:to>
      <xdr:col>55</xdr:col>
      <xdr:colOff>50800</xdr:colOff>
      <xdr:row>95</xdr:row>
      <xdr:rowOff>126823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48100</xdr:rowOff>
    </xdr:from>
    <xdr:ext cx="599010"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16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100533</xdr:rowOff>
    </xdr:from>
    <xdr:to>
      <xdr:col>50</xdr:col>
      <xdr:colOff>165100</xdr:colOff>
      <xdr:row>98</xdr:row>
      <xdr:rowOff>30683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7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47210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141588</xdr:rowOff>
    </xdr:from>
    <xdr:to>
      <xdr:col>46</xdr:col>
      <xdr:colOff>38100</xdr:colOff>
      <xdr:row>98</xdr:row>
      <xdr:rowOff>71738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62865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8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44309</xdr:rowOff>
    </xdr:from>
    <xdr:to>
      <xdr:col>41</xdr:col>
      <xdr:colOff>101600</xdr:colOff>
      <xdr:row>98</xdr:row>
      <xdr:rowOff>145909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137036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9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30621</xdr:rowOff>
    </xdr:from>
    <xdr:to>
      <xdr:col>36</xdr:col>
      <xdr:colOff>165100</xdr:colOff>
      <xdr:row>98</xdr:row>
      <xdr:rowOff>132221</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8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123348</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9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135055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650155"/>
          <a:ext cx="8382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118020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33120"/>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88894</xdr:rowOff>
    </xdr:from>
    <xdr:to>
      <xdr:col>76</xdr:col>
      <xdr:colOff>114300</xdr:colOff>
      <xdr:row>38</xdr:row>
      <xdr:rowOff>118020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03994"/>
          <a:ext cx="889000" cy="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88475</xdr:rowOff>
    </xdr:from>
    <xdr:to>
      <xdr:col>71</xdr:col>
      <xdr:colOff>177800</xdr:colOff>
      <xdr:row>38</xdr:row>
      <xdr:rowOff>88894</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03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153585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84255</xdr:rowOff>
    </xdr:from>
    <xdr:to>
      <xdr:col>85</xdr:col>
      <xdr:colOff>177800</xdr:colOff>
      <xdr:row>39</xdr:row>
      <xdr:rowOff>14405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67220</xdr:rowOff>
    </xdr:from>
    <xdr:to>
      <xdr:col>76</xdr:col>
      <xdr:colOff>165100</xdr:colOff>
      <xdr:row>38</xdr:row>
      <xdr:rowOff>168820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5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13897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3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38094</xdr:rowOff>
    </xdr:from>
    <xdr:to>
      <xdr:col>72</xdr:col>
      <xdr:colOff>38100</xdr:colOff>
      <xdr:row>38</xdr:row>
      <xdr:rowOff>139694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156221</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36111" y="63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37675</xdr:rowOff>
    </xdr:from>
    <xdr:to>
      <xdr:col>67</xdr:col>
      <xdr:colOff>101600</xdr:colOff>
      <xdr:row>38</xdr:row>
      <xdr:rowOff>139275</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155802</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47111" y="63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13416</xdr:rowOff>
    </xdr:from>
    <xdr:to>
      <xdr:col>85</xdr:col>
      <xdr:colOff>127000</xdr:colOff>
      <xdr:row>77</xdr:row>
      <xdr:rowOff>30122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215066"/>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13416</xdr:rowOff>
    </xdr:from>
    <xdr:to>
      <xdr:col>81</xdr:col>
      <xdr:colOff>50800</xdr:colOff>
      <xdr:row>77</xdr:row>
      <xdr:rowOff>34248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15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34248</xdr:rowOff>
    </xdr:from>
    <xdr:to>
      <xdr:col>76</xdr:col>
      <xdr:colOff>114300</xdr:colOff>
      <xdr:row>77</xdr:row>
      <xdr:rowOff>40849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35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40849</xdr:rowOff>
    </xdr:from>
    <xdr:to>
      <xdr:col>71</xdr:col>
      <xdr:colOff>177800</xdr:colOff>
      <xdr:row>77</xdr:row>
      <xdr:rowOff>46202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242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150772</xdr:rowOff>
    </xdr:from>
    <xdr:to>
      <xdr:col>85</xdr:col>
      <xdr:colOff>177800</xdr:colOff>
      <xdr:row>77</xdr:row>
      <xdr:rowOff>80922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129199</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134066</xdr:rowOff>
    </xdr:from>
    <xdr:to>
      <xdr:col>81</xdr:col>
      <xdr:colOff>101600</xdr:colOff>
      <xdr:row>77</xdr:row>
      <xdr:rowOff>64216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55343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2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154898</xdr:rowOff>
    </xdr:from>
    <xdr:to>
      <xdr:col>76</xdr:col>
      <xdr:colOff>165100</xdr:colOff>
      <xdr:row>77</xdr:row>
      <xdr:rowOff>85048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76175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161499</xdr:rowOff>
    </xdr:from>
    <xdr:to>
      <xdr:col>72</xdr:col>
      <xdr:colOff>38100</xdr:colOff>
      <xdr:row>77</xdr:row>
      <xdr:rowOff>91649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82776</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166852</xdr:rowOff>
    </xdr:from>
    <xdr:to>
      <xdr:col>67</xdr:col>
      <xdr:colOff>101600</xdr:colOff>
      <xdr:row>77</xdr:row>
      <xdr:rowOff>97002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88129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2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150978</xdr:rowOff>
    </xdr:from>
    <xdr:to>
      <xdr:col>85</xdr:col>
      <xdr:colOff>127000</xdr:colOff>
      <xdr:row>99</xdr:row>
      <xdr:rowOff>6035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53078"/>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6035</xdr:rowOff>
    </xdr:from>
    <xdr:to>
      <xdr:col>81</xdr:col>
      <xdr:colOff>50800</xdr:colOff>
      <xdr:row>99</xdr:row>
      <xdr:rowOff>59640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979585"/>
          <a:ext cx="889000" cy="5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59640</xdr:rowOff>
    </xdr:from>
    <xdr:to>
      <xdr:col>76</xdr:col>
      <xdr:colOff>114300</xdr:colOff>
      <xdr:row>99</xdr:row>
      <xdr:rowOff>77267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7033190"/>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53696</xdr:rowOff>
    </xdr:from>
    <xdr:to>
      <xdr:col>71</xdr:col>
      <xdr:colOff>177800</xdr:colOff>
      <xdr:row>99</xdr:row>
      <xdr:rowOff>77267</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7027246"/>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100178</xdr:rowOff>
    </xdr:from>
    <xdr:to>
      <xdr:col>85</xdr:col>
      <xdr:colOff>177800</xdr:colOff>
      <xdr:row>99</xdr:row>
      <xdr:rowOff>30328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59555</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6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126685</xdr:rowOff>
    </xdr:from>
    <xdr:to>
      <xdr:col>81</xdr:col>
      <xdr:colOff>101600</xdr:colOff>
      <xdr:row>99</xdr:row>
      <xdr:rowOff>56835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73362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8840</xdr:rowOff>
    </xdr:from>
    <xdr:to>
      <xdr:col>76</xdr:col>
      <xdr:colOff>165100</xdr:colOff>
      <xdr:row>99</xdr:row>
      <xdr:rowOff>110440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101567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26467</xdr:rowOff>
    </xdr:from>
    <xdr:to>
      <xdr:col>72</xdr:col>
      <xdr:colOff>38100</xdr:colOff>
      <xdr:row>99</xdr:row>
      <xdr:rowOff>128067</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700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119194</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2896</xdr:rowOff>
    </xdr:from>
    <xdr:to>
      <xdr:col>67</xdr:col>
      <xdr:colOff>101600</xdr:colOff>
      <xdr:row>99</xdr:row>
      <xdr:rowOff>104496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95623</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6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142228</xdr:rowOff>
    </xdr:from>
    <xdr:to>
      <xdr:col>116</xdr:col>
      <xdr:colOff>63500</xdr:colOff>
      <xdr:row>58</xdr:row>
      <xdr:rowOff>144821</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086328"/>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166786</xdr:rowOff>
    </xdr:from>
    <xdr:to>
      <xdr:col>111</xdr:col>
      <xdr:colOff>177800</xdr:colOff>
      <xdr:row>58</xdr:row>
      <xdr:rowOff>144821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9939436"/>
          <a:ext cx="889000" cy="1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57162</xdr:rowOff>
    </xdr:from>
    <xdr:to>
      <xdr:col>107</xdr:col>
      <xdr:colOff>50800</xdr:colOff>
      <xdr:row>57</xdr:row>
      <xdr:rowOff>166786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9829812"/>
          <a:ext cx="889000" cy="1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57162</xdr:rowOff>
    </xdr:from>
    <xdr:to>
      <xdr:col>102</xdr:col>
      <xdr:colOff>114300</xdr:colOff>
      <xdr:row>58</xdr:row>
      <xdr:rowOff>113509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9829812"/>
          <a:ext cx="889000" cy="2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91428</xdr:rowOff>
    </xdr:from>
    <xdr:to>
      <xdr:col>116</xdr:col>
      <xdr:colOff>114300</xdr:colOff>
      <xdr:row>59</xdr:row>
      <xdr:rowOff>21578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114305</xdr:rowOff>
    </xdr:from>
    <xdr:ext cx="534377"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8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94021</xdr:rowOff>
    </xdr:from>
    <xdr:to>
      <xdr:col>112</xdr:col>
      <xdr:colOff>38100</xdr:colOff>
      <xdr:row>59</xdr:row>
      <xdr:rowOff>24171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40698</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56111" y="98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115986</xdr:rowOff>
    </xdr:from>
    <xdr:to>
      <xdr:col>107</xdr:col>
      <xdr:colOff>101600</xdr:colOff>
      <xdr:row>58</xdr:row>
      <xdr:rowOff>46136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62663</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67111" y="96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6362</xdr:rowOff>
    </xdr:from>
    <xdr:to>
      <xdr:col>102</xdr:col>
      <xdr:colOff>165100</xdr:colOff>
      <xdr:row>57</xdr:row>
      <xdr:rowOff>107962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7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55</xdr:row>
      <xdr:rowOff>124489</xdr:rowOff>
    </xdr:from>
    <xdr:ext cx="59901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245795" y="955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62709</xdr:rowOff>
    </xdr:from>
    <xdr:to>
      <xdr:col>98</xdr:col>
      <xdr:colOff>38100</xdr:colOff>
      <xdr:row>58</xdr:row>
      <xdr:rowOff>164309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9386</xdr:rowOff>
    </xdr:from>
    <xdr:ext cx="534377"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389111" y="97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13652</xdr:rowOff>
    </xdr:from>
    <xdr:to>
      <xdr:col>116</xdr:col>
      <xdr:colOff>63500</xdr:colOff>
      <xdr:row>78</xdr:row>
      <xdr:rowOff>32575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3386752"/>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91784</xdr:rowOff>
    </xdr:from>
    <xdr:to>
      <xdr:col>111</xdr:col>
      <xdr:colOff>177800</xdr:colOff>
      <xdr:row>78</xdr:row>
      <xdr:rowOff>13652</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3293434"/>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91784</xdr:rowOff>
    </xdr:from>
    <xdr:to>
      <xdr:col>107</xdr:col>
      <xdr:colOff>50800</xdr:colOff>
      <xdr:row>77</xdr:row>
      <xdr:rowOff>157214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3293434"/>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146799</xdr:rowOff>
    </xdr:from>
    <xdr:to>
      <xdr:col>102</xdr:col>
      <xdr:colOff>114300</xdr:colOff>
      <xdr:row>77</xdr:row>
      <xdr:rowOff>157214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3348449"/>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153225</xdr:rowOff>
    </xdr:from>
    <xdr:to>
      <xdr:col>116</xdr:col>
      <xdr:colOff>114300</xdr:colOff>
      <xdr:row>78</xdr:row>
      <xdr:rowOff>83375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3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131652</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3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134302</xdr:rowOff>
    </xdr:from>
    <xdr:to>
      <xdr:col>112</xdr:col>
      <xdr:colOff>38100</xdr:colOff>
      <xdr:row>78</xdr:row>
      <xdr:rowOff>64452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3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55579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4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40984</xdr:rowOff>
    </xdr:from>
    <xdr:to>
      <xdr:col>107</xdr:col>
      <xdr:colOff>101600</xdr:colOff>
      <xdr:row>77</xdr:row>
      <xdr:rowOff>142584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2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133711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3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106414</xdr:rowOff>
    </xdr:from>
    <xdr:to>
      <xdr:col>102</xdr:col>
      <xdr:colOff>165100</xdr:colOff>
      <xdr:row>78</xdr:row>
      <xdr:rowOff>36564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27691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4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95999</xdr:rowOff>
    </xdr:from>
    <xdr:to>
      <xdr:col>98</xdr:col>
      <xdr:colOff>38100</xdr:colOff>
      <xdr:row>78</xdr:row>
      <xdr:rowOff>26149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17276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類似団体平均を上回っているもののうち、物件費は、蜂ヶ峯総合公園や和木駅の指定管理や、教育への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機器の導入などの町独自施策が要因である。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貸付金は、土地開発公社への貸付金であり、平成２７年度はこども園用地先行取得に伴い上昇した。同年度中に一部を買戻し、平成２８年度中に残り全部を買い戻したため、平成２９年度には減少している。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普通建設事業費（うち更新整備）は、こども園施設整備事業や、町営住宅建設事業、公民館分館整備事業などにより増加した。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積立金は、こども園施設整備基金へ</a:t>
          </a:r>
          <a:r>
            <a:rPr kumimoji="1" lang="en-US" altLang="ja-JP" sz="1300">
              <a:latin typeface="ＭＳ Ｐゴシック" panose="020B0600070205080204" pitchFamily="50" charset="-128"/>
              <a:ea typeface="ＭＳ Ｐゴシック" panose="020B0600070205080204" pitchFamily="50" charset="-128"/>
            </a:rPr>
            <a:t>352,617</a:t>
          </a:r>
          <a:r>
            <a:rPr kumimoji="1" lang="ja-JP" altLang="en-US" sz="1300">
              <a:latin typeface="ＭＳ Ｐゴシック" panose="020B0600070205080204" pitchFamily="50" charset="-128"/>
              <a:ea typeface="ＭＳ Ｐゴシック" panose="020B0600070205080204" pitchFamily="50" charset="-128"/>
            </a:rPr>
            <a:t>千円の積立を行ったことが主な要因である。なお、同基金の財源は、全額米軍再編交付金である。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営住宅建設事業や、公民館分館整備事業といった大規模な建設事業を実施するため、普通建設事業費（うち更新整備）は高い数値で推移する見込みである。また、数年度には、公債費の増加も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92964</xdr:rowOff>
    </xdr:from>
    <xdr:to>
      <xdr:col>24</xdr:col>
      <xdr:colOff>63500</xdr:colOff>
      <xdr:row>33</xdr:row>
      <xdr:rowOff>118872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75081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99441</xdr:rowOff>
    </xdr:from>
    <xdr:to>
      <xdr:col>19</xdr:col>
      <xdr:colOff>177800</xdr:colOff>
      <xdr:row>33</xdr:row>
      <xdr:rowOff>118872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757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19939</xdr:rowOff>
    </xdr:from>
    <xdr:to>
      <xdr:col>15</xdr:col>
      <xdr:colOff>50800</xdr:colOff>
      <xdr:row>33</xdr:row>
      <xdr:rowOff>99441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77789"/>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19939</xdr:rowOff>
    </xdr:from>
    <xdr:to>
      <xdr:col>10</xdr:col>
      <xdr:colOff>114300</xdr:colOff>
      <xdr:row>33</xdr:row>
      <xdr:rowOff>63627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677789"/>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42164</xdr:rowOff>
    </xdr:from>
    <xdr:to>
      <xdr:col>24</xdr:col>
      <xdr:colOff>114300</xdr:colOff>
      <xdr:row>33</xdr:row>
      <xdr:rowOff>143764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65041</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68072</xdr:rowOff>
    </xdr:from>
    <xdr:to>
      <xdr:col>20</xdr:col>
      <xdr:colOff>38100</xdr:colOff>
      <xdr:row>33</xdr:row>
      <xdr:rowOff>169672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14749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48641</xdr:rowOff>
    </xdr:from>
    <xdr:to>
      <xdr:col>15</xdr:col>
      <xdr:colOff>101600</xdr:colOff>
      <xdr:row>33</xdr:row>
      <xdr:rowOff>150241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166768</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4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140589</xdr:rowOff>
    </xdr:from>
    <xdr:to>
      <xdr:col>10</xdr:col>
      <xdr:colOff>165100</xdr:colOff>
      <xdr:row>33</xdr:row>
      <xdr:rowOff>70739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87266</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4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12827</xdr:rowOff>
    </xdr:from>
    <xdr:to>
      <xdr:col>6</xdr:col>
      <xdr:colOff>38100</xdr:colOff>
      <xdr:row>33</xdr:row>
      <xdr:rowOff>114427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130954</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94507</xdr:rowOff>
    </xdr:from>
    <xdr:to>
      <xdr:col>24</xdr:col>
      <xdr:colOff>63500</xdr:colOff>
      <xdr:row>58</xdr:row>
      <xdr:rowOff>97561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38607"/>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90391</xdr:rowOff>
    </xdr:from>
    <xdr:to>
      <xdr:col>19</xdr:col>
      <xdr:colOff>177800</xdr:colOff>
      <xdr:row>58</xdr:row>
      <xdr:rowOff>94507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3449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84842</xdr:rowOff>
    </xdr:from>
    <xdr:to>
      <xdr:col>15</xdr:col>
      <xdr:colOff>50800</xdr:colOff>
      <xdr:row>58</xdr:row>
      <xdr:rowOff>90391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2894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84842</xdr:rowOff>
    </xdr:from>
    <xdr:to>
      <xdr:col>10</xdr:col>
      <xdr:colOff>114300</xdr:colOff>
      <xdr:row>58</xdr:row>
      <xdr:rowOff>97184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28942"/>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46761</xdr:rowOff>
    </xdr:from>
    <xdr:to>
      <xdr:col>24</xdr:col>
      <xdr:colOff>114300</xdr:colOff>
      <xdr:row>58</xdr:row>
      <xdr:rowOff>148361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43707</xdr:rowOff>
    </xdr:from>
    <xdr:to>
      <xdr:col>20</xdr:col>
      <xdr:colOff>38100</xdr:colOff>
      <xdr:row>58</xdr:row>
      <xdr:rowOff>145307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136434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39591</xdr:rowOff>
    </xdr:from>
    <xdr:to>
      <xdr:col>15</xdr:col>
      <xdr:colOff>101600</xdr:colOff>
      <xdr:row>58</xdr:row>
      <xdr:rowOff>141191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132318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34042</xdr:rowOff>
    </xdr:from>
    <xdr:to>
      <xdr:col>10</xdr:col>
      <xdr:colOff>165100</xdr:colOff>
      <xdr:row>58</xdr:row>
      <xdr:rowOff>135642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126769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46384</xdr:rowOff>
    </xdr:from>
    <xdr:to>
      <xdr:col>6</xdr:col>
      <xdr:colOff>38100</xdr:colOff>
      <xdr:row>58</xdr:row>
      <xdr:rowOff>147984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139111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8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51087</xdr:rowOff>
    </xdr:from>
    <xdr:to>
      <xdr:col>24</xdr:col>
      <xdr:colOff>63500</xdr:colOff>
      <xdr:row>77</xdr:row>
      <xdr:rowOff>154414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09837"/>
          <a:ext cx="8382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50333</xdr:rowOff>
    </xdr:from>
    <xdr:to>
      <xdr:col>19</xdr:col>
      <xdr:colOff>177800</xdr:colOff>
      <xdr:row>77</xdr:row>
      <xdr:rowOff>154414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51983"/>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50333</xdr:rowOff>
    </xdr:from>
    <xdr:to>
      <xdr:col>15</xdr:col>
      <xdr:colOff>50800</xdr:colOff>
      <xdr:row>78</xdr:row>
      <xdr:rowOff>48146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51983"/>
          <a:ext cx="88900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116230</xdr:rowOff>
    </xdr:from>
    <xdr:to>
      <xdr:col>10</xdr:col>
      <xdr:colOff>114300</xdr:colOff>
      <xdr:row>78</xdr:row>
      <xdr:rowOff>48146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317880"/>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287</xdr:rowOff>
    </xdr:from>
    <xdr:to>
      <xdr:col>24</xdr:col>
      <xdr:colOff>114300</xdr:colOff>
      <xdr:row>75</xdr:row>
      <xdr:rowOff>101887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23164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103614</xdr:rowOff>
    </xdr:from>
    <xdr:to>
      <xdr:col>20</xdr:col>
      <xdr:colOff>38100</xdr:colOff>
      <xdr:row>78</xdr:row>
      <xdr:rowOff>33764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24891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170983</xdr:rowOff>
    </xdr:from>
    <xdr:to>
      <xdr:col>15</xdr:col>
      <xdr:colOff>101600</xdr:colOff>
      <xdr:row>77</xdr:row>
      <xdr:rowOff>101133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92260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168796</xdr:rowOff>
    </xdr:from>
    <xdr:to>
      <xdr:col>10</xdr:col>
      <xdr:colOff>165100</xdr:colOff>
      <xdr:row>78</xdr:row>
      <xdr:rowOff>98946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90073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65430</xdr:rowOff>
    </xdr:from>
    <xdr:to>
      <xdr:col>6</xdr:col>
      <xdr:colOff>38100</xdr:colOff>
      <xdr:row>77</xdr:row>
      <xdr:rowOff>167030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158157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158890</xdr:rowOff>
    </xdr:from>
    <xdr:to>
      <xdr:col>24</xdr:col>
      <xdr:colOff>63500</xdr:colOff>
      <xdr:row>98</xdr:row>
      <xdr:rowOff>63813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789540"/>
          <a:ext cx="8382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63813</xdr:rowOff>
    </xdr:from>
    <xdr:to>
      <xdr:col>19</xdr:col>
      <xdr:colOff>177800</xdr:colOff>
      <xdr:row>98</xdr:row>
      <xdr:rowOff>109548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865913"/>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109548</xdr:rowOff>
    </xdr:from>
    <xdr:to>
      <xdr:col>15</xdr:col>
      <xdr:colOff>50800</xdr:colOff>
      <xdr:row>98</xdr:row>
      <xdr:rowOff>128823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911648"/>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101851</xdr:rowOff>
    </xdr:from>
    <xdr:to>
      <xdr:col>10</xdr:col>
      <xdr:colOff>114300</xdr:colOff>
      <xdr:row>98</xdr:row>
      <xdr:rowOff>128823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903951"/>
          <a:ext cx="8890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108090</xdr:rowOff>
    </xdr:from>
    <xdr:to>
      <xdr:col>24</xdr:col>
      <xdr:colOff>114300</xdr:colOff>
      <xdr:row>98</xdr:row>
      <xdr:rowOff>38240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7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130967</xdr:rowOff>
    </xdr:from>
    <xdr:ext cx="599010"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9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13013</xdr:rowOff>
    </xdr:from>
    <xdr:to>
      <xdr:col>20</xdr:col>
      <xdr:colOff>38100</xdr:colOff>
      <xdr:row>98</xdr:row>
      <xdr:rowOff>114613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131140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5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58748</xdr:rowOff>
    </xdr:from>
    <xdr:to>
      <xdr:col>15</xdr:col>
      <xdr:colOff>101600</xdr:colOff>
      <xdr:row>98</xdr:row>
      <xdr:rowOff>160348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151475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9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78023</xdr:rowOff>
    </xdr:from>
    <xdr:to>
      <xdr:col>10</xdr:col>
      <xdr:colOff>165100</xdr:colOff>
      <xdr:row>99</xdr:row>
      <xdr:rowOff>8173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170750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51051</xdr:rowOff>
    </xdr:from>
    <xdr:to>
      <xdr:col>6</xdr:col>
      <xdr:colOff>38100</xdr:colOff>
      <xdr:row>98</xdr:row>
      <xdr:rowOff>152651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143778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39208</xdr:rowOff>
    </xdr:from>
    <xdr:to>
      <xdr:col>55</xdr:col>
      <xdr:colOff>0</xdr:colOff>
      <xdr:row>59</xdr:row>
      <xdr:rowOff>39604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154758"/>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39009</xdr:rowOff>
    </xdr:from>
    <xdr:to>
      <xdr:col>50</xdr:col>
      <xdr:colOff>114300</xdr:colOff>
      <xdr:row>59</xdr:row>
      <xdr:rowOff>39604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15455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36573</xdr:rowOff>
    </xdr:from>
    <xdr:to>
      <xdr:col>45</xdr:col>
      <xdr:colOff>177800</xdr:colOff>
      <xdr:row>59</xdr:row>
      <xdr:rowOff>39009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152123"/>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36573</xdr:rowOff>
    </xdr:from>
    <xdr:to>
      <xdr:col>41</xdr:col>
      <xdr:colOff>50800</xdr:colOff>
      <xdr:row>59</xdr:row>
      <xdr:rowOff>37767</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152123"/>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159858</xdr:rowOff>
    </xdr:from>
    <xdr:to>
      <xdr:col>55</xdr:col>
      <xdr:colOff>50800</xdr:colOff>
      <xdr:row>59</xdr:row>
      <xdr:rowOff>90008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1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74785</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1001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160254</xdr:rowOff>
    </xdr:from>
    <xdr:to>
      <xdr:col>50</xdr:col>
      <xdr:colOff>165100</xdr:colOff>
      <xdr:row>59</xdr:row>
      <xdr:rowOff>90404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1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81531</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101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159659</xdr:rowOff>
    </xdr:from>
    <xdr:to>
      <xdr:col>46</xdr:col>
      <xdr:colOff>38100</xdr:colOff>
      <xdr:row>59</xdr:row>
      <xdr:rowOff>89809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1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80936</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1019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157223</xdr:rowOff>
    </xdr:from>
    <xdr:to>
      <xdr:col>41</xdr:col>
      <xdr:colOff>101600</xdr:colOff>
      <xdr:row>59</xdr:row>
      <xdr:rowOff>87373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1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78500</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101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158417</xdr:rowOff>
    </xdr:from>
    <xdr:to>
      <xdr:col>36</xdr:col>
      <xdr:colOff>165100</xdr:colOff>
      <xdr:row>59</xdr:row>
      <xdr:rowOff>88567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1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79694</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1019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14526</xdr:rowOff>
    </xdr:from>
    <xdr:to>
      <xdr:col>55</xdr:col>
      <xdr:colOff>0</xdr:colOff>
      <xdr:row>79</xdr:row>
      <xdr:rowOff>14618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55907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14526</xdr:rowOff>
    </xdr:from>
    <xdr:to>
      <xdr:col>50</xdr:col>
      <xdr:colOff>114300</xdr:colOff>
      <xdr:row>79</xdr:row>
      <xdr:rowOff>15021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5907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15021</xdr:rowOff>
    </xdr:from>
    <xdr:to>
      <xdr:col>45</xdr:col>
      <xdr:colOff>177800</xdr:colOff>
      <xdr:row>79</xdr:row>
      <xdr:rowOff>25186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59571"/>
          <a:ext cx="889000" cy="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23510</xdr:rowOff>
    </xdr:from>
    <xdr:to>
      <xdr:col>41</xdr:col>
      <xdr:colOff>50800</xdr:colOff>
      <xdr:row>79</xdr:row>
      <xdr:rowOff>25186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56806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135268</xdr:rowOff>
    </xdr:from>
    <xdr:to>
      <xdr:col>55</xdr:col>
      <xdr:colOff>50800</xdr:colOff>
      <xdr:row>79</xdr:row>
      <xdr:rowOff>65418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5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50195</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4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135176</xdr:rowOff>
    </xdr:from>
    <xdr:to>
      <xdr:col>50</xdr:col>
      <xdr:colOff>165100</xdr:colOff>
      <xdr:row>79</xdr:row>
      <xdr:rowOff>65326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5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56453</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60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135671</xdr:rowOff>
    </xdr:from>
    <xdr:to>
      <xdr:col>46</xdr:col>
      <xdr:colOff>38100</xdr:colOff>
      <xdr:row>79</xdr:row>
      <xdr:rowOff>65821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56948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60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145836</xdr:rowOff>
    </xdr:from>
    <xdr:to>
      <xdr:col>41</xdr:col>
      <xdr:colOff>101600</xdr:colOff>
      <xdr:row>79</xdr:row>
      <xdr:rowOff>75986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5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67113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6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144160</xdr:rowOff>
    </xdr:from>
    <xdr:to>
      <xdr:col>36</xdr:col>
      <xdr:colOff>165100</xdr:colOff>
      <xdr:row>79</xdr:row>
      <xdr:rowOff>74310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5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65437</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6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71560</xdr:rowOff>
    </xdr:from>
    <xdr:to>
      <xdr:col>55</xdr:col>
      <xdr:colOff>0</xdr:colOff>
      <xdr:row>98</xdr:row>
      <xdr:rowOff>95590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873660"/>
          <a:ext cx="8382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76127</xdr:rowOff>
    </xdr:from>
    <xdr:to>
      <xdr:col>50</xdr:col>
      <xdr:colOff>114300</xdr:colOff>
      <xdr:row>98</xdr:row>
      <xdr:rowOff>95590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8750300" y="16878227"/>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59677</xdr:rowOff>
    </xdr:from>
    <xdr:to>
      <xdr:col>45</xdr:col>
      <xdr:colOff>177800</xdr:colOff>
      <xdr:row>98</xdr:row>
      <xdr:rowOff>76127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861777"/>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59677</xdr:rowOff>
    </xdr:from>
    <xdr:to>
      <xdr:col>41</xdr:col>
      <xdr:colOff>50800</xdr:colOff>
      <xdr:row>98</xdr:row>
      <xdr:rowOff>97532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861777"/>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20760</xdr:rowOff>
    </xdr:from>
    <xdr:to>
      <xdr:col>55</xdr:col>
      <xdr:colOff>50800</xdr:colOff>
      <xdr:row>98</xdr:row>
      <xdr:rowOff>122360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151587</xdr:rowOff>
    </xdr:from>
    <xdr:ext cx="599010"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61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44790</xdr:rowOff>
    </xdr:from>
    <xdr:to>
      <xdr:col>50</xdr:col>
      <xdr:colOff>165100</xdr:colOff>
      <xdr:row>98</xdr:row>
      <xdr:rowOff>146390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162917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25327</xdr:rowOff>
    </xdr:from>
    <xdr:to>
      <xdr:col>46</xdr:col>
      <xdr:colOff>38100</xdr:colOff>
      <xdr:row>98</xdr:row>
      <xdr:rowOff>126927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143454</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50795" y="1660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8877</xdr:rowOff>
    </xdr:from>
    <xdr:to>
      <xdr:col>41</xdr:col>
      <xdr:colOff>101600</xdr:colOff>
      <xdr:row>98</xdr:row>
      <xdr:rowOff>110477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127004</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61795" y="165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46732</xdr:rowOff>
    </xdr:from>
    <xdr:to>
      <xdr:col>36</xdr:col>
      <xdr:colOff>165100</xdr:colOff>
      <xdr:row>98</xdr:row>
      <xdr:rowOff>148332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164859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103296</xdr:rowOff>
    </xdr:from>
    <xdr:to>
      <xdr:col>85</xdr:col>
      <xdr:colOff>127000</xdr:colOff>
      <xdr:row>37</xdr:row>
      <xdr:rowOff>119488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446946"/>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115507</xdr:rowOff>
    </xdr:from>
    <xdr:to>
      <xdr:col>81</xdr:col>
      <xdr:colOff>50800</xdr:colOff>
      <xdr:row>37</xdr:row>
      <xdr:rowOff>119488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645915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113964</xdr:rowOff>
    </xdr:from>
    <xdr:to>
      <xdr:col>76</xdr:col>
      <xdr:colOff>114300</xdr:colOff>
      <xdr:row>37</xdr:row>
      <xdr:rowOff>115507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45761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113964</xdr:rowOff>
    </xdr:from>
    <xdr:to>
      <xdr:col>71</xdr:col>
      <xdr:colOff>177800</xdr:colOff>
      <xdr:row>38</xdr:row>
      <xdr:rowOff>129604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457614"/>
          <a:ext cx="889000" cy="18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52496</xdr:rowOff>
    </xdr:from>
    <xdr:to>
      <xdr:col>85</xdr:col>
      <xdr:colOff>177800</xdr:colOff>
      <xdr:row>37</xdr:row>
      <xdr:rowOff>154096</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75373</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2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68688</xdr:rowOff>
    </xdr:from>
    <xdr:to>
      <xdr:col>81</xdr:col>
      <xdr:colOff>101600</xdr:colOff>
      <xdr:row>37</xdr:row>
      <xdr:rowOff>170288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4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15365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1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64707</xdr:rowOff>
    </xdr:from>
    <xdr:to>
      <xdr:col>76</xdr:col>
      <xdr:colOff>165100</xdr:colOff>
      <xdr:row>37</xdr:row>
      <xdr:rowOff>166306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157433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63164</xdr:rowOff>
    </xdr:from>
    <xdr:to>
      <xdr:col>72</xdr:col>
      <xdr:colOff>38100</xdr:colOff>
      <xdr:row>37</xdr:row>
      <xdr:rowOff>164764</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4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1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78804</xdr:rowOff>
    </xdr:from>
    <xdr:to>
      <xdr:col>67</xdr:col>
      <xdr:colOff>101600</xdr:colOff>
      <xdr:row>39</xdr:row>
      <xdr:rowOff>8954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99887</xdr:rowOff>
    </xdr:from>
    <xdr:to>
      <xdr:col>85</xdr:col>
      <xdr:colOff>127000</xdr:colOff>
      <xdr:row>55</xdr:row>
      <xdr:rowOff>46856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015287"/>
          <a:ext cx="838200" cy="4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46856</xdr:rowOff>
    </xdr:from>
    <xdr:to>
      <xdr:col>81</xdr:col>
      <xdr:colOff>50800</xdr:colOff>
      <xdr:row>55</xdr:row>
      <xdr:rowOff>106544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476606"/>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96664</xdr:rowOff>
    </xdr:from>
    <xdr:to>
      <xdr:col>76</xdr:col>
      <xdr:colOff>114300</xdr:colOff>
      <xdr:row>55</xdr:row>
      <xdr:rowOff>106544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526414"/>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96664</xdr:rowOff>
    </xdr:from>
    <xdr:to>
      <xdr:col>71</xdr:col>
      <xdr:colOff>177800</xdr:colOff>
      <xdr:row>56</xdr:row>
      <xdr:rowOff>63082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526414"/>
          <a:ext cx="889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49087</xdr:rowOff>
    </xdr:from>
    <xdr:to>
      <xdr:col>85</xdr:col>
      <xdr:colOff>177800</xdr:colOff>
      <xdr:row>52</xdr:row>
      <xdr:rowOff>150687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89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2114</xdr:rowOff>
    </xdr:from>
    <xdr:ext cx="599010"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89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167506</xdr:rowOff>
    </xdr:from>
    <xdr:to>
      <xdr:col>81</xdr:col>
      <xdr:colOff>101600</xdr:colOff>
      <xdr:row>55</xdr:row>
      <xdr:rowOff>97656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114183</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181795" y="92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55744</xdr:rowOff>
    </xdr:from>
    <xdr:to>
      <xdr:col>76</xdr:col>
      <xdr:colOff>165100</xdr:colOff>
      <xdr:row>55</xdr:row>
      <xdr:rowOff>157344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2421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292795" y="92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45864</xdr:rowOff>
    </xdr:from>
    <xdr:to>
      <xdr:col>72</xdr:col>
      <xdr:colOff>38100</xdr:colOff>
      <xdr:row>55</xdr:row>
      <xdr:rowOff>147464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4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163991</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03795" y="92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12282</xdr:rowOff>
    </xdr:from>
    <xdr:to>
      <xdr:col>67</xdr:col>
      <xdr:colOff>101600</xdr:colOff>
      <xdr:row>56</xdr:row>
      <xdr:rowOff>113882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6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130409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3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135055</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508155"/>
          <a:ext cx="8382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118019</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491119"/>
          <a:ext cx="8890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88894</xdr:rowOff>
    </xdr:from>
    <xdr:to>
      <xdr:col>76</xdr:col>
      <xdr:colOff>114300</xdr:colOff>
      <xdr:row>78</xdr:row>
      <xdr:rowOff>118019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461994"/>
          <a:ext cx="889000" cy="2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88475</xdr:rowOff>
    </xdr:from>
    <xdr:to>
      <xdr:col>71</xdr:col>
      <xdr:colOff>177800</xdr:colOff>
      <xdr:row>78</xdr:row>
      <xdr:rowOff>88894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461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153514</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47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84255</xdr:rowOff>
    </xdr:from>
    <xdr:to>
      <xdr:col>85</xdr:col>
      <xdr:colOff>177800</xdr:colOff>
      <xdr:row>79</xdr:row>
      <xdr:rowOff>14405</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67219</xdr:rowOff>
    </xdr:from>
    <xdr:to>
      <xdr:col>76</xdr:col>
      <xdr:colOff>165100</xdr:colOff>
      <xdr:row>78</xdr:row>
      <xdr:rowOff>168819</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13896</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21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38094</xdr:rowOff>
    </xdr:from>
    <xdr:to>
      <xdr:col>72</xdr:col>
      <xdr:colOff>38100</xdr:colOff>
      <xdr:row>78</xdr:row>
      <xdr:rowOff>139694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156221</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36111" y="131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37675</xdr:rowOff>
    </xdr:from>
    <xdr:to>
      <xdr:col>67</xdr:col>
      <xdr:colOff>101600</xdr:colOff>
      <xdr:row>78</xdr:row>
      <xdr:rowOff>139275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155802</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47111" y="131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13416</xdr:rowOff>
    </xdr:from>
    <xdr:to>
      <xdr:col>85</xdr:col>
      <xdr:colOff>127000</xdr:colOff>
      <xdr:row>97</xdr:row>
      <xdr:rowOff>30122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5481300" y="16644066"/>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13416</xdr:rowOff>
    </xdr:from>
    <xdr:to>
      <xdr:col>81</xdr:col>
      <xdr:colOff>50800</xdr:colOff>
      <xdr:row>97</xdr:row>
      <xdr:rowOff>34248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644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34248</xdr:rowOff>
    </xdr:from>
    <xdr:to>
      <xdr:col>76</xdr:col>
      <xdr:colOff>114300</xdr:colOff>
      <xdr:row>97</xdr:row>
      <xdr:rowOff>40849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664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40849</xdr:rowOff>
    </xdr:from>
    <xdr:to>
      <xdr:col>71</xdr:col>
      <xdr:colOff>177800</xdr:colOff>
      <xdr:row>97</xdr:row>
      <xdr:rowOff>46202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671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150772</xdr:rowOff>
    </xdr:from>
    <xdr:to>
      <xdr:col>85</xdr:col>
      <xdr:colOff>177800</xdr:colOff>
      <xdr:row>97</xdr:row>
      <xdr:rowOff>80922</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129199</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58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134066</xdr:rowOff>
    </xdr:from>
    <xdr:to>
      <xdr:col>81</xdr:col>
      <xdr:colOff>101600</xdr:colOff>
      <xdr:row>97</xdr:row>
      <xdr:rowOff>64216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55343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6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154898</xdr:rowOff>
    </xdr:from>
    <xdr:to>
      <xdr:col>76</xdr:col>
      <xdr:colOff>165100</xdr:colOff>
      <xdr:row>97</xdr:row>
      <xdr:rowOff>85048</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76175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161499</xdr:rowOff>
    </xdr:from>
    <xdr:to>
      <xdr:col>72</xdr:col>
      <xdr:colOff>38100</xdr:colOff>
      <xdr:row>97</xdr:row>
      <xdr:rowOff>91649</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82776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166852</xdr:rowOff>
    </xdr:from>
    <xdr:to>
      <xdr:col>67</xdr:col>
      <xdr:colOff>101600</xdr:colOff>
      <xdr:row>97</xdr:row>
      <xdr:rowOff>97002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88129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消防費は、平成２７年度から引き続き防災行政無線デジタル化整備事業を実施しており、数値が上昇している。なお、同事業は令和元年度までの実施を予定している。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教育費について、本町では、町立幼稚園を運営していることに加え、小中学校への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機器の導入などの教育施策を推進しているため、住民一人当たりのコストが類似団体平均よりも高くなっている。また、こども園施設整備事業で、建設事業費が増加していることも要因となっている。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も、こども園施設整備事業の建設事業費が増加していることが要因となっている。こども園は平成３０年度中に園舎部分、令和元年度中に外構等残りの部分が完成するため、民生費、教育費ともに減少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衛生費は、平成２９年度に引き続き、岩国市ごみ焼却施設建設負担金の増加が原因であり、対前年度</a:t>
          </a:r>
          <a:r>
            <a:rPr kumimoji="1" lang="en-US" altLang="ja-JP" sz="1300">
              <a:latin typeface="ＭＳ Ｐゴシック" panose="020B0600070205080204" pitchFamily="50" charset="-128"/>
              <a:ea typeface="ＭＳ Ｐゴシック" panose="020B0600070205080204" pitchFamily="50" charset="-128"/>
            </a:rPr>
            <a:t>237,134</a:t>
          </a:r>
          <a:r>
            <a:rPr kumimoji="1" lang="ja-JP" altLang="en-US" sz="1300">
              <a:latin typeface="ＭＳ Ｐゴシック" panose="020B0600070205080204" pitchFamily="50" charset="-128"/>
              <a:ea typeface="ＭＳ Ｐゴシック" panose="020B0600070205080204" pitchFamily="50" charset="-128"/>
            </a:rPr>
            <a:t>千円増加したことによる。なお、同施設は令和元年度に建設が完了し、稼働しているため、衛生費は減少する見込みである。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実質収支額は、継続的に黒字となっている。平成３０年度は、こども園施設整備事業等のために、財政調整基金の取崩しを行ったため、財政調整基金残高は</a:t>
          </a:r>
          <a:r>
            <a:rPr kumimoji="1" lang="en-US" altLang="ja-JP" sz="1400">
              <a:latin typeface="ＭＳ ゴシック" pitchFamily="49" charset="-128"/>
              <a:ea typeface="ＭＳ ゴシック" pitchFamily="49" charset="-128"/>
            </a:rPr>
            <a:t>112,666</a:t>
          </a:r>
          <a:r>
            <a:rPr kumimoji="1" lang="ja-JP" altLang="en-US" sz="1400">
              <a:latin typeface="ＭＳ ゴシック" pitchFamily="49" charset="-128"/>
              <a:ea typeface="ＭＳ ゴシック" pitchFamily="49" charset="-128"/>
            </a:rPr>
            <a:t>千円減少し、標準財政規模比</a:t>
          </a:r>
          <a:r>
            <a:rPr kumimoji="1" lang="en-US" altLang="ja-JP" sz="1400">
              <a:latin typeface="ＭＳ ゴシック" pitchFamily="49" charset="-128"/>
              <a:ea typeface="ＭＳ ゴシック" pitchFamily="49" charset="-128"/>
            </a:rPr>
            <a:t>52.63</a:t>
          </a:r>
          <a:r>
            <a:rPr kumimoji="1" lang="ja-JP" altLang="en-US" sz="1400">
              <a:latin typeface="ＭＳ ゴシック" pitchFamily="49" charset="-128"/>
              <a:ea typeface="ＭＳ ゴシック" pitchFamily="49" charset="-128"/>
            </a:rPr>
            <a:t>％となり、実質単年度収支もマイナスとなった。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5955663</v>
      </c>
      <c r="BO4" s="461"/>
      <c r="BP4" s="461"/>
      <c r="BQ4" s="461"/>
      <c r="BR4" s="461"/>
      <c r="BS4" s="461"/>
      <c r="BT4" s="461"/>
      <c r="BU4" s="462"/>
      <c r="BV4" s="460">
        <v>4410942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6.4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5798307</v>
      </c>
      <c r="BO5" s="466"/>
      <c r="BP5" s="466"/>
      <c r="BQ5" s="466"/>
      <c r="BR5" s="466"/>
      <c r="BS5" s="466"/>
      <c r="BT5" s="466"/>
      <c r="BU5" s="467"/>
      <c r="BV5" s="465">
        <v>4246092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95.6</v>
      </c>
      <c r="CU5" s="436"/>
      <c r="CV5" s="436"/>
      <c r="CW5" s="436"/>
      <c r="CX5" s="436"/>
      <c r="CY5" s="436"/>
      <c r="CZ5" s="436"/>
      <c r="DA5" s="437"/>
      <c r="DB5" s="435">
        <v>96.5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157356</v>
      </c>
      <c r="BO6" s="466"/>
      <c r="BP6" s="466"/>
      <c r="BQ6" s="466"/>
      <c r="BR6" s="466"/>
      <c r="BS6" s="466"/>
      <c r="BT6" s="466"/>
      <c r="BU6" s="467"/>
      <c r="BV6" s="465">
        <v>164850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102.5</v>
      </c>
      <c r="CU6" s="616"/>
      <c r="CV6" s="616"/>
      <c r="CW6" s="616"/>
      <c r="CX6" s="616"/>
      <c r="CY6" s="616"/>
      <c r="CZ6" s="616"/>
      <c r="DA6" s="617"/>
      <c r="DB6" s="615">
        <v>104.7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17849</v>
      </c>
      <c r="BO7" s="466"/>
      <c r="BP7" s="466"/>
      <c r="BQ7" s="466"/>
      <c r="BR7" s="466"/>
      <c r="BS7" s="466"/>
      <c r="BT7" s="466"/>
      <c r="BU7" s="467"/>
      <c r="BV7" s="465">
        <v>19767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2207544</v>
      </c>
      <c r="CU7" s="466"/>
      <c r="CV7" s="466"/>
      <c r="CW7" s="466"/>
      <c r="CX7" s="466"/>
      <c r="CY7" s="466"/>
      <c r="CZ7" s="466"/>
      <c r="DA7" s="467"/>
      <c r="DB7" s="465">
        <v>2272052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139507</v>
      </c>
      <c r="BO8" s="466"/>
      <c r="BP8" s="466"/>
      <c r="BQ8" s="466"/>
      <c r="BR8" s="466"/>
      <c r="BS8" s="466"/>
      <c r="BT8" s="466"/>
      <c r="BU8" s="467"/>
      <c r="BV8" s="465">
        <v>145083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6285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104</v>
      </c>
      <c r="AV9" s="523"/>
      <c r="AW9" s="523"/>
      <c r="AX9" s="523"/>
      <c r="AY9" s="445" t="s">
        <v>114</v>
      </c>
      <c r="AZ9" s="446"/>
      <c r="BA9" s="446"/>
      <c r="BB9" s="446"/>
      <c r="BC9" s="446"/>
      <c r="BD9" s="446"/>
      <c r="BE9" s="446"/>
      <c r="BF9" s="446"/>
      <c r="BG9" s="446"/>
      <c r="BH9" s="446"/>
      <c r="BI9" s="446"/>
      <c r="BJ9" s="446"/>
      <c r="BK9" s="446"/>
      <c r="BL9" s="446"/>
      <c r="BM9" s="447"/>
      <c r="BN9" s="465">
        <v>-5576</v>
      </c>
      <c r="BO9" s="466"/>
      <c r="BP9" s="466"/>
      <c r="BQ9" s="466"/>
      <c r="BR9" s="466"/>
      <c r="BS9" s="466"/>
      <c r="BT9" s="466"/>
      <c r="BU9" s="467"/>
      <c r="BV9" s="465">
        <v>-17322</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6378</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104</v>
      </c>
      <c r="AV10" s="523"/>
      <c r="AW10" s="523"/>
      <c r="AX10" s="523"/>
      <c r="AY10" s="445" t="s">
        <v>118</v>
      </c>
      <c r="AZ10" s="446"/>
      <c r="BA10" s="446"/>
      <c r="BB10" s="446"/>
      <c r="BC10" s="446"/>
      <c r="BD10" s="446"/>
      <c r="BE10" s="446"/>
      <c r="BF10" s="446"/>
      <c r="BG10" s="446"/>
      <c r="BH10" s="446"/>
      <c r="BI10" s="446"/>
      <c r="BJ10" s="446"/>
      <c r="BK10" s="446"/>
      <c r="BL10" s="446"/>
      <c r="BM10" s="447"/>
      <c r="BN10" s="465">
        <v>72542</v>
      </c>
      <c r="BO10" s="466"/>
      <c r="BP10" s="466"/>
      <c r="BQ10" s="466"/>
      <c r="BR10" s="466"/>
      <c r="BS10" s="466"/>
      <c r="BT10" s="466"/>
      <c r="BU10" s="467"/>
      <c r="BV10" s="465">
        <v>81203</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104</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6437</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104</v>
      </c>
      <c r="AV12" s="523"/>
      <c r="AW12" s="523"/>
      <c r="AX12" s="523"/>
      <c r="AY12" s="445" t="s">
        <v>131</v>
      </c>
      <c r="AZ12" s="446"/>
      <c r="BA12" s="446"/>
      <c r="BB12" s="446"/>
      <c r="BC12" s="446"/>
      <c r="BD12" s="446"/>
      <c r="BE12" s="446"/>
      <c r="BF12" s="446"/>
      <c r="BG12" s="446"/>
      <c r="BH12" s="446"/>
      <c r="BI12" s="446"/>
      <c r="BJ12" s="446"/>
      <c r="BK12" s="446"/>
      <c r="BL12" s="446"/>
      <c r="BM12" s="447"/>
      <c r="BN12" s="465">
        <v>185208</v>
      </c>
      <c r="BO12" s="466"/>
      <c r="BP12" s="466"/>
      <c r="BQ12" s="466"/>
      <c r="BR12" s="466"/>
      <c r="BS12" s="466"/>
      <c r="BT12" s="466"/>
      <c r="BU12" s="467"/>
      <c r="BV12" s="465">
        <v>65473</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133</v>
      </c>
      <c r="CU12" s="579"/>
      <c r="CV12" s="579"/>
      <c r="CW12" s="579"/>
      <c r="CX12" s="579"/>
      <c r="CY12" s="579"/>
      <c r="CZ12" s="579"/>
      <c r="DA12" s="580"/>
      <c r="DB12" s="578" t="s">
        <v>133</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134</v>
      </c>
      <c r="N13" s="566"/>
      <c r="O13" s="566"/>
      <c r="P13" s="566"/>
      <c r="Q13" s="567"/>
      <c r="R13" s="568">
        <v>6356</v>
      </c>
      <c r="S13" s="569"/>
      <c r="T13" s="569"/>
      <c r="U13" s="569"/>
      <c r="V13" s="570"/>
      <c r="W13" s="556" t="s">
        <v>135</v>
      </c>
      <c r="X13" s="478"/>
      <c r="Y13" s="478"/>
      <c r="Z13" s="478"/>
      <c r="AA13" s="478"/>
      <c r="AB13" s="479"/>
      <c r="AC13" s="441">
        <v>15</v>
      </c>
      <c r="AD13" s="442"/>
      <c r="AE13" s="442"/>
      <c r="AF13" s="442"/>
      <c r="AG13" s="443"/>
      <c r="AH13" s="441">
        <v>22</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-118242</v>
      </c>
      <c r="BO13" s="466"/>
      <c r="BP13" s="466"/>
      <c r="BQ13" s="466"/>
      <c r="BR13" s="466"/>
      <c r="BS13" s="466"/>
      <c r="BT13" s="466"/>
      <c r="BU13" s="467"/>
      <c r="BV13" s="465">
        <v>-1592</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7.7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6518</v>
      </c>
      <c r="S14" s="569"/>
      <c r="T14" s="569"/>
      <c r="U14" s="569"/>
      <c r="V14" s="570"/>
      <c r="W14" s="571"/>
      <c r="X14" s="481"/>
      <c r="Y14" s="481"/>
      <c r="Z14" s="481"/>
      <c r="AA14" s="481"/>
      <c r="AB14" s="482"/>
      <c r="AC14" s="561">
        <v>0.5</v>
      </c>
      <c r="AD14" s="562"/>
      <c r="AE14" s="562"/>
      <c r="AF14" s="562"/>
      <c r="AG14" s="563"/>
      <c r="AH14" s="561">
        <v>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67.599999999999994</v>
      </c>
      <c r="CU14" s="573"/>
      <c r="CV14" s="573"/>
      <c r="CW14" s="573"/>
      <c r="CX14" s="573"/>
      <c r="CY14" s="573"/>
      <c r="CZ14" s="573"/>
      <c r="DA14" s="574"/>
      <c r="DB14" s="572">
        <v>40.4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134</v>
      </c>
      <c r="N15" s="566"/>
      <c r="O15" s="566"/>
      <c r="P15" s="566"/>
      <c r="Q15" s="567"/>
      <c r="R15" s="568">
        <v>6412</v>
      </c>
      <c r="S15" s="569"/>
      <c r="T15" s="569"/>
      <c r="U15" s="569"/>
      <c r="V15" s="570"/>
      <c r="W15" s="556" t="s">
        <v>142</v>
      </c>
      <c r="X15" s="478"/>
      <c r="Y15" s="478"/>
      <c r="Z15" s="478"/>
      <c r="AA15" s="478"/>
      <c r="AB15" s="479"/>
      <c r="AC15" s="441">
        <v>1097</v>
      </c>
      <c r="AD15" s="442"/>
      <c r="AE15" s="442"/>
      <c r="AF15" s="442"/>
      <c r="AG15" s="443"/>
      <c r="AH15" s="441">
        <v>1154</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1207877</v>
      </c>
      <c r="BO15" s="461"/>
      <c r="BP15" s="461"/>
      <c r="BQ15" s="461"/>
      <c r="BR15" s="461"/>
      <c r="BS15" s="461"/>
      <c r="BT15" s="461"/>
      <c r="BU15" s="462"/>
      <c r="BV15" s="460">
        <v>1182768</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39.1</v>
      </c>
      <c r="AD16" s="562"/>
      <c r="AE16" s="562"/>
      <c r="AF16" s="562"/>
      <c r="AG16" s="563"/>
      <c r="AH16" s="561">
        <v>40.299999999999997</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1739119</v>
      </c>
      <c r="BO16" s="466"/>
      <c r="BP16" s="466"/>
      <c r="BQ16" s="466"/>
      <c r="BR16" s="466"/>
      <c r="BS16" s="466"/>
      <c r="BT16" s="466"/>
      <c r="BU16" s="467"/>
      <c r="BV16" s="465">
        <v>1745851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1696</v>
      </c>
      <c r="AD17" s="442"/>
      <c r="AE17" s="442"/>
      <c r="AF17" s="442"/>
      <c r="AG17" s="443"/>
      <c r="AH17" s="441">
        <v>1690</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1562761</v>
      </c>
      <c r="BO17" s="466"/>
      <c r="BP17" s="466"/>
      <c r="BQ17" s="466"/>
      <c r="BR17" s="466"/>
      <c r="BS17" s="466"/>
      <c r="BT17" s="466"/>
      <c r="BU17" s="467"/>
      <c r="BV17" s="465">
        <v>1527105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10.58</v>
      </c>
      <c r="M18" s="530"/>
      <c r="N18" s="530"/>
      <c r="O18" s="530"/>
      <c r="P18" s="530"/>
      <c r="Q18" s="530"/>
      <c r="R18" s="531"/>
      <c r="S18" s="531"/>
      <c r="T18" s="531"/>
      <c r="U18" s="531"/>
      <c r="V18" s="532"/>
      <c r="W18" s="546"/>
      <c r="X18" s="547"/>
      <c r="Y18" s="547"/>
      <c r="Z18" s="547"/>
      <c r="AA18" s="547"/>
      <c r="AB18" s="557"/>
      <c r="AC18" s="429">
        <v>60.4</v>
      </c>
      <c r="AD18" s="430"/>
      <c r="AE18" s="430"/>
      <c r="AF18" s="430"/>
      <c r="AG18" s="533"/>
      <c r="AH18" s="429">
        <v>59</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2252317</v>
      </c>
      <c r="BO18" s="466"/>
      <c r="BP18" s="466"/>
      <c r="BQ18" s="466"/>
      <c r="BR18" s="466"/>
      <c r="BS18" s="466"/>
      <c r="BT18" s="466"/>
      <c r="BU18" s="467"/>
      <c r="BV18" s="465">
        <v>2251706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594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3295551</v>
      </c>
      <c r="BO19" s="466"/>
      <c r="BP19" s="466"/>
      <c r="BQ19" s="466"/>
      <c r="BR19" s="466"/>
      <c r="BS19" s="466"/>
      <c r="BT19" s="466"/>
      <c r="BU19" s="467"/>
      <c r="BV19" s="465">
        <v>3106159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2593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5671051</v>
      </c>
      <c r="BO23" s="466"/>
      <c r="BP23" s="466"/>
      <c r="BQ23" s="466"/>
      <c r="BR23" s="466"/>
      <c r="BS23" s="466"/>
      <c r="BT23" s="466"/>
      <c r="BU23" s="467"/>
      <c r="BV23" s="465">
        <v>4895483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7770</v>
      </c>
      <c r="R24" s="442"/>
      <c r="S24" s="442"/>
      <c r="T24" s="442"/>
      <c r="U24" s="442"/>
      <c r="V24" s="443"/>
      <c r="W24" s="507"/>
      <c r="X24" s="498"/>
      <c r="Y24" s="499"/>
      <c r="Z24" s="438" t="s">
        <v>166</v>
      </c>
      <c r="AA24" s="439"/>
      <c r="AB24" s="439"/>
      <c r="AC24" s="439"/>
      <c r="AD24" s="439"/>
      <c r="AE24" s="439"/>
      <c r="AF24" s="439"/>
      <c r="AG24" s="440"/>
      <c r="AH24" s="441">
        <v>55</v>
      </c>
      <c r="AI24" s="442"/>
      <c r="AJ24" s="442"/>
      <c r="AK24" s="442"/>
      <c r="AL24" s="443"/>
      <c r="AM24" s="441">
        <v>179905</v>
      </c>
      <c r="AN24" s="442"/>
      <c r="AO24" s="442"/>
      <c r="AP24" s="442"/>
      <c r="AQ24" s="442"/>
      <c r="AR24" s="443"/>
      <c r="AS24" s="441">
        <v>3271</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4573332</v>
      </c>
      <c r="BO24" s="466"/>
      <c r="BP24" s="466"/>
      <c r="BQ24" s="466"/>
      <c r="BR24" s="466"/>
      <c r="BS24" s="466"/>
      <c r="BT24" s="466"/>
      <c r="BU24" s="467"/>
      <c r="BV24" s="465">
        <v>4353027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6370</v>
      </c>
      <c r="R25" s="442"/>
      <c r="S25" s="442"/>
      <c r="T25" s="442"/>
      <c r="U25" s="442"/>
      <c r="V25" s="443"/>
      <c r="W25" s="507"/>
      <c r="X25" s="498"/>
      <c r="Y25" s="499"/>
      <c r="Z25" s="438" t="s">
        <v>169</v>
      </c>
      <c r="AA25" s="439"/>
      <c r="AB25" s="439"/>
      <c r="AC25" s="439"/>
      <c r="AD25" s="439"/>
      <c r="AE25" s="439"/>
      <c r="AF25" s="439"/>
      <c r="AG25" s="440"/>
      <c r="AH25" s="441" t="s">
        <v>133</v>
      </c>
      <c r="AI25" s="442"/>
      <c r="AJ25" s="442"/>
      <c r="AK25" s="442"/>
      <c r="AL25" s="443"/>
      <c r="AM25" s="441" t="s">
        <v>133</v>
      </c>
      <c r="AN25" s="442"/>
      <c r="AO25" s="442"/>
      <c r="AP25" s="442"/>
      <c r="AQ25" s="442"/>
      <c r="AR25" s="443"/>
      <c r="AS25" s="441" t="s">
        <v>133</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580495</v>
      </c>
      <c r="BO25" s="461"/>
      <c r="BP25" s="461"/>
      <c r="BQ25" s="461"/>
      <c r="BR25" s="461"/>
      <c r="BS25" s="461"/>
      <c r="BT25" s="461"/>
      <c r="BU25" s="462"/>
      <c r="BV25" s="460">
        <v>119132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171</v>
      </c>
      <c r="F26" s="439"/>
      <c r="G26" s="439"/>
      <c r="H26" s="439"/>
      <c r="I26" s="439"/>
      <c r="J26" s="439"/>
      <c r="K26" s="440"/>
      <c r="L26" s="441">
        <v>1</v>
      </c>
      <c r="M26" s="442"/>
      <c r="N26" s="442"/>
      <c r="O26" s="442"/>
      <c r="P26" s="443"/>
      <c r="Q26" s="441">
        <v>5850</v>
      </c>
      <c r="R26" s="442"/>
      <c r="S26" s="442"/>
      <c r="T26" s="442"/>
      <c r="U26" s="442"/>
      <c r="V26" s="443"/>
      <c r="W26" s="507"/>
      <c r="X26" s="498"/>
      <c r="Y26" s="499"/>
      <c r="Z26" s="438" t="s">
        <v>172</v>
      </c>
      <c r="AA26" s="520"/>
      <c r="AB26" s="520"/>
      <c r="AC26" s="520"/>
      <c r="AD26" s="520"/>
      <c r="AE26" s="520"/>
      <c r="AF26" s="520"/>
      <c r="AG26" s="521"/>
      <c r="AH26" s="441" t="s">
        <v>173</v>
      </c>
      <c r="AI26" s="442"/>
      <c r="AJ26" s="442"/>
      <c r="AK26" s="442"/>
      <c r="AL26" s="443"/>
      <c r="AM26" s="441" t="s">
        <v>133</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133</v>
      </c>
      <c r="BO26" s="466"/>
      <c r="BP26" s="466"/>
      <c r="BQ26" s="466"/>
      <c r="BR26" s="466"/>
      <c r="BS26" s="466"/>
      <c r="BT26" s="466"/>
      <c r="BU26" s="467"/>
      <c r="BV26" s="465" t="s">
        <v>133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2900</v>
      </c>
      <c r="R27" s="442"/>
      <c r="S27" s="442"/>
      <c r="T27" s="442"/>
      <c r="U27" s="442"/>
      <c r="V27" s="443"/>
      <c r="W27" s="507"/>
      <c r="X27" s="498"/>
      <c r="Y27" s="499"/>
      <c r="Z27" s="438" t="s">
        <v>177</v>
      </c>
      <c r="AA27" s="439"/>
      <c r="AB27" s="439"/>
      <c r="AC27" s="439"/>
      <c r="AD27" s="439"/>
      <c r="AE27" s="439"/>
      <c r="AF27" s="439"/>
      <c r="AG27" s="440"/>
      <c r="AH27" s="441">
        <v>20</v>
      </c>
      <c r="AI27" s="442"/>
      <c r="AJ27" s="442"/>
      <c r="AK27" s="442"/>
      <c r="AL27" s="443"/>
      <c r="AM27" s="441">
        <v>56305</v>
      </c>
      <c r="AN27" s="442"/>
      <c r="AO27" s="442"/>
      <c r="AP27" s="442"/>
      <c r="AQ27" s="442"/>
      <c r="AR27" s="443"/>
      <c r="AS27" s="441">
        <v>2815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77202</v>
      </c>
      <c r="BO27" s="469"/>
      <c r="BP27" s="469"/>
      <c r="BQ27" s="469"/>
      <c r="BR27" s="469"/>
      <c r="BS27" s="469"/>
      <c r="BT27" s="469"/>
      <c r="BU27" s="470"/>
      <c r="BV27" s="468">
        <v>77202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2390</v>
      </c>
      <c r="R28" s="442"/>
      <c r="S28" s="442"/>
      <c r="T28" s="442"/>
      <c r="U28" s="442"/>
      <c r="V28" s="443"/>
      <c r="W28" s="507"/>
      <c r="X28" s="498"/>
      <c r="Y28" s="499"/>
      <c r="Z28" s="438" t="s">
        <v>180</v>
      </c>
      <c r="AA28" s="439"/>
      <c r="AB28" s="439"/>
      <c r="AC28" s="439"/>
      <c r="AD28" s="439"/>
      <c r="AE28" s="439"/>
      <c r="AF28" s="439"/>
      <c r="AG28" s="440"/>
      <c r="AH28" s="441" t="s">
        <v>133</v>
      </c>
      <c r="AI28" s="442"/>
      <c r="AJ28" s="442"/>
      <c r="AK28" s="442"/>
      <c r="AL28" s="443"/>
      <c r="AM28" s="441" t="s">
        <v>173</v>
      </c>
      <c r="AN28" s="442"/>
      <c r="AO28" s="442"/>
      <c r="AP28" s="442"/>
      <c r="AQ28" s="442"/>
      <c r="AR28" s="443"/>
      <c r="AS28" s="441" t="s">
        <v>133</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1161788</v>
      </c>
      <c r="BO28" s="461"/>
      <c r="BP28" s="461"/>
      <c r="BQ28" s="461"/>
      <c r="BR28" s="461"/>
      <c r="BS28" s="461"/>
      <c r="BT28" s="461"/>
      <c r="BU28" s="462"/>
      <c r="BV28" s="460">
        <v>1274454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8</v>
      </c>
      <c r="M29" s="442"/>
      <c r="N29" s="442"/>
      <c r="O29" s="442"/>
      <c r="P29" s="443"/>
      <c r="Q29" s="441">
        <v>2160</v>
      </c>
      <c r="R29" s="442"/>
      <c r="S29" s="442"/>
      <c r="T29" s="442"/>
      <c r="U29" s="442"/>
      <c r="V29" s="443"/>
      <c r="W29" s="508"/>
      <c r="X29" s="509"/>
      <c r="Y29" s="510"/>
      <c r="Z29" s="438" t="s">
        <v>183</v>
      </c>
      <c r="AA29" s="439"/>
      <c r="AB29" s="439"/>
      <c r="AC29" s="439"/>
      <c r="AD29" s="439"/>
      <c r="AE29" s="439"/>
      <c r="AF29" s="439"/>
      <c r="AG29" s="440"/>
      <c r="AH29" s="441">
        <v>75</v>
      </c>
      <c r="AI29" s="442"/>
      <c r="AJ29" s="442"/>
      <c r="AK29" s="442"/>
      <c r="AL29" s="443"/>
      <c r="AM29" s="441">
        <v>236210</v>
      </c>
      <c r="AN29" s="442"/>
      <c r="AO29" s="442"/>
      <c r="AP29" s="442"/>
      <c r="AQ29" s="442"/>
      <c r="AR29" s="443"/>
      <c r="AS29" s="441">
        <v>3149</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137940</v>
      </c>
      <c r="BO29" s="466"/>
      <c r="BP29" s="466"/>
      <c r="BQ29" s="466"/>
      <c r="BR29" s="466"/>
      <c r="BS29" s="466"/>
      <c r="BT29" s="466"/>
      <c r="BU29" s="467"/>
      <c r="BV29" s="465">
        <v>137940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193747</v>
      </c>
      <c r="BO30" s="469"/>
      <c r="BP30" s="469"/>
      <c r="BQ30" s="469"/>
      <c r="BR30" s="469"/>
      <c r="BS30" s="469"/>
      <c r="BT30" s="469"/>
      <c r="BU30" s="470"/>
      <c r="BV30" s="468">
        <v>433132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194</v>
      </c>
      <c r="X33" s="427"/>
      <c r="Y33" s="427"/>
      <c r="Z33" s="427"/>
      <c r="AA33" s="427"/>
      <c r="AB33" s="427"/>
      <c r="AC33" s="427"/>
      <c r="AD33" s="427"/>
      <c r="AE33" s="427"/>
      <c r="AF33" s="427"/>
      <c r="AG33" s="427"/>
      <c r="AH33" s="427"/>
      <c r="AI33" s="427"/>
      <c r="AJ33" s="427"/>
      <c r="AK33" s="427"/>
      <c r="AL33" s="215"/>
      <c r="AM33" s="428" t="s">
        <v>192</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玖珂地方老人福祉施設組合一般会計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和木町土地開発公社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玖珂地方老人福祉施設組合指定訪問介護事業特別会計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和木町蜂ヶ峯総合公園管理協会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岩国地区消防組合一般会計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周陽環境整備組合一般会計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山口県市町総合事務組合一般会計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山口県市町総合事務組合退職手当特別会計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山口県市町総合事務組合消防団員補償等特別会計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山口県市町総合事務組合非常勤職員公務災害保障特別会計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山口県市町総合事務組合山口県市町公平委員会特別会計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山口県市町総合事務組合交通災害共済特別会計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W3Kyd3tKja0A+J8qtj8VvC4AH2Cuo9Y3CtFyZ9bn2JKqLxtU/+di8bxrTWVjT+Oplh2L0MiQowISS1nR6H5cA==" saltValue="DvI28jKXUs+Wn4GWc4q+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559</v>
      </c>
      <c r="D34" s="1244"/>
      <c r="E34" s="1245"/>
      <c r="F34" s="32">
        <v>7.53</v>
      </c>
      <c r="G34" s="33">
        <v>6.83</v>
      </c>
      <c r="H34" s="33">
        <v>7.09</v>
      </c>
      <c r="I34" s="33">
        <v>6.38</v>
      </c>
      <c r="J34" s="34">
        <v>6.31</v>
      </c>
      <c r="K34" s="22"/>
      <c r="L34" s="22"/>
      <c r="M34" s="22"/>
      <c r="N34" s="22"/>
      <c r="O34" s="22"/>
      <c r="P34" s="22"/>
    </row>
    <row r="35" spans="1:16" ht="39" customHeight="1" x14ac:dyDescent="0.15">
      <c r="A35" s="22"/>
      <c r="B35" s="35"/>
      <c r="C35" s="1238" t="s">
        <v>560</v>
      </c>
      <c r="D35" s="1239"/>
      <c r="E35" s="1240"/>
      <c r="F35" s="36">
        <v>0.51</v>
      </c>
      <c r="G35" s="37">
        <v>0.73</v>
      </c>
      <c r="H35" s="37">
        <v>0.75</v>
      </c>
      <c r="I35" s="37">
        <v>0.73</v>
      </c>
      <c r="J35" s="38">
        <v>1.1499999999999999</v>
      </c>
      <c r="K35" s="22"/>
      <c r="L35" s="22"/>
      <c r="M35" s="22"/>
      <c r="N35" s="22"/>
      <c r="O35" s="22"/>
      <c r="P35" s="22"/>
    </row>
    <row r="36" spans="1:16" ht="39" customHeight="1" x14ac:dyDescent="0.15">
      <c r="A36" s="22"/>
      <c r="B36" s="35"/>
      <c r="C36" s="1238" t="s">
        <v>561</v>
      </c>
      <c r="D36" s="1239"/>
      <c r="E36" s="1240"/>
      <c r="F36" s="36">
        <v>0.06</v>
      </c>
      <c r="G36" s="37">
        <v>0.28000000000000003</v>
      </c>
      <c r="H36" s="37">
        <v>0.46</v>
      </c>
      <c r="I36" s="37">
        <v>0.74</v>
      </c>
      <c r="J36" s="38">
        <v>0.66</v>
      </c>
      <c r="K36" s="22"/>
      <c r="L36" s="22"/>
      <c r="M36" s="22"/>
      <c r="N36" s="22"/>
      <c r="O36" s="22"/>
      <c r="P36" s="22"/>
    </row>
    <row r="37" spans="1:16" ht="39" customHeight="1" x14ac:dyDescent="0.15">
      <c r="A37" s="22"/>
      <c r="B37" s="35"/>
      <c r="C37" s="1238" t="s">
        <v>562</v>
      </c>
      <c r="D37" s="1239"/>
      <c r="E37" s="1240"/>
      <c r="F37" s="36">
        <v>2.0099999999999998</v>
      </c>
      <c r="G37" s="37">
        <v>2.31</v>
      </c>
      <c r="H37" s="37">
        <v>2.4</v>
      </c>
      <c r="I37" s="37">
        <v>1.64</v>
      </c>
      <c r="J37" s="38">
        <v>0.63</v>
      </c>
      <c r="K37" s="22"/>
      <c r="L37" s="22"/>
      <c r="M37" s="22"/>
      <c r="N37" s="22"/>
      <c r="O37" s="22"/>
      <c r="P37" s="22"/>
    </row>
    <row r="38" spans="1:16" ht="39" customHeight="1" x14ac:dyDescent="0.15">
      <c r="A38" s="22"/>
      <c r="B38" s="35"/>
      <c r="C38" s="1238" t="s">
        <v>563</v>
      </c>
      <c r="D38" s="1239"/>
      <c r="E38" s="1240"/>
      <c r="F38" s="36">
        <v>0.28000000000000003</v>
      </c>
      <c r="G38" s="37">
        <v>0.09</v>
      </c>
      <c r="H38" s="37">
        <v>0.28000000000000003</v>
      </c>
      <c r="I38" s="37">
        <v>0.32</v>
      </c>
      <c r="J38" s="38">
        <v>0.21</v>
      </c>
      <c r="K38" s="22"/>
      <c r="L38" s="22"/>
      <c r="M38" s="22"/>
      <c r="N38" s="22"/>
      <c r="O38" s="22"/>
      <c r="P38" s="22"/>
    </row>
    <row r="39" spans="1:16" ht="39" customHeight="1" x14ac:dyDescent="0.15">
      <c r="A39" s="22"/>
      <c r="B39" s="35"/>
      <c r="C39" s="1238" t="s">
        <v>564</v>
      </c>
      <c r="D39" s="1239"/>
      <c r="E39" s="1240"/>
      <c r="F39" s="36">
        <v>0.03</v>
      </c>
      <c r="G39" s="37">
        <v>0.03</v>
      </c>
      <c r="H39" s="37">
        <v>0.02</v>
      </c>
      <c r="I39" s="37">
        <v>0.04</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566</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kqKRvVBem/iDxISnuCNd2TJp94Xqe7zJdN/WJX24/lwP+abjo0jCJhnAjh/hP1XlNom+D2xMeTBKKyB6yusQ==" saltValue="lZzjtJaCFZt6j2SWIOd8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373</v>
      </c>
      <c r="L45" s="60">
        <v>383</v>
      </c>
      <c r="M45" s="60">
        <v>393</v>
      </c>
      <c r="N45" s="60">
        <v>424</v>
      </c>
      <c r="O45" s="61">
        <v>396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v>
      </c>
      <c r="L48" s="64">
        <v>34</v>
      </c>
      <c r="M48" s="64">
        <v>44</v>
      </c>
      <c r="N48" s="64">
        <v>29</v>
      </c>
      <c r="O48" s="65">
        <v>36</v>
      </c>
      <c r="P48" s="48"/>
      <c r="Q48" s="48"/>
      <c r="R48" s="48"/>
      <c r="S48" s="48"/>
      <c r="T48" s="48"/>
      <c r="U48" s="48"/>
    </row>
    <row r="49" spans="1:21" ht="30.75" customHeight="1" x14ac:dyDescent="0.15">
      <c r="A49" s="48"/>
      <c r="B49" s="1266"/>
      <c r="C49" s="1267"/>
      <c r="D49" s="62"/>
      <c r="E49" s="1248" t="s">
        <v>16</v>
      </c>
      <c r="F49" s="1248"/>
      <c r="G49" s="1248"/>
      <c r="H49" s="1248"/>
      <c r="I49" s="1248"/>
      <c r="J49" s="1249"/>
      <c r="K49" s="63">
        <v>9</v>
      </c>
      <c r="L49" s="64">
        <v>13</v>
      </c>
      <c r="M49" s="64">
        <v>15</v>
      </c>
      <c r="N49" s="64">
        <v>15</v>
      </c>
      <c r="O49" s="65">
        <v>14</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509</v>
      </c>
      <c r="L50" s="64" t="s">
        <v>509</v>
      </c>
      <c r="M50" s="64" t="s">
        <v>509</v>
      </c>
      <c r="N50" s="64" t="s">
        <v>509</v>
      </c>
      <c r="O50" s="65" t="s">
        <v>509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261</v>
      </c>
      <c r="L52" s="64">
        <v>275</v>
      </c>
      <c r="M52" s="64">
        <v>291</v>
      </c>
      <c r="N52" s="64">
        <v>315</v>
      </c>
      <c r="O52" s="65">
        <v>320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156</v>
      </c>
      <c r="L53" s="69">
        <v>155</v>
      </c>
      <c r="M53" s="69">
        <v>161</v>
      </c>
      <c r="N53" s="69">
        <v>153</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596</v>
      </c>
    </row>
    <row r="58" spans="1:21" ht="31.5" customHeight="1" thickBot="1" x14ac:dyDescent="0.2">
      <c r="B58" s="1256"/>
      <c r="C58" s="1257"/>
      <c r="D58" s="1261" t="s">
        <v>27</v>
      </c>
      <c r="E58" s="1262"/>
      <c r="F58" s="1262"/>
      <c r="G58" s="1262"/>
      <c r="H58" s="1262"/>
      <c r="I58" s="1262"/>
      <c r="J58" s="1263"/>
      <c r="K58" s="85" t="s">
        <v>596</v>
      </c>
      <c r="L58" s="86" t="s">
        <v>596</v>
      </c>
      <c r="M58" s="86" t="s">
        <v>596</v>
      </c>
      <c r="N58" s="86" t="s">
        <v>597</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HTDR1otl5oQRTUQdBdV73HdCcsN7rS/vPK1bGjZ78U+z/bVMT15xWM37aoQDcLtiFs2iYCjqg/dTg1hSk2jg==" saltValue="7qKOqvYRXVdLn4UVmeyC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39" sqref="I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4608</v>
      </c>
      <c r="J41" s="103">
        <v>4606</v>
      </c>
      <c r="K41" s="103">
        <v>4697</v>
      </c>
      <c r="L41" s="103">
        <v>4895</v>
      </c>
      <c r="M41" s="104">
        <v>5671</v>
      </c>
    </row>
    <row r="42" spans="2:13" ht="27.75" customHeight="1" x14ac:dyDescent="0.15">
      <c r="B42" s="1274"/>
      <c r="C42" s="1275"/>
      <c r="D42" s="105"/>
      <c r="E42" s="1278" t="s">
        <v>32</v>
      </c>
      <c r="F42" s="1278"/>
      <c r="G42" s="1278"/>
      <c r="H42" s="1279"/>
      <c r="I42" s="106" t="s">
        <v>509</v>
      </c>
      <c r="J42" s="107">
        <v>276</v>
      </c>
      <c r="K42" s="107" t="s">
        <v>509</v>
      </c>
      <c r="L42" s="107" t="s">
        <v>509</v>
      </c>
      <c r="M42" s="108" t="s">
        <v>509</v>
      </c>
    </row>
    <row r="43" spans="2:13" ht="27.75" customHeight="1" x14ac:dyDescent="0.15">
      <c r="B43" s="1274"/>
      <c r="C43" s="1275"/>
      <c r="D43" s="105"/>
      <c r="E43" s="1278" t="s">
        <v>33</v>
      </c>
      <c r="F43" s="1278"/>
      <c r="G43" s="1278"/>
      <c r="H43" s="1279"/>
      <c r="I43" s="106">
        <v>349</v>
      </c>
      <c r="J43" s="107">
        <v>331</v>
      </c>
      <c r="K43" s="107">
        <v>348</v>
      </c>
      <c r="L43" s="107">
        <v>385</v>
      </c>
      <c r="M43" s="108">
        <v>441</v>
      </c>
    </row>
    <row r="44" spans="2:13" ht="27.75" customHeight="1" x14ac:dyDescent="0.15">
      <c r="B44" s="1274"/>
      <c r="C44" s="1275"/>
      <c r="D44" s="105"/>
      <c r="E44" s="1278" t="s">
        <v>34</v>
      </c>
      <c r="F44" s="1278"/>
      <c r="G44" s="1278"/>
      <c r="H44" s="1279"/>
      <c r="I44" s="106">
        <v>64</v>
      </c>
      <c r="J44" s="107">
        <v>51</v>
      </c>
      <c r="K44" s="107">
        <v>37</v>
      </c>
      <c r="L44" s="107">
        <v>22</v>
      </c>
      <c r="M44" s="108">
        <v>8</v>
      </c>
    </row>
    <row r="45" spans="2:13" ht="27.75" customHeight="1" x14ac:dyDescent="0.15">
      <c r="B45" s="1274"/>
      <c r="C45" s="1275"/>
      <c r="D45" s="105"/>
      <c r="E45" s="1278" t="s">
        <v>35</v>
      </c>
      <c r="F45" s="1278"/>
      <c r="G45" s="1278"/>
      <c r="H45" s="1279"/>
      <c r="I45" s="106">
        <v>631</v>
      </c>
      <c r="J45" s="107">
        <v>550</v>
      </c>
      <c r="K45" s="107">
        <v>568</v>
      </c>
      <c r="L45" s="107">
        <v>540</v>
      </c>
      <c r="M45" s="108">
        <v>526</v>
      </c>
    </row>
    <row r="46" spans="2:13" ht="27.75" customHeight="1" x14ac:dyDescent="0.15">
      <c r="B46" s="1274"/>
      <c r="C46" s="1275"/>
      <c r="D46" s="109"/>
      <c r="E46" s="1278" t="s">
        <v>36</v>
      </c>
      <c r="F46" s="1278"/>
      <c r="G46" s="1278"/>
      <c r="H46" s="1279"/>
      <c r="I46" s="106">
        <v>253</v>
      </c>
      <c r="J46" s="107">
        <v>152</v>
      </c>
      <c r="K46" s="107">
        <v>231</v>
      </c>
      <c r="L46" s="107">
        <v>213</v>
      </c>
      <c r="M46" s="108">
        <v>229</v>
      </c>
    </row>
    <row r="47" spans="2:13" ht="27.75" customHeight="1" x14ac:dyDescent="0.15">
      <c r="B47" s="1274"/>
      <c r="C47" s="1275"/>
      <c r="D47" s="110"/>
      <c r="E47" s="1288" t="s">
        <v>37</v>
      </c>
      <c r="F47" s="1289"/>
      <c r="G47" s="1289"/>
      <c r="H47" s="1290"/>
      <c r="I47" s="106" t="s">
        <v>509</v>
      </c>
      <c r="J47" s="107" t="s">
        <v>509</v>
      </c>
      <c r="K47" s="107" t="s">
        <v>509</v>
      </c>
      <c r="L47" s="107" t="s">
        <v>509</v>
      </c>
      <c r="M47" s="108" t="s">
        <v>509</v>
      </c>
    </row>
    <row r="48" spans="2:13" ht="27.75" customHeight="1" x14ac:dyDescent="0.15">
      <c r="B48" s="1274"/>
      <c r="C48" s="1275"/>
      <c r="D48" s="105"/>
      <c r="E48" s="1278" t="s">
        <v>38</v>
      </c>
      <c r="F48" s="1278"/>
      <c r="G48" s="1278"/>
      <c r="H48" s="1279"/>
      <c r="I48" s="106" t="s">
        <v>509</v>
      </c>
      <c r="J48" s="107" t="s">
        <v>509</v>
      </c>
      <c r="K48" s="107" t="s">
        <v>509</v>
      </c>
      <c r="L48" s="107" t="s">
        <v>509</v>
      </c>
      <c r="M48" s="108" t="s">
        <v>509</v>
      </c>
    </row>
    <row r="49" spans="2:13" ht="27.75" customHeight="1" x14ac:dyDescent="0.15">
      <c r="B49" s="1276"/>
      <c r="C49" s="1277"/>
      <c r="D49" s="105"/>
      <c r="E49" s="1278" t="s">
        <v>39</v>
      </c>
      <c r="F49" s="1278"/>
      <c r="G49" s="1278"/>
      <c r="H49" s="1279"/>
      <c r="I49" s="106" t="s">
        <v>509</v>
      </c>
      <c r="J49" s="107" t="s">
        <v>509</v>
      </c>
      <c r="K49" s="107" t="s">
        <v>509</v>
      </c>
      <c r="L49" s="107" t="s">
        <v>509</v>
      </c>
      <c r="M49" s="108" t="s">
        <v>509</v>
      </c>
    </row>
    <row r="50" spans="2:13" ht="27.75" customHeight="1" x14ac:dyDescent="0.15">
      <c r="B50" s="1272" t="s">
        <v>40</v>
      </c>
      <c r="C50" s="1273"/>
      <c r="D50" s="111"/>
      <c r="E50" s="1278" t="s">
        <v>41</v>
      </c>
      <c r="F50" s="1278"/>
      <c r="G50" s="1278"/>
      <c r="H50" s="1279"/>
      <c r="I50" s="106">
        <v>1310</v>
      </c>
      <c r="J50" s="107">
        <v>1355</v>
      </c>
      <c r="K50" s="107">
        <v>1373</v>
      </c>
      <c r="L50" s="107">
        <v>1477</v>
      </c>
      <c r="M50" s="108">
        <v>1420</v>
      </c>
    </row>
    <row r="51" spans="2:13" ht="27.75" customHeight="1" x14ac:dyDescent="0.15">
      <c r="B51" s="1274"/>
      <c r="C51" s="1275"/>
      <c r="D51" s="105"/>
      <c r="E51" s="1278" t="s">
        <v>42</v>
      </c>
      <c r="F51" s="1278"/>
      <c r="G51" s="1278"/>
      <c r="H51" s="1279"/>
      <c r="I51" s="106">
        <v>300</v>
      </c>
      <c r="J51" s="107">
        <v>230</v>
      </c>
      <c r="K51" s="107">
        <v>223</v>
      </c>
      <c r="L51" s="107">
        <v>198</v>
      </c>
      <c r="M51" s="108">
        <v>324</v>
      </c>
    </row>
    <row r="52" spans="2:13" ht="27.75" customHeight="1" x14ac:dyDescent="0.15">
      <c r="B52" s="1276"/>
      <c r="C52" s="1277"/>
      <c r="D52" s="105"/>
      <c r="E52" s="1278" t="s">
        <v>43</v>
      </c>
      <c r="F52" s="1278"/>
      <c r="G52" s="1278"/>
      <c r="H52" s="1279"/>
      <c r="I52" s="106">
        <v>3260</v>
      </c>
      <c r="J52" s="107">
        <v>3393</v>
      </c>
      <c r="K52" s="107">
        <v>3442</v>
      </c>
      <c r="L52" s="107">
        <v>3577</v>
      </c>
      <c r="M52" s="108">
        <v>3835</v>
      </c>
    </row>
    <row r="53" spans="2:13" ht="27.75" customHeight="1" thickBot="1" x14ac:dyDescent="0.2">
      <c r="B53" s="1280" t="s">
        <v>44</v>
      </c>
      <c r="C53" s="1281"/>
      <c r="D53" s="112"/>
      <c r="E53" s="1282" t="s">
        <v>45</v>
      </c>
      <c r="F53" s="1282"/>
      <c r="G53" s="1282"/>
      <c r="H53" s="1283"/>
      <c r="I53" s="113">
        <v>1035</v>
      </c>
      <c r="J53" s="114">
        <v>988</v>
      </c>
      <c r="K53" s="114">
        <v>843</v>
      </c>
      <c r="L53" s="114">
        <v>803</v>
      </c>
      <c r="M53" s="115">
        <v>1296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uAGdYgiUf/Oge87M6xYpdHcipZE1EWwiG3AYy03oPMEI5NNPKFEoDiegu+bYG5Dn6EFlXTVa+MzNsJPmXiXzg==" saltValue="XiJ9fYZvYpUF3JB+N9Fy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1259</v>
      </c>
      <c r="G55" s="127">
        <v>1274</v>
      </c>
      <c r="H55" s="128">
        <v>1162</v>
      </c>
    </row>
    <row r="56" spans="2:8" ht="52.5" customHeight="1" x14ac:dyDescent="0.15">
      <c r="B56" s="129"/>
      <c r="C56" s="1301" t="s">
        <v>49</v>
      </c>
      <c r="D56" s="1301"/>
      <c r="E56" s="1302"/>
      <c r="F56" s="130">
        <v>138</v>
      </c>
      <c r="G56" s="130">
        <v>138</v>
      </c>
      <c r="H56" s="131">
        <v>138</v>
      </c>
    </row>
    <row r="57" spans="2:8" ht="53.25" customHeight="1" x14ac:dyDescent="0.15">
      <c r="B57" s="129"/>
      <c r="C57" s="1303" t="s">
        <v>50</v>
      </c>
      <c r="D57" s="1303"/>
      <c r="E57" s="1304"/>
      <c r="F57" s="132">
        <v>237</v>
      </c>
      <c r="G57" s="132">
        <v>433</v>
      </c>
      <c r="H57" s="133">
        <v>194</v>
      </c>
    </row>
    <row r="58" spans="2:8" ht="45.75" customHeight="1" x14ac:dyDescent="0.15">
      <c r="B58" s="134"/>
      <c r="C58" s="1291" t="s">
        <v>572</v>
      </c>
      <c r="D58" s="1292"/>
      <c r="E58" s="1293"/>
      <c r="F58" s="135">
        <v>120</v>
      </c>
      <c r="G58" s="135">
        <v>120</v>
      </c>
      <c r="H58" s="136">
        <v>120</v>
      </c>
    </row>
    <row r="59" spans="2:8" ht="45.75" customHeight="1" x14ac:dyDescent="0.15">
      <c r="B59" s="134"/>
      <c r="C59" s="1291" t="s">
        <v>573</v>
      </c>
      <c r="D59" s="1292"/>
      <c r="E59" s="1293"/>
      <c r="F59" s="135">
        <v>74</v>
      </c>
      <c r="G59" s="135">
        <v>301</v>
      </c>
      <c r="H59" s="136">
        <v>54</v>
      </c>
    </row>
    <row r="60" spans="2:8" ht="45.75" customHeight="1" x14ac:dyDescent="0.15">
      <c r="B60" s="134"/>
      <c r="C60" s="1291" t="s">
        <v>574</v>
      </c>
      <c r="D60" s="1292"/>
      <c r="E60" s="1293"/>
      <c r="F60" s="135">
        <v>28</v>
      </c>
      <c r="G60" s="135">
        <v>3</v>
      </c>
      <c r="H60" s="136">
        <v>8</v>
      </c>
    </row>
    <row r="61" spans="2:8" ht="45.75" customHeight="1" x14ac:dyDescent="0.15">
      <c r="B61" s="134"/>
      <c r="C61" s="1291" t="s">
        <v>575</v>
      </c>
      <c r="D61" s="1292"/>
      <c r="E61" s="1293"/>
      <c r="F61" s="135">
        <v>10</v>
      </c>
      <c r="G61" s="135">
        <v>3</v>
      </c>
      <c r="H61" s="136">
        <v>5</v>
      </c>
    </row>
    <row r="62" spans="2:8" ht="45.75" customHeight="1" thickBot="1" x14ac:dyDescent="0.2">
      <c r="B62" s="137"/>
      <c r="C62" s="1294" t="s">
        <v>576</v>
      </c>
      <c r="D62" s="1295"/>
      <c r="E62" s="1296"/>
      <c r="F62" s="138">
        <v>4</v>
      </c>
      <c r="G62" s="138">
        <v>4</v>
      </c>
      <c r="H62" s="139">
        <v>4</v>
      </c>
    </row>
    <row r="63" spans="2:8" ht="52.5" customHeight="1" thickBot="1" x14ac:dyDescent="0.2">
      <c r="B63" s="140"/>
      <c r="C63" s="1297" t="s">
        <v>51</v>
      </c>
      <c r="D63" s="1297"/>
      <c r="E63" s="1298"/>
      <c r="F63" s="141">
        <v>1634</v>
      </c>
      <c r="G63" s="141">
        <v>1846</v>
      </c>
      <c r="H63" s="142">
        <v>1493</v>
      </c>
    </row>
    <row r="64" spans="2:8" ht="15" customHeight="1" x14ac:dyDescent="0.15"/>
    <row r="65" ht="0" hidden="1" customHeight="1" x14ac:dyDescent="0.15"/>
    <row r="66" ht="0" hidden="1" customHeight="1" x14ac:dyDescent="0.15"/>
  </sheetData>
  <sheetProtection algorithmName="SHA-512" hashValue="np6yP7LuLpuzJTYgSLiovwko4y9llEla87kMNV7S6axJ/TdOTT7/9gkC50Fp6JDacJYT5Zt3MuE/eXeX7IXQ3A==" saltValue="/ueht1aqro8yFw7nu5f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48</v>
      </c>
      <c r="BY51" s="1305"/>
      <c r="BZ51" s="1305"/>
      <c r="CA51" s="1305"/>
      <c r="CB51" s="1305"/>
      <c r="CC51" s="1305"/>
      <c r="CD51" s="1305"/>
      <c r="CE51" s="1305"/>
      <c r="CF51" s="1305">
        <v>41.7</v>
      </c>
      <c r="CG51" s="1305"/>
      <c r="CH51" s="1305"/>
      <c r="CI51" s="1305"/>
      <c r="CJ51" s="1305"/>
      <c r="CK51" s="1305"/>
      <c r="CL51" s="1305"/>
      <c r="CM51" s="1305"/>
      <c r="CN51" s="1305">
        <v>40.4</v>
      </c>
      <c r="CO51" s="1305"/>
      <c r="CP51" s="1305"/>
      <c r="CQ51" s="1305"/>
      <c r="CR51" s="1305"/>
      <c r="CS51" s="1305"/>
      <c r="CT51" s="1305"/>
      <c r="CU51" s="1305"/>
      <c r="CV51" s="1305">
        <v>67.599999999999994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48.8</v>
      </c>
      <c r="BY53" s="1305"/>
      <c r="BZ53" s="1305"/>
      <c r="CA53" s="1305"/>
      <c r="CB53" s="1305"/>
      <c r="CC53" s="1305"/>
      <c r="CD53" s="1305"/>
      <c r="CE53" s="1305"/>
      <c r="CF53" s="1305">
        <v>50</v>
      </c>
      <c r="CG53" s="1305"/>
      <c r="CH53" s="1305"/>
      <c r="CI53" s="1305"/>
      <c r="CJ53" s="1305"/>
      <c r="CK53" s="1305"/>
      <c r="CL53" s="1305"/>
      <c r="CM53" s="1305"/>
      <c r="CN53" s="1305">
        <v>51.2</v>
      </c>
      <c r="CO53" s="1305"/>
      <c r="CP53" s="1305"/>
      <c r="CQ53" s="1305"/>
      <c r="CR53" s="1305"/>
      <c r="CS53" s="1305"/>
      <c r="CT53" s="1305"/>
      <c r="CU53" s="1305"/>
      <c r="CV53" s="1305">
        <v>46.8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51.6</v>
      </c>
      <c r="BQ73" s="1305"/>
      <c r="BR73" s="1305"/>
      <c r="BS73" s="1305"/>
      <c r="BT73" s="1305"/>
      <c r="BU73" s="1305"/>
      <c r="BV73" s="1305"/>
      <c r="BW73" s="1305"/>
      <c r="BX73" s="1305">
        <v>48</v>
      </c>
      <c r="BY73" s="1305"/>
      <c r="BZ73" s="1305"/>
      <c r="CA73" s="1305"/>
      <c r="CB73" s="1305"/>
      <c r="CC73" s="1305"/>
      <c r="CD73" s="1305"/>
      <c r="CE73" s="1305"/>
      <c r="CF73" s="1305">
        <v>41.7</v>
      </c>
      <c r="CG73" s="1305"/>
      <c r="CH73" s="1305"/>
      <c r="CI73" s="1305"/>
      <c r="CJ73" s="1305"/>
      <c r="CK73" s="1305"/>
      <c r="CL73" s="1305"/>
      <c r="CM73" s="1305"/>
      <c r="CN73" s="1305">
        <v>40.4</v>
      </c>
      <c r="CO73" s="1305"/>
      <c r="CP73" s="1305"/>
      <c r="CQ73" s="1305"/>
      <c r="CR73" s="1305"/>
      <c r="CS73" s="1305"/>
      <c r="CT73" s="1305"/>
      <c r="CU73" s="1305"/>
      <c r="CV73" s="1305">
        <v>67.599999999999994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8.4</v>
      </c>
      <c r="BQ75" s="1305"/>
      <c r="BR75" s="1305"/>
      <c r="BS75" s="1305"/>
      <c r="BT75" s="1305"/>
      <c r="BU75" s="1305"/>
      <c r="BV75" s="1305"/>
      <c r="BW75" s="1305"/>
      <c r="BX75" s="1305">
        <v>7.9</v>
      </c>
      <c r="BY75" s="1305"/>
      <c r="BZ75" s="1305"/>
      <c r="CA75" s="1305"/>
      <c r="CB75" s="1305"/>
      <c r="CC75" s="1305"/>
      <c r="CD75" s="1305"/>
      <c r="CE75" s="1305"/>
      <c r="CF75" s="1305">
        <v>7.7</v>
      </c>
      <c r="CG75" s="1305"/>
      <c r="CH75" s="1305"/>
      <c r="CI75" s="1305"/>
      <c r="CJ75" s="1305"/>
      <c r="CK75" s="1305"/>
      <c r="CL75" s="1305"/>
      <c r="CM75" s="1305"/>
      <c r="CN75" s="1305">
        <v>7.7</v>
      </c>
      <c r="CO75" s="1305"/>
      <c r="CP75" s="1305"/>
      <c r="CQ75" s="1305"/>
      <c r="CR75" s="1305"/>
      <c r="CS75" s="1305"/>
      <c r="CT75" s="1305"/>
      <c r="CU75" s="1305"/>
      <c r="CV75" s="1305">
        <v>7.3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WrFb2a5lGSdUIROEieoyATQwQg0cwQGSnRVGbx9RSVGjZbVnQEk/sGwGnaIBuavOm6dVxR/f65PYGhTMRQiw==" saltValue="EowMaJ246c39kC2nScCB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mKdwOjUK5l1F1Qm5oKPSM+dpThQaFQjDBVlH1p9u52j4OqR2ZCVgiyNoQCB+4LS/ZevA6oMP/CKSnup9N7OWA==" saltValue="TUGn83mtzasFfbpyQCYPo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xD48/LE1aXCBKH+v0JY6c+in47nbfpBMSP5aKFIUv/RCjLJOfGFUCMKhgYnWDdnMrasZIYL/wUGFKfq/GuKOg==" saltValue="hU5etvFIK2ea+b5Yh9IC8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69715</v>
      </c>
      <c r="E3" s="161"/>
      <c r="F3" s="162">
        <v>119685</v>
      </c>
      <c r="G3" s="163"/>
      <c r="H3" s="164"/>
    </row>
    <row r="4" spans="1:8" x14ac:dyDescent="0.15">
      <c r="A4" s="165"/>
      <c r="B4" s="166"/>
      <c r="C4" s="167"/>
      <c r="D4" s="168">
        <v>69599</v>
      </c>
      <c r="E4" s="169"/>
      <c r="F4" s="170">
        <v>68464</v>
      </c>
      <c r="G4" s="171"/>
      <c r="H4" s="172"/>
    </row>
    <row r="5" spans="1:8" x14ac:dyDescent="0.15">
      <c r="A5" s="153" t="s">
        <v>543</v>
      </c>
      <c r="B5" s="158"/>
      <c r="C5" s="159"/>
      <c r="D5" s="160">
        <v>96658</v>
      </c>
      <c r="E5" s="161"/>
      <c r="F5" s="162">
        <v>128611</v>
      </c>
      <c r="G5" s="163"/>
      <c r="H5" s="164"/>
    </row>
    <row r="6" spans="1:8" x14ac:dyDescent="0.15">
      <c r="A6" s="165"/>
      <c r="B6" s="166"/>
      <c r="C6" s="167"/>
      <c r="D6" s="168">
        <v>92645</v>
      </c>
      <c r="E6" s="169"/>
      <c r="F6" s="170">
        <v>61552</v>
      </c>
      <c r="G6" s="171"/>
      <c r="H6" s="172"/>
    </row>
    <row r="7" spans="1:8" x14ac:dyDescent="0.15">
      <c r="A7" s="153" t="s">
        <v>544</v>
      </c>
      <c r="B7" s="158"/>
      <c r="C7" s="159"/>
      <c r="D7" s="160">
        <v>113240</v>
      </c>
      <c r="E7" s="161"/>
      <c r="F7" s="162">
        <v>138651</v>
      </c>
      <c r="G7" s="163"/>
      <c r="H7" s="164"/>
    </row>
    <row r="8" spans="1:8" x14ac:dyDescent="0.15">
      <c r="A8" s="165"/>
      <c r="B8" s="166"/>
      <c r="C8" s="167"/>
      <c r="D8" s="168">
        <v>99070</v>
      </c>
      <c r="E8" s="169"/>
      <c r="F8" s="170">
        <v>71211</v>
      </c>
      <c r="G8" s="171"/>
      <c r="H8" s="172"/>
    </row>
    <row r="9" spans="1:8" x14ac:dyDescent="0.15">
      <c r="A9" s="153" t="s">
        <v>545</v>
      </c>
      <c r="B9" s="158"/>
      <c r="C9" s="159"/>
      <c r="D9" s="160">
        <v>118163</v>
      </c>
      <c r="E9" s="161"/>
      <c r="F9" s="162">
        <v>122882</v>
      </c>
      <c r="G9" s="163"/>
      <c r="H9" s="164"/>
    </row>
    <row r="10" spans="1:8" x14ac:dyDescent="0.15">
      <c r="A10" s="165"/>
      <c r="B10" s="166"/>
      <c r="C10" s="167"/>
      <c r="D10" s="168">
        <v>101669</v>
      </c>
      <c r="E10" s="169"/>
      <c r="F10" s="170">
        <v>65785</v>
      </c>
      <c r="G10" s="171"/>
      <c r="H10" s="172"/>
    </row>
    <row r="11" spans="1:8" x14ac:dyDescent="0.15">
      <c r="A11" s="153" t="s">
        <v>546</v>
      </c>
      <c r="B11" s="158"/>
      <c r="C11" s="159"/>
      <c r="D11" s="160">
        <v>346459</v>
      </c>
      <c r="E11" s="161"/>
      <c r="F11" s="162">
        <v>114790</v>
      </c>
      <c r="G11" s="163"/>
      <c r="H11" s="164"/>
    </row>
    <row r="12" spans="1:8" x14ac:dyDescent="0.15">
      <c r="A12" s="165"/>
      <c r="B12" s="166"/>
      <c r="C12" s="173"/>
      <c r="D12" s="168">
        <v>264704</v>
      </c>
      <c r="E12" s="169"/>
      <c r="F12" s="170">
        <v>55601</v>
      </c>
      <c r="G12" s="171"/>
      <c r="H12" s="172"/>
    </row>
    <row r="13" spans="1:8" x14ac:dyDescent="0.15">
      <c r="A13" s="153"/>
      <c r="B13" s="158"/>
      <c r="C13" s="174"/>
      <c r="D13" s="175">
        <v>148847</v>
      </c>
      <c r="E13" s="176"/>
      <c r="F13" s="177">
        <v>124924</v>
      </c>
      <c r="G13" s="178"/>
      <c r="H13" s="164"/>
    </row>
    <row r="14" spans="1:8" x14ac:dyDescent="0.15">
      <c r="A14" s="165"/>
      <c r="B14" s="166"/>
      <c r="C14" s="167"/>
      <c r="D14" s="168">
        <v>125537</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7.53</v>
      </c>
      <c r="C19" s="179">
        <f>ROUND(VALUE(SUBSTITUTE(実質収支比率等に係る経年分析!G$48,"▲","-")),2)</f>
        <v>6.84</v>
      </c>
      <c r="D19" s="179">
        <f>ROUND(VALUE(SUBSTITUTE(実質収支比率等に係る経年分析!H$48,"▲","-")),2)</f>
        <v>7.1</v>
      </c>
      <c r="E19" s="179">
        <f>ROUND(VALUE(SUBSTITUTE(実質収支比率等に係る経年分析!I$48,"▲","-")),2)</f>
        <v>6.39</v>
      </c>
      <c r="F19" s="179">
        <f>ROUND(VALUE(SUBSTITUTE(実質収支比率等に係る経年分析!J$48,"▲","-")),2)</f>
        <v>6.32</v>
      </c>
    </row>
    <row r="20" spans="1:11" x14ac:dyDescent="0.15">
      <c r="A20" s="179" t="s">
        <v>55</v>
      </c>
      <c r="B20" s="179">
        <f>ROUND(VALUE(SUBSTITUTE(実質収支比率等に係る経年分析!F$47,"▲","-")),2)</f>
        <v>54.14</v>
      </c>
      <c r="C20" s="179">
        <f>ROUND(VALUE(SUBSTITUTE(実質収支比率等に係る経年分析!G$47,"▲","-")),2)</f>
        <v>54.44</v>
      </c>
      <c r="D20" s="179">
        <f>ROUND(VALUE(SUBSTITUTE(実質収支比率等に係る経年分析!H$47,"▲","-")),2)</f>
        <v>55.01</v>
      </c>
      <c r="E20" s="179">
        <f>ROUND(VALUE(SUBSTITUTE(実質収支比率等に係る経年分析!I$47,"▲","-")),2)</f>
        <v>56.09</v>
      </c>
      <c r="F20" s="179">
        <f>ROUND(VALUE(SUBSTITUTE(実質収支比率等に係る経年分析!J$47,"▲","-")),2)</f>
        <v>52.63</v>
      </c>
    </row>
    <row r="21" spans="1:11" x14ac:dyDescent="0.15">
      <c r="A21" s="179" t="s">
        <v>56</v>
      </c>
      <c r="B21" s="179">
        <f>IF(ISNUMBER(VALUE(SUBSTITUTE(実質収支比率等に係る経年分析!F$49,"▲","-"))),ROUND(VALUE(SUBSTITUTE(実質収支比率等に係る経年分析!F$49,"▲","-")),2),NA())</f>
        <v>-3.1</v>
      </c>
      <c r="C21" s="179">
        <f>IF(ISNUMBER(VALUE(SUBSTITUTE(実質収支比率等に係る経年分析!G$49,"▲","-"))),ROUND(VALUE(SUBSTITUTE(実質収支比率等に係る経年分析!G$49,"▲","-")),2),NA())</f>
        <v>1.69</v>
      </c>
      <c r="D21" s="179">
        <f>IF(ISNUMBER(VALUE(SUBSTITUTE(実質収支比率等に係る経年分析!H$49,"▲","-"))),ROUND(VALUE(SUBSTITUTE(実質収支比率等に係る経年分析!H$49,"▲","-")),2),NA())</f>
        <v>0.03</v>
      </c>
      <c r="E21" s="179">
        <f>IF(ISNUMBER(VALUE(SUBSTITUTE(実質収支比率等に係る経年分析!I$49,"▲","-"))),ROUND(VALUE(SUBSTITUTE(実質収支比率等に係る経年分析!I$49,"▲","-")),2),NA())</f>
        <v>-7.0000000000000007E-2</v>
      </c>
      <c r="F21" s="179">
        <f>IF(ISNUMBER(VALUE(SUBSTITUTE(実質収支比率等に係る経年分析!J$49,"▲","-"))),ROUND(VALUE(SUBSTITUTE(実質収支比率等に係る経年分析!J$49,"▲","-")),2),NA())</f>
        <v>-5.36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2.0099999999999998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0.28000000000000003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1.1499999999999999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261</v>
      </c>
      <c r="E42" s="181"/>
      <c r="F42" s="181"/>
      <c r="G42" s="181">
        <f>'実質公債費比率（分子）の構造'!L$52</f>
        <v>275</v>
      </c>
      <c r="H42" s="181"/>
      <c r="I42" s="181"/>
      <c r="J42" s="181">
        <f>'実質公債費比率（分子）の構造'!M$52</f>
        <v>291</v>
      </c>
      <c r="K42" s="181"/>
      <c r="L42" s="181"/>
      <c r="M42" s="181">
        <f>'実質公債費比率（分子）の構造'!N$52</f>
        <v>315</v>
      </c>
      <c r="N42" s="181"/>
      <c r="O42" s="181"/>
      <c r="P42" s="181">
        <f>'実質公債費比率（分子）の構造'!O$52</f>
        <v>320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13</v>
      </c>
      <c r="F45" s="181"/>
      <c r="G45" s="181"/>
      <c r="H45" s="181">
        <f>'実質公債費比率（分子）の構造'!M$49</f>
        <v>15</v>
      </c>
      <c r="I45" s="181"/>
      <c r="J45" s="181"/>
      <c r="K45" s="181">
        <f>'実質公債費比率（分子）の構造'!N$49</f>
        <v>15</v>
      </c>
      <c r="L45" s="181"/>
      <c r="M45" s="181"/>
      <c r="N45" s="181">
        <f>'実質公債費比率（分子）の構造'!O$49</f>
        <v>14</v>
      </c>
      <c r="O45" s="181"/>
      <c r="P45" s="181"/>
    </row>
    <row r="46" spans="1:16" x14ac:dyDescent="0.15">
      <c r="A46" s="181" t="s">
        <v>67</v>
      </c>
      <c r="B46" s="181">
        <f>'実質公債費比率（分子）の構造'!K$48</f>
        <v>35</v>
      </c>
      <c r="C46" s="181"/>
      <c r="D46" s="181"/>
      <c r="E46" s="181">
        <f>'実質公債費比率（分子）の構造'!L$48</f>
        <v>34</v>
      </c>
      <c r="F46" s="181"/>
      <c r="G46" s="181"/>
      <c r="H46" s="181">
        <f>'実質公債費比率（分子）の構造'!M$48</f>
        <v>44</v>
      </c>
      <c r="I46" s="181"/>
      <c r="J46" s="181"/>
      <c r="K46" s="181">
        <f>'実質公債費比率（分子）の構造'!N$48</f>
        <v>29</v>
      </c>
      <c r="L46" s="181"/>
      <c r="M46" s="181"/>
      <c r="N46" s="181">
        <f>'実質公債費比率（分子）の構造'!O$48</f>
        <v>36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373</v>
      </c>
      <c r="C49" s="181"/>
      <c r="D49" s="181"/>
      <c r="E49" s="181">
        <f>'実質公債費比率（分子）の構造'!L$45</f>
        <v>383</v>
      </c>
      <c r="F49" s="181"/>
      <c r="G49" s="181"/>
      <c r="H49" s="181">
        <f>'実質公債費比率（分子）の構造'!M$45</f>
        <v>393</v>
      </c>
      <c r="I49" s="181"/>
      <c r="J49" s="181"/>
      <c r="K49" s="181">
        <f>'実質公債費比率（分子）の構造'!N$45</f>
        <v>424</v>
      </c>
      <c r="L49" s="181"/>
      <c r="M49" s="181"/>
      <c r="N49" s="181">
        <f>'実質公債費比率（分子）の構造'!O$45</f>
        <v>396</v>
      </c>
      <c r="O49" s="181"/>
      <c r="P49" s="181"/>
    </row>
    <row r="50" spans="1:16" x14ac:dyDescent="0.15">
      <c r="A50" s="181" t="s">
        <v>70</v>
      </c>
      <c r="B50" s="181" t="e">
        <f>NA()</f>
        <v>#N/A</v>
      </c>
      <c r="C50" s="181">
        <f>IF(ISNUMBER('実質公債費比率（分子）の構造'!K$53),'実質公債費比率（分子）の構造'!K$53,NA())</f>
        <v>156</v>
      </c>
      <c r="D50" s="181" t="e">
        <f>NA()</f>
        <v>#N/A</v>
      </c>
      <c r="E50" s="181" t="e">
        <f>NA()</f>
        <v>#N/A</v>
      </c>
      <c r="F50" s="181">
        <f>IF(ISNUMBER('実質公債費比率（分子）の構造'!L$53),'実質公債費比率（分子）の構造'!L$53,NA())</f>
        <v>155</v>
      </c>
      <c r="G50" s="181" t="e">
        <f>NA()</f>
        <v>#N/A</v>
      </c>
      <c r="H50" s="181" t="e">
        <f>NA()</f>
        <v>#N/A</v>
      </c>
      <c r="I50" s="181">
        <f>IF(ISNUMBER('実質公債費比率（分子）の構造'!M$53),'実質公債費比率（分子）の構造'!M$53,NA())</f>
        <v>161</v>
      </c>
      <c r="J50" s="181" t="e">
        <f>NA()</f>
        <v>#N/A</v>
      </c>
      <c r="K50" s="181" t="e">
        <f>NA()</f>
        <v>#N/A</v>
      </c>
      <c r="L50" s="181">
        <f>IF(ISNUMBER('実質公債費比率（分子）の構造'!N$53),'実質公債費比率（分子）の構造'!N$53,NA())</f>
        <v>153</v>
      </c>
      <c r="M50" s="181" t="e">
        <f>NA()</f>
        <v>#N/A</v>
      </c>
      <c r="N50" s="181" t="e">
        <f>NA()</f>
        <v>#N/A</v>
      </c>
      <c r="O50" s="181">
        <f>IF(ISNUMBER('実質公債費比率（分子）の構造'!O$53),'実質公債費比率（分子）の構造'!O$53,NA())</f>
        <v>126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3260</v>
      </c>
      <c r="E56" s="180"/>
      <c r="F56" s="180"/>
      <c r="G56" s="180">
        <f>'将来負担比率（分子）の構造'!J$52</f>
        <v>3393</v>
      </c>
      <c r="H56" s="180"/>
      <c r="I56" s="180"/>
      <c r="J56" s="180">
        <f>'将来負担比率（分子）の構造'!K$52</f>
        <v>3442</v>
      </c>
      <c r="K56" s="180"/>
      <c r="L56" s="180"/>
      <c r="M56" s="180">
        <f>'将来負担比率（分子）の構造'!L$52</f>
        <v>3577</v>
      </c>
      <c r="N56" s="180"/>
      <c r="O56" s="180"/>
      <c r="P56" s="180">
        <f>'将来負担比率（分子）の構造'!M$52</f>
        <v>3835</v>
      </c>
    </row>
    <row r="57" spans="1:16" x14ac:dyDescent="0.15">
      <c r="A57" s="180" t="s">
        <v>42</v>
      </c>
      <c r="B57" s="180"/>
      <c r="C57" s="180"/>
      <c r="D57" s="180">
        <f>'将来負担比率（分子）の構造'!I$51</f>
        <v>300</v>
      </c>
      <c r="E57" s="180"/>
      <c r="F57" s="180"/>
      <c r="G57" s="180">
        <f>'将来負担比率（分子）の構造'!J$51</f>
        <v>230</v>
      </c>
      <c r="H57" s="180"/>
      <c r="I57" s="180"/>
      <c r="J57" s="180">
        <f>'将来負担比率（分子）の構造'!K$51</f>
        <v>223</v>
      </c>
      <c r="K57" s="180"/>
      <c r="L57" s="180"/>
      <c r="M57" s="180">
        <f>'将来負担比率（分子）の構造'!L$51</f>
        <v>198</v>
      </c>
      <c r="N57" s="180"/>
      <c r="O57" s="180"/>
      <c r="P57" s="180">
        <f>'将来負担比率（分子）の構造'!M$51</f>
        <v>324</v>
      </c>
    </row>
    <row r="58" spans="1:16" x14ac:dyDescent="0.15">
      <c r="A58" s="180" t="s">
        <v>41</v>
      </c>
      <c r="B58" s="180"/>
      <c r="C58" s="180"/>
      <c r="D58" s="180">
        <f>'将来負担比率（分子）の構造'!I$50</f>
        <v>1310</v>
      </c>
      <c r="E58" s="180"/>
      <c r="F58" s="180"/>
      <c r="G58" s="180">
        <f>'将来負担比率（分子）の構造'!J$50</f>
        <v>1355</v>
      </c>
      <c r="H58" s="180"/>
      <c r="I58" s="180"/>
      <c r="J58" s="180">
        <f>'将来負担比率（分子）の構造'!K$50</f>
        <v>1373</v>
      </c>
      <c r="K58" s="180"/>
      <c r="L58" s="180"/>
      <c r="M58" s="180">
        <f>'将来負担比率（分子）の構造'!L$50</f>
        <v>1477</v>
      </c>
      <c r="N58" s="180"/>
      <c r="O58" s="180"/>
      <c r="P58" s="180">
        <f>'将来負担比率（分子）の構造'!M$50</f>
        <v>1420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253</v>
      </c>
      <c r="C61" s="180"/>
      <c r="D61" s="180"/>
      <c r="E61" s="180">
        <f>'将来負担比率（分子）の構造'!J$46</f>
        <v>152</v>
      </c>
      <c r="F61" s="180"/>
      <c r="G61" s="180"/>
      <c r="H61" s="180">
        <f>'将来負担比率（分子）の構造'!K$46</f>
        <v>231</v>
      </c>
      <c r="I61" s="180"/>
      <c r="J61" s="180"/>
      <c r="K61" s="180">
        <f>'将来負担比率（分子）の構造'!L$46</f>
        <v>213</v>
      </c>
      <c r="L61" s="180"/>
      <c r="M61" s="180"/>
      <c r="N61" s="180">
        <f>'将来負担比率（分子）の構造'!M$46</f>
        <v>229</v>
      </c>
      <c r="O61" s="180"/>
      <c r="P61" s="180"/>
    </row>
    <row r="62" spans="1:16" x14ac:dyDescent="0.15">
      <c r="A62" s="180" t="s">
        <v>35</v>
      </c>
      <c r="B62" s="180">
        <f>'将来負担比率（分子）の構造'!I$45</f>
        <v>631</v>
      </c>
      <c r="C62" s="180"/>
      <c r="D62" s="180"/>
      <c r="E62" s="180">
        <f>'将来負担比率（分子）の構造'!J$45</f>
        <v>550</v>
      </c>
      <c r="F62" s="180"/>
      <c r="G62" s="180"/>
      <c r="H62" s="180">
        <f>'将来負担比率（分子）の構造'!K$45</f>
        <v>568</v>
      </c>
      <c r="I62" s="180"/>
      <c r="J62" s="180"/>
      <c r="K62" s="180">
        <f>'将来負担比率（分子）の構造'!L$45</f>
        <v>540</v>
      </c>
      <c r="L62" s="180"/>
      <c r="M62" s="180"/>
      <c r="N62" s="180">
        <f>'将来負担比率（分子）の構造'!M$45</f>
        <v>526</v>
      </c>
      <c r="O62" s="180"/>
      <c r="P62" s="180"/>
    </row>
    <row r="63" spans="1:16" x14ac:dyDescent="0.15">
      <c r="A63" s="180" t="s">
        <v>34</v>
      </c>
      <c r="B63" s="180">
        <f>'将来負担比率（分子）の構造'!I$44</f>
        <v>64</v>
      </c>
      <c r="C63" s="180"/>
      <c r="D63" s="180"/>
      <c r="E63" s="180">
        <f>'将来負担比率（分子）の構造'!J$44</f>
        <v>51</v>
      </c>
      <c r="F63" s="180"/>
      <c r="G63" s="180"/>
      <c r="H63" s="180">
        <f>'将来負担比率（分子）の構造'!K$44</f>
        <v>37</v>
      </c>
      <c r="I63" s="180"/>
      <c r="J63" s="180"/>
      <c r="K63" s="180">
        <f>'将来負担比率（分子）の構造'!L$44</f>
        <v>22</v>
      </c>
      <c r="L63" s="180"/>
      <c r="M63" s="180"/>
      <c r="N63" s="180">
        <f>'将来負担比率（分子）の構造'!M$44</f>
        <v>8</v>
      </c>
      <c r="O63" s="180"/>
      <c r="P63" s="180"/>
    </row>
    <row r="64" spans="1:16" x14ac:dyDescent="0.15">
      <c r="A64" s="180" t="s">
        <v>33</v>
      </c>
      <c r="B64" s="180">
        <f>'将来負担比率（分子）の構造'!I$43</f>
        <v>349</v>
      </c>
      <c r="C64" s="180"/>
      <c r="D64" s="180"/>
      <c r="E64" s="180">
        <f>'将来負担比率（分子）の構造'!J$43</f>
        <v>331</v>
      </c>
      <c r="F64" s="180"/>
      <c r="G64" s="180"/>
      <c r="H64" s="180">
        <f>'将来負担比率（分子）の構造'!K$43</f>
        <v>348</v>
      </c>
      <c r="I64" s="180"/>
      <c r="J64" s="180"/>
      <c r="K64" s="180">
        <f>'将来負担比率（分子）の構造'!L$43</f>
        <v>385</v>
      </c>
      <c r="L64" s="180"/>
      <c r="M64" s="180"/>
      <c r="N64" s="180">
        <f>'将来負担比率（分子）の構造'!M$43</f>
        <v>441</v>
      </c>
      <c r="O64" s="180"/>
      <c r="P64" s="180"/>
    </row>
    <row r="65" spans="1:16" x14ac:dyDescent="0.15">
      <c r="A65" s="180" t="s">
        <v>32</v>
      </c>
      <c r="B65" s="180" t="str">
        <f>'将来負担比率（分子）の構造'!I$42</f>
        <v>-</v>
      </c>
      <c r="C65" s="180"/>
      <c r="D65" s="180"/>
      <c r="E65" s="180">
        <f>'将来負担比率（分子）の構造'!J$42</f>
        <v>276</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4608</v>
      </c>
      <c r="C66" s="180"/>
      <c r="D66" s="180"/>
      <c r="E66" s="180">
        <f>'将来負担比率（分子）の構造'!J$41</f>
        <v>4606</v>
      </c>
      <c r="F66" s="180"/>
      <c r="G66" s="180"/>
      <c r="H66" s="180">
        <f>'将来負担比率（分子）の構造'!K$41</f>
        <v>4697</v>
      </c>
      <c r="I66" s="180"/>
      <c r="J66" s="180"/>
      <c r="K66" s="180">
        <f>'将来負担比率（分子）の構造'!L$41</f>
        <v>4895</v>
      </c>
      <c r="L66" s="180"/>
      <c r="M66" s="180"/>
      <c r="N66" s="180">
        <f>'将来負担比率（分子）の構造'!M$41</f>
        <v>5671</v>
      </c>
      <c r="O66" s="180"/>
      <c r="P66" s="180"/>
    </row>
    <row r="67" spans="1:16" x14ac:dyDescent="0.15">
      <c r="A67" s="180" t="s">
        <v>74</v>
      </c>
      <c r="B67" s="180" t="e">
        <f>NA()</f>
        <v>#N/A</v>
      </c>
      <c r="C67" s="180">
        <f>IF(ISNUMBER('将来負担比率（分子）の構造'!I$53), IF('将来負担比率（分子）の構造'!I$53 &lt; 0, 0, '将来負担比率（分子）の構造'!I$53), NA())</f>
        <v>1035</v>
      </c>
      <c r="D67" s="180" t="e">
        <f>NA()</f>
        <v>#N/A</v>
      </c>
      <c r="E67" s="180" t="e">
        <f>NA()</f>
        <v>#N/A</v>
      </c>
      <c r="F67" s="180">
        <f>IF(ISNUMBER('将来負担比率（分子）の構造'!J$53), IF('将来負担比率（分子）の構造'!J$53 &lt; 0, 0, '将来負担比率（分子）の構造'!J$53), NA())</f>
        <v>988</v>
      </c>
      <c r="G67" s="180" t="e">
        <f>NA()</f>
        <v>#N/A</v>
      </c>
      <c r="H67" s="180" t="e">
        <f>NA()</f>
        <v>#N/A</v>
      </c>
      <c r="I67" s="180">
        <f>IF(ISNUMBER('将来負担比率（分子）の構造'!K$53), IF('将来負担比率（分子）の構造'!K$53 &lt; 0, 0, '将来負担比率（分子）の構造'!K$53), NA())</f>
        <v>843</v>
      </c>
      <c r="J67" s="180" t="e">
        <f>NA()</f>
        <v>#N/A</v>
      </c>
      <c r="K67" s="180" t="e">
        <f>NA()</f>
        <v>#N/A</v>
      </c>
      <c r="L67" s="180">
        <f>IF(ISNUMBER('将来負担比率（分子）の構造'!L$53), IF('将来負担比率（分子）の構造'!L$53 &lt; 0, 0, '将来負担比率（分子）の構造'!L$53), NA())</f>
        <v>803</v>
      </c>
      <c r="M67" s="180" t="e">
        <f>NA()</f>
        <v>#N/A</v>
      </c>
      <c r="N67" s="180" t="e">
        <f>NA()</f>
        <v>#N/A</v>
      </c>
      <c r="O67" s="180">
        <f>IF(ISNUMBER('将来負担比率（分子）の構造'!M$53), IF('将来負担比率（分子）の構造'!M$53 &lt; 0, 0, '将来負担比率（分子）の構造'!M$53), NA())</f>
        <v>1296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1259</v>
      </c>
      <c r="C72" s="184">
        <f>基金残高に係る経年分析!G55</f>
        <v>1274</v>
      </c>
      <c r="D72" s="184">
        <f>基金残高に係る経年分析!H55</f>
        <v>1162</v>
      </c>
    </row>
    <row r="73" spans="1:16" x14ac:dyDescent="0.15">
      <c r="A73" s="183" t="s">
        <v>77</v>
      </c>
      <c r="B73" s="184">
        <f>基金残高に係る経年分析!F56</f>
        <v>138</v>
      </c>
      <c r="C73" s="184">
        <f>基金残高に係る経年分析!G56</f>
        <v>138</v>
      </c>
      <c r="D73" s="184">
        <f>基金残高に係る経年分析!H56</f>
        <v>138</v>
      </c>
    </row>
    <row r="74" spans="1:16" x14ac:dyDescent="0.15">
      <c r="A74" s="183" t="s">
        <v>78</v>
      </c>
      <c r="B74" s="184">
        <f>基金残高に係る経年分析!F57</f>
        <v>237</v>
      </c>
      <c r="C74" s="184">
        <f>基金残高に係る経年分析!G57</f>
        <v>433</v>
      </c>
      <c r="D74" s="184">
        <f>基金残高に係る経年分析!H57</f>
        <v>194</v>
      </c>
    </row>
  </sheetData>
  <sheetProtection algorithmName="SHA-512" hashValue="uNHvVHfMDpx3+TTXREcA9ZggzD5cSngygnDmcAYFPeYM1rbJrObgaDlOCZafmOJRN891LeTtyIf2Dz/fkD0jIg==" saltValue="kFNcedExmdtuEwG4kaw1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1513542</v>
      </c>
      <c r="S5" s="727"/>
      <c r="T5" s="727"/>
      <c r="U5" s="727"/>
      <c r="V5" s="727"/>
      <c r="W5" s="727"/>
      <c r="X5" s="727"/>
      <c r="Y5" s="773"/>
      <c r="Z5" s="791">
        <v>25.4</v>
      </c>
      <c r="AA5" s="791"/>
      <c r="AB5" s="791"/>
      <c r="AC5" s="791"/>
      <c r="AD5" s="792">
        <v>1513542</v>
      </c>
      <c r="AE5" s="792"/>
      <c r="AF5" s="792"/>
      <c r="AG5" s="792"/>
      <c r="AH5" s="792"/>
      <c r="AI5" s="792"/>
      <c r="AJ5" s="792"/>
      <c r="AK5" s="792"/>
      <c r="AL5" s="774">
        <v>68.900000000000006</v>
      </c>
      <c r="AM5" s="743"/>
      <c r="AN5" s="743"/>
      <c r="AO5" s="775"/>
      <c r="AP5" s="760" t="s">
        <v>222</v>
      </c>
      <c r="AQ5" s="761"/>
      <c r="AR5" s="761"/>
      <c r="AS5" s="761"/>
      <c r="AT5" s="761"/>
      <c r="AU5" s="761"/>
      <c r="AV5" s="761"/>
      <c r="AW5" s="761"/>
      <c r="AX5" s="761"/>
      <c r="AY5" s="761"/>
      <c r="AZ5" s="761"/>
      <c r="BA5" s="761"/>
      <c r="BB5" s="761"/>
      <c r="BC5" s="761"/>
      <c r="BD5" s="761"/>
      <c r="BE5" s="761"/>
      <c r="BF5" s="762"/>
      <c r="BG5" s="661">
        <v>1513542</v>
      </c>
      <c r="BH5" s="664"/>
      <c r="BI5" s="664"/>
      <c r="BJ5" s="664"/>
      <c r="BK5" s="664"/>
      <c r="BL5" s="664"/>
      <c r="BM5" s="664"/>
      <c r="BN5" s="665"/>
      <c r="BO5" s="723">
        <v>100</v>
      </c>
      <c r="BP5" s="723"/>
      <c r="BQ5" s="723"/>
      <c r="BR5" s="723"/>
      <c r="BS5" s="724">
        <v>37014</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33910</v>
      </c>
      <c r="S6" s="664"/>
      <c r="T6" s="664"/>
      <c r="U6" s="664"/>
      <c r="V6" s="664"/>
      <c r="W6" s="664"/>
      <c r="X6" s="664"/>
      <c r="Y6" s="665"/>
      <c r="Z6" s="723">
        <v>0.6</v>
      </c>
      <c r="AA6" s="723"/>
      <c r="AB6" s="723"/>
      <c r="AC6" s="723"/>
      <c r="AD6" s="724">
        <v>33910</v>
      </c>
      <c r="AE6" s="724"/>
      <c r="AF6" s="724"/>
      <c r="AG6" s="724"/>
      <c r="AH6" s="724"/>
      <c r="AI6" s="724"/>
      <c r="AJ6" s="724"/>
      <c r="AK6" s="724"/>
      <c r="AL6" s="666">
        <v>1.5</v>
      </c>
      <c r="AM6" s="667"/>
      <c r="AN6" s="667"/>
      <c r="AO6" s="725"/>
      <c r="AP6" s="658" t="s">
        <v>227</v>
      </c>
      <c r="AQ6" s="659"/>
      <c r="AR6" s="659"/>
      <c r="AS6" s="659"/>
      <c r="AT6" s="659"/>
      <c r="AU6" s="659"/>
      <c r="AV6" s="659"/>
      <c r="AW6" s="659"/>
      <c r="AX6" s="659"/>
      <c r="AY6" s="659"/>
      <c r="AZ6" s="659"/>
      <c r="BA6" s="659"/>
      <c r="BB6" s="659"/>
      <c r="BC6" s="659"/>
      <c r="BD6" s="659"/>
      <c r="BE6" s="659"/>
      <c r="BF6" s="660"/>
      <c r="BG6" s="661">
        <v>1513542</v>
      </c>
      <c r="BH6" s="664"/>
      <c r="BI6" s="664"/>
      <c r="BJ6" s="664"/>
      <c r="BK6" s="664"/>
      <c r="BL6" s="664"/>
      <c r="BM6" s="664"/>
      <c r="BN6" s="665"/>
      <c r="BO6" s="723">
        <v>100</v>
      </c>
      <c r="BP6" s="723"/>
      <c r="BQ6" s="723"/>
      <c r="BR6" s="723"/>
      <c r="BS6" s="724">
        <v>37014</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68989</v>
      </c>
      <c r="CS6" s="664"/>
      <c r="CT6" s="664"/>
      <c r="CU6" s="664"/>
      <c r="CV6" s="664"/>
      <c r="CW6" s="664"/>
      <c r="CX6" s="664"/>
      <c r="CY6" s="665"/>
      <c r="CZ6" s="774">
        <v>1.2</v>
      </c>
      <c r="DA6" s="743"/>
      <c r="DB6" s="743"/>
      <c r="DC6" s="777"/>
      <c r="DD6" s="669" t="s">
        <v>229</v>
      </c>
      <c r="DE6" s="664"/>
      <c r="DF6" s="664"/>
      <c r="DG6" s="664"/>
      <c r="DH6" s="664"/>
      <c r="DI6" s="664"/>
      <c r="DJ6" s="664"/>
      <c r="DK6" s="664"/>
      <c r="DL6" s="664"/>
      <c r="DM6" s="664"/>
      <c r="DN6" s="664"/>
      <c r="DO6" s="664"/>
      <c r="DP6" s="665"/>
      <c r="DQ6" s="669">
        <v>68989</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2135</v>
      </c>
      <c r="S7" s="664"/>
      <c r="T7" s="664"/>
      <c r="U7" s="664"/>
      <c r="V7" s="664"/>
      <c r="W7" s="664"/>
      <c r="X7" s="664"/>
      <c r="Y7" s="665"/>
      <c r="Z7" s="723">
        <v>0</v>
      </c>
      <c r="AA7" s="723"/>
      <c r="AB7" s="723"/>
      <c r="AC7" s="723"/>
      <c r="AD7" s="724">
        <v>2135</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489087</v>
      </c>
      <c r="BH7" s="664"/>
      <c r="BI7" s="664"/>
      <c r="BJ7" s="664"/>
      <c r="BK7" s="664"/>
      <c r="BL7" s="664"/>
      <c r="BM7" s="664"/>
      <c r="BN7" s="665"/>
      <c r="BO7" s="723">
        <v>32.299999999999997</v>
      </c>
      <c r="BP7" s="723"/>
      <c r="BQ7" s="723"/>
      <c r="BR7" s="723"/>
      <c r="BS7" s="724">
        <v>37014</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599797</v>
      </c>
      <c r="CS7" s="664"/>
      <c r="CT7" s="664"/>
      <c r="CU7" s="664"/>
      <c r="CV7" s="664"/>
      <c r="CW7" s="664"/>
      <c r="CX7" s="664"/>
      <c r="CY7" s="665"/>
      <c r="CZ7" s="723">
        <v>10.3</v>
      </c>
      <c r="DA7" s="723"/>
      <c r="DB7" s="723"/>
      <c r="DC7" s="723"/>
      <c r="DD7" s="669">
        <v>8958</v>
      </c>
      <c r="DE7" s="664"/>
      <c r="DF7" s="664"/>
      <c r="DG7" s="664"/>
      <c r="DH7" s="664"/>
      <c r="DI7" s="664"/>
      <c r="DJ7" s="664"/>
      <c r="DK7" s="664"/>
      <c r="DL7" s="664"/>
      <c r="DM7" s="664"/>
      <c r="DN7" s="664"/>
      <c r="DO7" s="664"/>
      <c r="DP7" s="665"/>
      <c r="DQ7" s="669">
        <v>566352</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3030</v>
      </c>
      <c r="S8" s="664"/>
      <c r="T8" s="664"/>
      <c r="U8" s="664"/>
      <c r="V8" s="664"/>
      <c r="W8" s="664"/>
      <c r="X8" s="664"/>
      <c r="Y8" s="665"/>
      <c r="Z8" s="723">
        <v>0.1</v>
      </c>
      <c r="AA8" s="723"/>
      <c r="AB8" s="723"/>
      <c r="AC8" s="723"/>
      <c r="AD8" s="724">
        <v>3030</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10928</v>
      </c>
      <c r="BH8" s="664"/>
      <c r="BI8" s="664"/>
      <c r="BJ8" s="664"/>
      <c r="BK8" s="664"/>
      <c r="BL8" s="664"/>
      <c r="BM8" s="664"/>
      <c r="BN8" s="665"/>
      <c r="BO8" s="723">
        <v>0.7</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1217424</v>
      </c>
      <c r="CS8" s="664"/>
      <c r="CT8" s="664"/>
      <c r="CU8" s="664"/>
      <c r="CV8" s="664"/>
      <c r="CW8" s="664"/>
      <c r="CX8" s="664"/>
      <c r="CY8" s="665"/>
      <c r="CZ8" s="723">
        <v>21</v>
      </c>
      <c r="DA8" s="723"/>
      <c r="DB8" s="723"/>
      <c r="DC8" s="723"/>
      <c r="DD8" s="669">
        <v>384863</v>
      </c>
      <c r="DE8" s="664"/>
      <c r="DF8" s="664"/>
      <c r="DG8" s="664"/>
      <c r="DH8" s="664"/>
      <c r="DI8" s="664"/>
      <c r="DJ8" s="664"/>
      <c r="DK8" s="664"/>
      <c r="DL8" s="664"/>
      <c r="DM8" s="664"/>
      <c r="DN8" s="664"/>
      <c r="DO8" s="664"/>
      <c r="DP8" s="665"/>
      <c r="DQ8" s="669">
        <v>540604</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2744</v>
      </c>
      <c r="S9" s="664"/>
      <c r="T9" s="664"/>
      <c r="U9" s="664"/>
      <c r="V9" s="664"/>
      <c r="W9" s="664"/>
      <c r="X9" s="664"/>
      <c r="Y9" s="665"/>
      <c r="Z9" s="723">
        <v>0</v>
      </c>
      <c r="AA9" s="723"/>
      <c r="AB9" s="723"/>
      <c r="AC9" s="723"/>
      <c r="AD9" s="724">
        <v>2744</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286678</v>
      </c>
      <c r="BH9" s="664"/>
      <c r="BI9" s="664"/>
      <c r="BJ9" s="664"/>
      <c r="BK9" s="664"/>
      <c r="BL9" s="664"/>
      <c r="BM9" s="664"/>
      <c r="BN9" s="665"/>
      <c r="BO9" s="723">
        <v>18.899999999999999</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771970</v>
      </c>
      <c r="CS9" s="664"/>
      <c r="CT9" s="664"/>
      <c r="CU9" s="664"/>
      <c r="CV9" s="664"/>
      <c r="CW9" s="664"/>
      <c r="CX9" s="664"/>
      <c r="CY9" s="665"/>
      <c r="CZ9" s="723">
        <v>13.3</v>
      </c>
      <c r="DA9" s="723"/>
      <c r="DB9" s="723"/>
      <c r="DC9" s="723"/>
      <c r="DD9" s="669">
        <v>523517</v>
      </c>
      <c r="DE9" s="664"/>
      <c r="DF9" s="664"/>
      <c r="DG9" s="664"/>
      <c r="DH9" s="664"/>
      <c r="DI9" s="664"/>
      <c r="DJ9" s="664"/>
      <c r="DK9" s="664"/>
      <c r="DL9" s="664"/>
      <c r="DM9" s="664"/>
      <c r="DN9" s="664"/>
      <c r="DO9" s="664"/>
      <c r="DP9" s="665"/>
      <c r="DQ9" s="669">
        <v>296700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235</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30402</v>
      </c>
      <c r="BH10" s="664"/>
      <c r="BI10" s="664"/>
      <c r="BJ10" s="664"/>
      <c r="BK10" s="664"/>
      <c r="BL10" s="664"/>
      <c r="BM10" s="664"/>
      <c r="BN10" s="665"/>
      <c r="BO10" s="723">
        <v>2</v>
      </c>
      <c r="BP10" s="723"/>
      <c r="BQ10" s="723"/>
      <c r="BR10" s="723"/>
      <c r="BS10" s="669">
        <v>5067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t="s">
        <v>229</v>
      </c>
      <c r="CS10" s="664"/>
      <c r="CT10" s="664"/>
      <c r="CU10" s="664"/>
      <c r="CV10" s="664"/>
      <c r="CW10" s="664"/>
      <c r="CX10" s="664"/>
      <c r="CY10" s="665"/>
      <c r="CZ10" s="723" t="s">
        <v>229</v>
      </c>
      <c r="DA10" s="723"/>
      <c r="DB10" s="723"/>
      <c r="DC10" s="723"/>
      <c r="DD10" s="669" t="s">
        <v>235</v>
      </c>
      <c r="DE10" s="664"/>
      <c r="DF10" s="664"/>
      <c r="DG10" s="664"/>
      <c r="DH10" s="664"/>
      <c r="DI10" s="664"/>
      <c r="DJ10" s="664"/>
      <c r="DK10" s="664"/>
      <c r="DL10" s="664"/>
      <c r="DM10" s="664"/>
      <c r="DN10" s="664"/>
      <c r="DO10" s="664"/>
      <c r="DP10" s="665"/>
      <c r="DQ10" s="669" t="s">
        <v>235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235</v>
      </c>
      <c r="AA11" s="723"/>
      <c r="AB11" s="723"/>
      <c r="AC11" s="723"/>
      <c r="AD11" s="724" t="s">
        <v>229</v>
      </c>
      <c r="AE11" s="724"/>
      <c r="AF11" s="724"/>
      <c r="AG11" s="724"/>
      <c r="AH11" s="724"/>
      <c r="AI11" s="724"/>
      <c r="AJ11" s="724"/>
      <c r="AK11" s="724"/>
      <c r="AL11" s="666" t="s">
        <v>244</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161079</v>
      </c>
      <c r="BH11" s="664"/>
      <c r="BI11" s="664"/>
      <c r="BJ11" s="664"/>
      <c r="BK11" s="664"/>
      <c r="BL11" s="664"/>
      <c r="BM11" s="664"/>
      <c r="BN11" s="665"/>
      <c r="BO11" s="723">
        <v>10.6</v>
      </c>
      <c r="BP11" s="723"/>
      <c r="BQ11" s="723"/>
      <c r="BR11" s="723"/>
      <c r="BS11" s="669">
        <v>31947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17712</v>
      </c>
      <c r="CS11" s="664"/>
      <c r="CT11" s="664"/>
      <c r="CU11" s="664"/>
      <c r="CV11" s="664"/>
      <c r="CW11" s="664"/>
      <c r="CX11" s="664"/>
      <c r="CY11" s="665"/>
      <c r="CZ11" s="723">
        <v>0.3</v>
      </c>
      <c r="DA11" s="723"/>
      <c r="DB11" s="723"/>
      <c r="DC11" s="723"/>
      <c r="DD11" s="669">
        <v>6934</v>
      </c>
      <c r="DE11" s="664"/>
      <c r="DF11" s="664"/>
      <c r="DG11" s="664"/>
      <c r="DH11" s="664"/>
      <c r="DI11" s="664"/>
      <c r="DJ11" s="664"/>
      <c r="DK11" s="664"/>
      <c r="DL11" s="664"/>
      <c r="DM11" s="664"/>
      <c r="DN11" s="664"/>
      <c r="DO11" s="664"/>
      <c r="DP11" s="665"/>
      <c r="DQ11" s="669">
        <v>10235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113395</v>
      </c>
      <c r="S12" s="664"/>
      <c r="T12" s="664"/>
      <c r="U12" s="664"/>
      <c r="V12" s="664"/>
      <c r="W12" s="664"/>
      <c r="X12" s="664"/>
      <c r="Y12" s="665"/>
      <c r="Z12" s="723">
        <v>1.9</v>
      </c>
      <c r="AA12" s="723"/>
      <c r="AB12" s="723"/>
      <c r="AC12" s="723"/>
      <c r="AD12" s="724">
        <v>113395</v>
      </c>
      <c r="AE12" s="724"/>
      <c r="AF12" s="724"/>
      <c r="AG12" s="724"/>
      <c r="AH12" s="724"/>
      <c r="AI12" s="724"/>
      <c r="AJ12" s="724"/>
      <c r="AK12" s="724"/>
      <c r="AL12" s="666">
        <v>5.2</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987167</v>
      </c>
      <c r="BH12" s="664"/>
      <c r="BI12" s="664"/>
      <c r="BJ12" s="664"/>
      <c r="BK12" s="664"/>
      <c r="BL12" s="664"/>
      <c r="BM12" s="664"/>
      <c r="BN12" s="665"/>
      <c r="BO12" s="723">
        <v>65.2</v>
      </c>
      <c r="BP12" s="723"/>
      <c r="BQ12" s="723"/>
      <c r="BR12" s="723"/>
      <c r="BS12" s="669" t="s">
        <v>235</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25200</v>
      </c>
      <c r="CS12" s="664"/>
      <c r="CT12" s="664"/>
      <c r="CU12" s="664"/>
      <c r="CV12" s="664"/>
      <c r="CW12" s="664"/>
      <c r="CX12" s="664"/>
      <c r="CY12" s="665"/>
      <c r="CZ12" s="723">
        <v>0.4</v>
      </c>
      <c r="DA12" s="723"/>
      <c r="DB12" s="723"/>
      <c r="DC12" s="723"/>
      <c r="DD12" s="669" t="s">
        <v>244</v>
      </c>
      <c r="DE12" s="664"/>
      <c r="DF12" s="664"/>
      <c r="DG12" s="664"/>
      <c r="DH12" s="664"/>
      <c r="DI12" s="664"/>
      <c r="DJ12" s="664"/>
      <c r="DK12" s="664"/>
      <c r="DL12" s="664"/>
      <c r="DM12" s="664"/>
      <c r="DN12" s="664"/>
      <c r="DO12" s="664"/>
      <c r="DP12" s="665"/>
      <c r="DQ12" s="669">
        <v>11696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16378</v>
      </c>
      <c r="S13" s="664"/>
      <c r="T13" s="664"/>
      <c r="U13" s="664"/>
      <c r="V13" s="664"/>
      <c r="W13" s="664"/>
      <c r="X13" s="664"/>
      <c r="Y13" s="665"/>
      <c r="Z13" s="723">
        <v>0.3</v>
      </c>
      <c r="AA13" s="723"/>
      <c r="AB13" s="723"/>
      <c r="AC13" s="723"/>
      <c r="AD13" s="724">
        <v>16378</v>
      </c>
      <c r="AE13" s="724"/>
      <c r="AF13" s="724"/>
      <c r="AG13" s="724"/>
      <c r="AH13" s="724"/>
      <c r="AI13" s="724"/>
      <c r="AJ13" s="724"/>
      <c r="AK13" s="724"/>
      <c r="AL13" s="666">
        <v>0.7</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987156</v>
      </c>
      <c r="BH13" s="664"/>
      <c r="BI13" s="664"/>
      <c r="BJ13" s="664"/>
      <c r="BK13" s="664"/>
      <c r="BL13" s="664"/>
      <c r="BM13" s="664"/>
      <c r="BN13" s="665"/>
      <c r="BO13" s="723">
        <v>65.2</v>
      </c>
      <c r="BP13" s="723"/>
      <c r="BQ13" s="723"/>
      <c r="BR13" s="723"/>
      <c r="BS13" s="669" t="s">
        <v>235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959367</v>
      </c>
      <c r="CS13" s="664"/>
      <c r="CT13" s="664"/>
      <c r="CU13" s="664"/>
      <c r="CV13" s="664"/>
      <c r="CW13" s="664"/>
      <c r="CX13" s="664"/>
      <c r="CY13" s="665"/>
      <c r="CZ13" s="723">
        <v>16.5</v>
      </c>
      <c r="DA13" s="723"/>
      <c r="DB13" s="723"/>
      <c r="DC13" s="723"/>
      <c r="DD13" s="669">
        <v>505719</v>
      </c>
      <c r="DE13" s="664"/>
      <c r="DF13" s="664"/>
      <c r="DG13" s="664"/>
      <c r="DH13" s="664"/>
      <c r="DI13" s="664"/>
      <c r="DJ13" s="664"/>
      <c r="DK13" s="664"/>
      <c r="DL13" s="664"/>
      <c r="DM13" s="664"/>
      <c r="DN13" s="664"/>
      <c r="DO13" s="664"/>
      <c r="DP13" s="665"/>
      <c r="DQ13" s="669">
        <v>217933</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244</v>
      </c>
      <c r="AA14" s="723"/>
      <c r="AB14" s="723"/>
      <c r="AC14" s="723"/>
      <c r="AD14" s="724" t="s">
        <v>229</v>
      </c>
      <c r="AE14" s="724"/>
      <c r="AF14" s="724"/>
      <c r="AG14" s="724"/>
      <c r="AH14" s="724"/>
      <c r="AI14" s="724"/>
      <c r="AJ14" s="724"/>
      <c r="AK14" s="724"/>
      <c r="AL14" s="666" t="s">
        <v>235</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13981</v>
      </c>
      <c r="BH14" s="664"/>
      <c r="BI14" s="664"/>
      <c r="BJ14" s="664"/>
      <c r="BK14" s="664"/>
      <c r="BL14" s="664"/>
      <c r="BM14" s="664"/>
      <c r="BN14" s="665"/>
      <c r="BO14" s="723">
        <v>0.9</v>
      </c>
      <c r="BP14" s="723"/>
      <c r="BQ14" s="723"/>
      <c r="BR14" s="723"/>
      <c r="BS14" s="669" t="s">
        <v>229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224725</v>
      </c>
      <c r="CS14" s="664"/>
      <c r="CT14" s="664"/>
      <c r="CU14" s="664"/>
      <c r="CV14" s="664"/>
      <c r="CW14" s="664"/>
      <c r="CX14" s="664"/>
      <c r="CY14" s="665"/>
      <c r="CZ14" s="723">
        <v>3.9</v>
      </c>
      <c r="DA14" s="723"/>
      <c r="DB14" s="723"/>
      <c r="DC14" s="723"/>
      <c r="DD14" s="669">
        <v>75466</v>
      </c>
      <c r="DE14" s="664"/>
      <c r="DF14" s="664"/>
      <c r="DG14" s="664"/>
      <c r="DH14" s="664"/>
      <c r="DI14" s="664"/>
      <c r="DJ14" s="664"/>
      <c r="DK14" s="664"/>
      <c r="DL14" s="664"/>
      <c r="DM14" s="664"/>
      <c r="DN14" s="664"/>
      <c r="DO14" s="664"/>
      <c r="DP14" s="665"/>
      <c r="DQ14" s="669">
        <v>216703</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5669</v>
      </c>
      <c r="S15" s="664"/>
      <c r="T15" s="664"/>
      <c r="U15" s="664"/>
      <c r="V15" s="664"/>
      <c r="W15" s="664"/>
      <c r="X15" s="664"/>
      <c r="Y15" s="665"/>
      <c r="Z15" s="723">
        <v>0.1</v>
      </c>
      <c r="AA15" s="723"/>
      <c r="AB15" s="723"/>
      <c r="AC15" s="723"/>
      <c r="AD15" s="724">
        <v>5669</v>
      </c>
      <c r="AE15" s="724"/>
      <c r="AF15" s="724"/>
      <c r="AG15" s="724"/>
      <c r="AH15" s="724"/>
      <c r="AI15" s="724"/>
      <c r="AJ15" s="724"/>
      <c r="AK15" s="724"/>
      <c r="AL15" s="666">
        <v>0.3</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23307</v>
      </c>
      <c r="BH15" s="664"/>
      <c r="BI15" s="664"/>
      <c r="BJ15" s="664"/>
      <c r="BK15" s="664"/>
      <c r="BL15" s="664"/>
      <c r="BM15" s="664"/>
      <c r="BN15" s="665"/>
      <c r="BO15" s="723">
        <v>1.5</v>
      </c>
      <c r="BP15" s="723"/>
      <c r="BQ15" s="723"/>
      <c r="BR15" s="723"/>
      <c r="BS15" s="669" t="s">
        <v>229</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1504380</v>
      </c>
      <c r="CS15" s="664"/>
      <c r="CT15" s="664"/>
      <c r="CU15" s="664"/>
      <c r="CV15" s="664"/>
      <c r="CW15" s="664"/>
      <c r="CX15" s="664"/>
      <c r="CY15" s="665"/>
      <c r="CZ15" s="723">
        <v>25.9</v>
      </c>
      <c r="DA15" s="723"/>
      <c r="DB15" s="723"/>
      <c r="DC15" s="723"/>
      <c r="DD15" s="669">
        <v>724699</v>
      </c>
      <c r="DE15" s="664"/>
      <c r="DF15" s="664"/>
      <c r="DG15" s="664"/>
      <c r="DH15" s="664"/>
      <c r="DI15" s="664"/>
      <c r="DJ15" s="664"/>
      <c r="DK15" s="664"/>
      <c r="DL15" s="664"/>
      <c r="DM15" s="664"/>
      <c r="DN15" s="664"/>
      <c r="DO15" s="664"/>
      <c r="DP15" s="665"/>
      <c r="DQ15" s="669">
        <v>829666</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229</v>
      </c>
      <c r="AA16" s="723"/>
      <c r="AB16" s="723"/>
      <c r="AC16" s="723"/>
      <c r="AD16" s="724" t="s">
        <v>229</v>
      </c>
      <c r="AE16" s="724"/>
      <c r="AF16" s="724"/>
      <c r="AG16" s="724"/>
      <c r="AH16" s="724"/>
      <c r="AI16" s="724"/>
      <c r="AJ16" s="724"/>
      <c r="AK16" s="724"/>
      <c r="AL16" s="666" t="s">
        <v>229</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229</v>
      </c>
      <c r="BP16" s="723"/>
      <c r="BQ16" s="723"/>
      <c r="BR16" s="723"/>
      <c r="BS16" s="669" t="s">
        <v>229</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13079</v>
      </c>
      <c r="CS16" s="664"/>
      <c r="CT16" s="664"/>
      <c r="CU16" s="664"/>
      <c r="CV16" s="664"/>
      <c r="CW16" s="664"/>
      <c r="CX16" s="664"/>
      <c r="CY16" s="665"/>
      <c r="CZ16" s="723">
        <v>0.2</v>
      </c>
      <c r="DA16" s="723"/>
      <c r="DB16" s="723"/>
      <c r="DC16" s="723"/>
      <c r="DD16" s="669" t="s">
        <v>235</v>
      </c>
      <c r="DE16" s="664"/>
      <c r="DF16" s="664"/>
      <c r="DG16" s="664"/>
      <c r="DH16" s="664"/>
      <c r="DI16" s="664"/>
      <c r="DJ16" s="664"/>
      <c r="DK16" s="664"/>
      <c r="DL16" s="664"/>
      <c r="DM16" s="664"/>
      <c r="DN16" s="664"/>
      <c r="DO16" s="664"/>
      <c r="DP16" s="665"/>
      <c r="DQ16" s="669">
        <v>13079</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5375</v>
      </c>
      <c r="S17" s="664"/>
      <c r="T17" s="664"/>
      <c r="U17" s="664"/>
      <c r="V17" s="664"/>
      <c r="W17" s="664"/>
      <c r="X17" s="664"/>
      <c r="Y17" s="665"/>
      <c r="Z17" s="723">
        <v>0.1</v>
      </c>
      <c r="AA17" s="723"/>
      <c r="AB17" s="723"/>
      <c r="AC17" s="723"/>
      <c r="AD17" s="724">
        <v>5375</v>
      </c>
      <c r="AE17" s="724"/>
      <c r="AF17" s="724"/>
      <c r="AG17" s="724"/>
      <c r="AH17" s="724"/>
      <c r="AI17" s="724"/>
      <c r="AJ17" s="724"/>
      <c r="AK17" s="724"/>
      <c r="AL17" s="666">
        <v>0.2</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395664</v>
      </c>
      <c r="CS17" s="664"/>
      <c r="CT17" s="664"/>
      <c r="CU17" s="664"/>
      <c r="CV17" s="664"/>
      <c r="CW17" s="664"/>
      <c r="CX17" s="664"/>
      <c r="CY17" s="665"/>
      <c r="CZ17" s="723">
        <v>6.8</v>
      </c>
      <c r="DA17" s="723"/>
      <c r="DB17" s="723"/>
      <c r="DC17" s="723"/>
      <c r="DD17" s="669" t="s">
        <v>235</v>
      </c>
      <c r="DE17" s="664"/>
      <c r="DF17" s="664"/>
      <c r="DG17" s="664"/>
      <c r="DH17" s="664"/>
      <c r="DI17" s="664"/>
      <c r="DJ17" s="664"/>
      <c r="DK17" s="664"/>
      <c r="DL17" s="664"/>
      <c r="DM17" s="664"/>
      <c r="DN17" s="664"/>
      <c r="DO17" s="664"/>
      <c r="DP17" s="665"/>
      <c r="DQ17" s="669">
        <v>366238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564567</v>
      </c>
      <c r="S18" s="664"/>
      <c r="T18" s="664"/>
      <c r="U18" s="664"/>
      <c r="V18" s="664"/>
      <c r="W18" s="664"/>
      <c r="X18" s="664"/>
      <c r="Y18" s="665"/>
      <c r="Z18" s="723">
        <v>9.5</v>
      </c>
      <c r="AA18" s="723"/>
      <c r="AB18" s="723"/>
      <c r="AC18" s="723"/>
      <c r="AD18" s="724">
        <v>487317</v>
      </c>
      <c r="AE18" s="724"/>
      <c r="AF18" s="724"/>
      <c r="AG18" s="724"/>
      <c r="AH18" s="724"/>
      <c r="AI18" s="724"/>
      <c r="AJ18" s="724"/>
      <c r="AK18" s="724"/>
      <c r="AL18" s="666">
        <v>22.2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229</v>
      </c>
      <c r="BP18" s="723"/>
      <c r="BQ18" s="723"/>
      <c r="BR18" s="723"/>
      <c r="BS18" s="669" t="s">
        <v>229</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229</v>
      </c>
      <c r="DA18" s="723"/>
      <c r="DB18" s="723"/>
      <c r="DC18" s="723"/>
      <c r="DD18" s="669" t="s">
        <v>235</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487317</v>
      </c>
      <c r="S19" s="664"/>
      <c r="T19" s="664"/>
      <c r="U19" s="664"/>
      <c r="V19" s="664"/>
      <c r="W19" s="664"/>
      <c r="X19" s="664"/>
      <c r="Y19" s="665"/>
      <c r="Z19" s="723">
        <v>8.1999999999999993</v>
      </c>
      <c r="AA19" s="723"/>
      <c r="AB19" s="723"/>
      <c r="AC19" s="723"/>
      <c r="AD19" s="724">
        <v>487317</v>
      </c>
      <c r="AE19" s="724"/>
      <c r="AF19" s="724"/>
      <c r="AG19" s="724"/>
      <c r="AH19" s="724"/>
      <c r="AI19" s="724"/>
      <c r="AJ19" s="724"/>
      <c r="AK19" s="724"/>
      <c r="AL19" s="666">
        <v>22.2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229</v>
      </c>
      <c r="BP19" s="723"/>
      <c r="BQ19" s="723"/>
      <c r="BR19" s="723"/>
      <c r="BS19" s="669" t="s">
        <v>229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229</v>
      </c>
      <c r="CS19" s="664"/>
      <c r="CT19" s="664"/>
      <c r="CU19" s="664"/>
      <c r="CV19" s="664"/>
      <c r="CW19" s="664"/>
      <c r="CX19" s="664"/>
      <c r="CY19" s="665"/>
      <c r="CZ19" s="723" t="s">
        <v>229</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77250</v>
      </c>
      <c r="S20" s="664"/>
      <c r="T20" s="664"/>
      <c r="U20" s="664"/>
      <c r="V20" s="664"/>
      <c r="W20" s="664"/>
      <c r="X20" s="664"/>
      <c r="Y20" s="665"/>
      <c r="Z20" s="723">
        <v>1.3</v>
      </c>
      <c r="AA20" s="723"/>
      <c r="AB20" s="723"/>
      <c r="AC20" s="723"/>
      <c r="AD20" s="724" t="s">
        <v>235</v>
      </c>
      <c r="AE20" s="724"/>
      <c r="AF20" s="724"/>
      <c r="AG20" s="724"/>
      <c r="AH20" s="724"/>
      <c r="AI20" s="724"/>
      <c r="AJ20" s="724"/>
      <c r="AK20" s="724"/>
      <c r="AL20" s="666" t="s">
        <v>235</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229</v>
      </c>
      <c r="BH20" s="664"/>
      <c r="BI20" s="664"/>
      <c r="BJ20" s="664"/>
      <c r="BK20" s="664"/>
      <c r="BL20" s="664"/>
      <c r="BM20" s="664"/>
      <c r="BN20" s="665"/>
      <c r="BO20" s="723" t="s">
        <v>229</v>
      </c>
      <c r="BP20" s="723"/>
      <c r="BQ20" s="723"/>
      <c r="BR20" s="723"/>
      <c r="BS20" s="669" t="s">
        <v>235</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5798307</v>
      </c>
      <c r="CS20" s="664"/>
      <c r="CT20" s="664"/>
      <c r="CU20" s="664"/>
      <c r="CV20" s="664"/>
      <c r="CW20" s="664"/>
      <c r="CX20" s="664"/>
      <c r="CY20" s="665"/>
      <c r="CZ20" s="723">
        <v>100</v>
      </c>
      <c r="DA20" s="723"/>
      <c r="DB20" s="723"/>
      <c r="DC20" s="723"/>
      <c r="DD20" s="669">
        <v>2230156</v>
      </c>
      <c r="DE20" s="664"/>
      <c r="DF20" s="664"/>
      <c r="DG20" s="664"/>
      <c r="DH20" s="664"/>
      <c r="DI20" s="664"/>
      <c r="DJ20" s="664"/>
      <c r="DK20" s="664"/>
      <c r="DL20" s="664"/>
      <c r="DM20" s="664"/>
      <c r="DN20" s="664"/>
      <c r="DO20" s="664"/>
      <c r="DP20" s="665"/>
      <c r="DQ20" s="669">
        <v>3138195</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229</v>
      </c>
      <c r="AA21" s="723"/>
      <c r="AB21" s="723"/>
      <c r="AC21" s="723"/>
      <c r="AD21" s="724" t="s">
        <v>235</v>
      </c>
      <c r="AE21" s="724"/>
      <c r="AF21" s="724"/>
      <c r="AG21" s="724"/>
      <c r="AH21" s="724"/>
      <c r="AI21" s="724"/>
      <c r="AJ21" s="724"/>
      <c r="AK21" s="724"/>
      <c r="AL21" s="666" t="s">
        <v>229</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229</v>
      </c>
      <c r="BH21" s="664"/>
      <c r="BI21" s="664"/>
      <c r="BJ21" s="664"/>
      <c r="BK21" s="664"/>
      <c r="BL21" s="664"/>
      <c r="BM21" s="664"/>
      <c r="BN21" s="665"/>
      <c r="BO21" s="723" t="s">
        <v>244</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2260745</v>
      </c>
      <c r="S22" s="664"/>
      <c r="T22" s="664"/>
      <c r="U22" s="664"/>
      <c r="V22" s="664"/>
      <c r="W22" s="664"/>
      <c r="X22" s="664"/>
      <c r="Y22" s="665"/>
      <c r="Z22" s="723">
        <v>38</v>
      </c>
      <c r="AA22" s="723"/>
      <c r="AB22" s="723"/>
      <c r="AC22" s="723"/>
      <c r="AD22" s="724">
        <v>2183495</v>
      </c>
      <c r="AE22" s="724"/>
      <c r="AF22" s="724"/>
      <c r="AG22" s="724"/>
      <c r="AH22" s="724"/>
      <c r="AI22" s="724"/>
      <c r="AJ22" s="724"/>
      <c r="AK22" s="724"/>
      <c r="AL22" s="666">
        <v>99.3</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244</v>
      </c>
      <c r="BP22" s="723"/>
      <c r="BQ22" s="723"/>
      <c r="BR22" s="723"/>
      <c r="BS22" s="669" t="s">
        <v>229</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t="s">
        <v>229</v>
      </c>
      <c r="S23" s="664"/>
      <c r="T23" s="664"/>
      <c r="U23" s="664"/>
      <c r="V23" s="664"/>
      <c r="W23" s="664"/>
      <c r="X23" s="664"/>
      <c r="Y23" s="665"/>
      <c r="Z23" s="723" t="s">
        <v>235</v>
      </c>
      <c r="AA23" s="723"/>
      <c r="AB23" s="723"/>
      <c r="AC23" s="723"/>
      <c r="AD23" s="724" t="s">
        <v>235</v>
      </c>
      <c r="AE23" s="724"/>
      <c r="AF23" s="724"/>
      <c r="AG23" s="724"/>
      <c r="AH23" s="724"/>
      <c r="AI23" s="724"/>
      <c r="AJ23" s="724"/>
      <c r="AK23" s="724"/>
      <c r="AL23" s="666" t="s">
        <v>244</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235</v>
      </c>
      <c r="BP23" s="723"/>
      <c r="BQ23" s="723"/>
      <c r="BR23" s="723"/>
      <c r="BS23" s="669" t="s">
        <v>235</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9862</v>
      </c>
      <c r="S24" s="664"/>
      <c r="T24" s="664"/>
      <c r="U24" s="664"/>
      <c r="V24" s="664"/>
      <c r="W24" s="664"/>
      <c r="X24" s="664"/>
      <c r="Y24" s="665"/>
      <c r="Z24" s="723">
        <v>0.2</v>
      </c>
      <c r="AA24" s="723"/>
      <c r="AB24" s="723"/>
      <c r="AC24" s="723"/>
      <c r="AD24" s="724" t="s">
        <v>229</v>
      </c>
      <c r="AE24" s="724"/>
      <c r="AF24" s="724"/>
      <c r="AG24" s="724"/>
      <c r="AH24" s="724"/>
      <c r="AI24" s="724"/>
      <c r="AJ24" s="724"/>
      <c r="AK24" s="724"/>
      <c r="AL24" s="666" t="s">
        <v>229</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229</v>
      </c>
      <c r="BP24" s="723"/>
      <c r="BQ24" s="723"/>
      <c r="BR24" s="723"/>
      <c r="BS24" s="669" t="s">
        <v>229</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1382600</v>
      </c>
      <c r="CS24" s="727"/>
      <c r="CT24" s="727"/>
      <c r="CU24" s="727"/>
      <c r="CV24" s="727"/>
      <c r="CW24" s="727"/>
      <c r="CX24" s="727"/>
      <c r="CY24" s="773"/>
      <c r="CZ24" s="774">
        <v>23.8</v>
      </c>
      <c r="DA24" s="743"/>
      <c r="DB24" s="743"/>
      <c r="DC24" s="777"/>
      <c r="DD24" s="772">
        <v>1046062</v>
      </c>
      <c r="DE24" s="727"/>
      <c r="DF24" s="727"/>
      <c r="DG24" s="727"/>
      <c r="DH24" s="727"/>
      <c r="DI24" s="727"/>
      <c r="DJ24" s="727"/>
      <c r="DK24" s="773"/>
      <c r="DL24" s="772">
        <v>1045910</v>
      </c>
      <c r="DM24" s="727"/>
      <c r="DN24" s="727"/>
      <c r="DO24" s="727"/>
      <c r="DP24" s="727"/>
      <c r="DQ24" s="727"/>
      <c r="DR24" s="727"/>
      <c r="DS24" s="727"/>
      <c r="DT24" s="727"/>
      <c r="DU24" s="727"/>
      <c r="DV24" s="773"/>
      <c r="DW24" s="774">
        <v>44.4</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128963</v>
      </c>
      <c r="S25" s="664"/>
      <c r="T25" s="664"/>
      <c r="U25" s="664"/>
      <c r="V25" s="664"/>
      <c r="W25" s="664"/>
      <c r="X25" s="664"/>
      <c r="Y25" s="665"/>
      <c r="Z25" s="723">
        <v>2.2000000000000002</v>
      </c>
      <c r="AA25" s="723"/>
      <c r="AB25" s="723"/>
      <c r="AC25" s="723"/>
      <c r="AD25" s="724">
        <v>2088</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634531</v>
      </c>
      <c r="CS25" s="662"/>
      <c r="CT25" s="662"/>
      <c r="CU25" s="662"/>
      <c r="CV25" s="662"/>
      <c r="CW25" s="662"/>
      <c r="CX25" s="662"/>
      <c r="CY25" s="663"/>
      <c r="CZ25" s="666">
        <v>10.9</v>
      </c>
      <c r="DA25" s="695"/>
      <c r="DB25" s="695"/>
      <c r="DC25" s="696"/>
      <c r="DD25" s="669">
        <v>560812</v>
      </c>
      <c r="DE25" s="662"/>
      <c r="DF25" s="662"/>
      <c r="DG25" s="662"/>
      <c r="DH25" s="662"/>
      <c r="DI25" s="662"/>
      <c r="DJ25" s="662"/>
      <c r="DK25" s="663"/>
      <c r="DL25" s="669">
        <v>560710</v>
      </c>
      <c r="DM25" s="662"/>
      <c r="DN25" s="662"/>
      <c r="DO25" s="662"/>
      <c r="DP25" s="662"/>
      <c r="DQ25" s="662"/>
      <c r="DR25" s="662"/>
      <c r="DS25" s="662"/>
      <c r="DT25" s="662"/>
      <c r="DU25" s="662"/>
      <c r="DV25" s="663"/>
      <c r="DW25" s="666">
        <v>23.8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18537</v>
      </c>
      <c r="S26" s="664"/>
      <c r="T26" s="664"/>
      <c r="U26" s="664"/>
      <c r="V26" s="664"/>
      <c r="W26" s="664"/>
      <c r="X26" s="664"/>
      <c r="Y26" s="665"/>
      <c r="Z26" s="723">
        <v>0.3</v>
      </c>
      <c r="AA26" s="723"/>
      <c r="AB26" s="723"/>
      <c r="AC26" s="723"/>
      <c r="AD26" s="724" t="s">
        <v>229</v>
      </c>
      <c r="AE26" s="724"/>
      <c r="AF26" s="724"/>
      <c r="AG26" s="724"/>
      <c r="AH26" s="724"/>
      <c r="AI26" s="724"/>
      <c r="AJ26" s="724"/>
      <c r="AK26" s="724"/>
      <c r="AL26" s="666" t="s">
        <v>235</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235</v>
      </c>
      <c r="BP26" s="723"/>
      <c r="BQ26" s="723"/>
      <c r="BR26" s="723"/>
      <c r="BS26" s="669" t="s">
        <v>244</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395863</v>
      </c>
      <c r="CS26" s="664"/>
      <c r="CT26" s="664"/>
      <c r="CU26" s="664"/>
      <c r="CV26" s="664"/>
      <c r="CW26" s="664"/>
      <c r="CX26" s="664"/>
      <c r="CY26" s="665"/>
      <c r="CZ26" s="666">
        <v>6.8</v>
      </c>
      <c r="DA26" s="695"/>
      <c r="DB26" s="695"/>
      <c r="DC26" s="696"/>
      <c r="DD26" s="669">
        <v>327500</v>
      </c>
      <c r="DE26" s="664"/>
      <c r="DF26" s="664"/>
      <c r="DG26" s="664"/>
      <c r="DH26" s="664"/>
      <c r="DI26" s="664"/>
      <c r="DJ26" s="664"/>
      <c r="DK26" s="665"/>
      <c r="DL26" s="669" t="s">
        <v>229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861186</v>
      </c>
      <c r="S27" s="664"/>
      <c r="T27" s="664"/>
      <c r="U27" s="664"/>
      <c r="V27" s="664"/>
      <c r="W27" s="664"/>
      <c r="X27" s="664"/>
      <c r="Y27" s="665"/>
      <c r="Z27" s="723">
        <v>14.5</v>
      </c>
      <c r="AA27" s="723"/>
      <c r="AB27" s="723"/>
      <c r="AC27" s="723"/>
      <c r="AD27" s="724" t="s">
        <v>229</v>
      </c>
      <c r="AE27" s="724"/>
      <c r="AF27" s="724"/>
      <c r="AG27" s="724"/>
      <c r="AH27" s="724"/>
      <c r="AI27" s="724"/>
      <c r="AJ27" s="724"/>
      <c r="AK27" s="724"/>
      <c r="AL27" s="666" t="s">
        <v>235</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1513542</v>
      </c>
      <c r="BH27" s="664"/>
      <c r="BI27" s="664"/>
      <c r="BJ27" s="664"/>
      <c r="BK27" s="664"/>
      <c r="BL27" s="664"/>
      <c r="BM27" s="664"/>
      <c r="BN27" s="665"/>
      <c r="BO27" s="723">
        <v>100</v>
      </c>
      <c r="BP27" s="723"/>
      <c r="BQ27" s="723"/>
      <c r="BR27" s="723"/>
      <c r="BS27" s="669">
        <v>37014</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352405</v>
      </c>
      <c r="CS27" s="662"/>
      <c r="CT27" s="662"/>
      <c r="CU27" s="662"/>
      <c r="CV27" s="662"/>
      <c r="CW27" s="662"/>
      <c r="CX27" s="662"/>
      <c r="CY27" s="663"/>
      <c r="CZ27" s="666">
        <v>6.1</v>
      </c>
      <c r="DA27" s="695"/>
      <c r="DB27" s="695"/>
      <c r="DC27" s="696"/>
      <c r="DD27" s="669">
        <v>119012</v>
      </c>
      <c r="DE27" s="662"/>
      <c r="DF27" s="662"/>
      <c r="DG27" s="662"/>
      <c r="DH27" s="662"/>
      <c r="DI27" s="662"/>
      <c r="DJ27" s="662"/>
      <c r="DK27" s="663"/>
      <c r="DL27" s="669">
        <v>118962</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235</v>
      </c>
      <c r="AA28" s="723"/>
      <c r="AB28" s="723"/>
      <c r="AC28" s="723"/>
      <c r="AD28" s="724" t="s">
        <v>235</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395664</v>
      </c>
      <c r="CS28" s="664"/>
      <c r="CT28" s="664"/>
      <c r="CU28" s="664"/>
      <c r="CV28" s="664"/>
      <c r="CW28" s="664"/>
      <c r="CX28" s="664"/>
      <c r="CY28" s="665"/>
      <c r="CZ28" s="666">
        <v>6.8</v>
      </c>
      <c r="DA28" s="695"/>
      <c r="DB28" s="695"/>
      <c r="DC28" s="696"/>
      <c r="DD28" s="669">
        <v>366238</v>
      </c>
      <c r="DE28" s="664"/>
      <c r="DF28" s="664"/>
      <c r="DG28" s="664"/>
      <c r="DH28" s="664"/>
      <c r="DI28" s="664"/>
      <c r="DJ28" s="664"/>
      <c r="DK28" s="665"/>
      <c r="DL28" s="669">
        <v>366238</v>
      </c>
      <c r="DM28" s="664"/>
      <c r="DN28" s="664"/>
      <c r="DO28" s="664"/>
      <c r="DP28" s="664"/>
      <c r="DQ28" s="664"/>
      <c r="DR28" s="664"/>
      <c r="DS28" s="664"/>
      <c r="DT28" s="664"/>
      <c r="DU28" s="664"/>
      <c r="DV28" s="665"/>
      <c r="DW28" s="666">
        <v>15.5</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209069</v>
      </c>
      <c r="S29" s="664"/>
      <c r="T29" s="664"/>
      <c r="U29" s="664"/>
      <c r="V29" s="664"/>
      <c r="W29" s="664"/>
      <c r="X29" s="664"/>
      <c r="Y29" s="665"/>
      <c r="Z29" s="723">
        <v>3.5</v>
      </c>
      <c r="AA29" s="723"/>
      <c r="AB29" s="723"/>
      <c r="AC29" s="723"/>
      <c r="AD29" s="724" t="s">
        <v>235</v>
      </c>
      <c r="AE29" s="724"/>
      <c r="AF29" s="724"/>
      <c r="AG29" s="724"/>
      <c r="AH29" s="724"/>
      <c r="AI29" s="724"/>
      <c r="AJ29" s="724"/>
      <c r="AK29" s="724"/>
      <c r="AL29" s="666" t="s">
        <v>229</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395664</v>
      </c>
      <c r="CS29" s="662"/>
      <c r="CT29" s="662"/>
      <c r="CU29" s="662"/>
      <c r="CV29" s="662"/>
      <c r="CW29" s="662"/>
      <c r="CX29" s="662"/>
      <c r="CY29" s="663"/>
      <c r="CZ29" s="666">
        <v>6.8</v>
      </c>
      <c r="DA29" s="695"/>
      <c r="DB29" s="695"/>
      <c r="DC29" s="696"/>
      <c r="DD29" s="669">
        <v>366238</v>
      </c>
      <c r="DE29" s="662"/>
      <c r="DF29" s="662"/>
      <c r="DG29" s="662"/>
      <c r="DH29" s="662"/>
      <c r="DI29" s="662"/>
      <c r="DJ29" s="662"/>
      <c r="DK29" s="663"/>
      <c r="DL29" s="669">
        <v>366238</v>
      </c>
      <c r="DM29" s="662"/>
      <c r="DN29" s="662"/>
      <c r="DO29" s="662"/>
      <c r="DP29" s="662"/>
      <c r="DQ29" s="662"/>
      <c r="DR29" s="662"/>
      <c r="DS29" s="662"/>
      <c r="DT29" s="662"/>
      <c r="DU29" s="662"/>
      <c r="DV29" s="663"/>
      <c r="DW29" s="666">
        <v>15.5</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11617</v>
      </c>
      <c r="S30" s="664"/>
      <c r="T30" s="664"/>
      <c r="U30" s="664"/>
      <c r="V30" s="664"/>
      <c r="W30" s="664"/>
      <c r="X30" s="664"/>
      <c r="Y30" s="665"/>
      <c r="Z30" s="723">
        <v>0.2</v>
      </c>
      <c r="AA30" s="723"/>
      <c r="AB30" s="723"/>
      <c r="AC30" s="723"/>
      <c r="AD30" s="724">
        <v>11051</v>
      </c>
      <c r="AE30" s="724"/>
      <c r="AF30" s="724"/>
      <c r="AG30" s="724"/>
      <c r="AH30" s="724"/>
      <c r="AI30" s="724"/>
      <c r="AJ30" s="724"/>
      <c r="AK30" s="724"/>
      <c r="AL30" s="666">
        <v>0.5</v>
      </c>
      <c r="AM30" s="667"/>
      <c r="AN30" s="667"/>
      <c r="AO30" s="725"/>
      <c r="AP30" s="751" t="s">
        <v>306</v>
      </c>
      <c r="AQ30" s="752"/>
      <c r="AR30" s="752"/>
      <c r="AS30" s="752"/>
      <c r="AT30" s="757" t="s">
        <v>307</v>
      </c>
      <c r="AU30" s="230"/>
      <c r="AV30" s="230"/>
      <c r="AW30" s="230"/>
      <c r="AX30" s="760" t="s">
        <v>183</v>
      </c>
      <c r="AY30" s="761"/>
      <c r="AZ30" s="761"/>
      <c r="BA30" s="761"/>
      <c r="BB30" s="761"/>
      <c r="BC30" s="761"/>
      <c r="BD30" s="761"/>
      <c r="BE30" s="761"/>
      <c r="BF30" s="762"/>
      <c r="BG30" s="741">
        <v>99.8</v>
      </c>
      <c r="BH30" s="742"/>
      <c r="BI30" s="742"/>
      <c r="BJ30" s="742"/>
      <c r="BK30" s="742"/>
      <c r="BL30" s="742"/>
      <c r="BM30" s="743">
        <v>99.7</v>
      </c>
      <c r="BN30" s="742"/>
      <c r="BO30" s="742"/>
      <c r="BP30" s="742"/>
      <c r="BQ30" s="744"/>
      <c r="BR30" s="741">
        <v>99.8</v>
      </c>
      <c r="BS30" s="742"/>
      <c r="BT30" s="742"/>
      <c r="BU30" s="742"/>
      <c r="BV30" s="742"/>
      <c r="BW30" s="742"/>
      <c r="BX30" s="743">
        <v>99.6</v>
      </c>
      <c r="BY30" s="742"/>
      <c r="BZ30" s="742"/>
      <c r="CA30" s="742"/>
      <c r="CB30" s="744"/>
      <c r="CD30" s="747"/>
      <c r="CE30" s="748"/>
      <c r="CF30" s="705" t="s">
        <v>308</v>
      </c>
      <c r="CG30" s="702"/>
      <c r="CH30" s="702"/>
      <c r="CI30" s="702"/>
      <c r="CJ30" s="702"/>
      <c r="CK30" s="702"/>
      <c r="CL30" s="702"/>
      <c r="CM30" s="702"/>
      <c r="CN30" s="702"/>
      <c r="CO30" s="702"/>
      <c r="CP30" s="702"/>
      <c r="CQ30" s="703"/>
      <c r="CR30" s="661">
        <v>358732</v>
      </c>
      <c r="CS30" s="664"/>
      <c r="CT30" s="664"/>
      <c r="CU30" s="664"/>
      <c r="CV30" s="664"/>
      <c r="CW30" s="664"/>
      <c r="CX30" s="664"/>
      <c r="CY30" s="665"/>
      <c r="CZ30" s="666">
        <v>6.2</v>
      </c>
      <c r="DA30" s="695"/>
      <c r="DB30" s="695"/>
      <c r="DC30" s="696"/>
      <c r="DD30" s="669">
        <v>329453</v>
      </c>
      <c r="DE30" s="664"/>
      <c r="DF30" s="664"/>
      <c r="DG30" s="664"/>
      <c r="DH30" s="664"/>
      <c r="DI30" s="664"/>
      <c r="DJ30" s="664"/>
      <c r="DK30" s="665"/>
      <c r="DL30" s="669">
        <v>329453</v>
      </c>
      <c r="DM30" s="664"/>
      <c r="DN30" s="664"/>
      <c r="DO30" s="664"/>
      <c r="DP30" s="664"/>
      <c r="DQ30" s="664"/>
      <c r="DR30" s="664"/>
      <c r="DS30" s="664"/>
      <c r="DT30" s="664"/>
      <c r="DU30" s="664"/>
      <c r="DV30" s="665"/>
      <c r="DW30" s="666">
        <v>14</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55792</v>
      </c>
      <c r="S31" s="664"/>
      <c r="T31" s="664"/>
      <c r="U31" s="664"/>
      <c r="V31" s="664"/>
      <c r="W31" s="664"/>
      <c r="X31" s="664"/>
      <c r="Y31" s="665"/>
      <c r="Z31" s="723">
        <v>0.9</v>
      </c>
      <c r="AA31" s="723"/>
      <c r="AB31" s="723"/>
      <c r="AC31" s="723"/>
      <c r="AD31" s="724" t="s">
        <v>235</v>
      </c>
      <c r="AE31" s="724"/>
      <c r="AF31" s="724"/>
      <c r="AG31" s="724"/>
      <c r="AH31" s="724"/>
      <c r="AI31" s="724"/>
      <c r="AJ31" s="724"/>
      <c r="AK31" s="724"/>
      <c r="AL31" s="666" t="s">
        <v>229</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99.2</v>
      </c>
      <c r="BN31" s="740"/>
      <c r="BO31" s="740"/>
      <c r="BP31" s="740"/>
      <c r="BQ31" s="701"/>
      <c r="BR31" s="739">
        <v>99.4</v>
      </c>
      <c r="BS31" s="662"/>
      <c r="BT31" s="662"/>
      <c r="BU31" s="662"/>
      <c r="BV31" s="662"/>
      <c r="BW31" s="662"/>
      <c r="BX31" s="667">
        <v>99</v>
      </c>
      <c r="BY31" s="740"/>
      <c r="BZ31" s="740"/>
      <c r="CA31" s="740"/>
      <c r="CB31" s="701"/>
      <c r="CD31" s="747"/>
      <c r="CE31" s="748"/>
      <c r="CF31" s="705" t="s">
        <v>312</v>
      </c>
      <c r="CG31" s="702"/>
      <c r="CH31" s="702"/>
      <c r="CI31" s="702"/>
      <c r="CJ31" s="702"/>
      <c r="CK31" s="702"/>
      <c r="CL31" s="702"/>
      <c r="CM31" s="702"/>
      <c r="CN31" s="702"/>
      <c r="CO31" s="702"/>
      <c r="CP31" s="702"/>
      <c r="CQ31" s="703"/>
      <c r="CR31" s="661">
        <v>36932</v>
      </c>
      <c r="CS31" s="662"/>
      <c r="CT31" s="662"/>
      <c r="CU31" s="662"/>
      <c r="CV31" s="662"/>
      <c r="CW31" s="662"/>
      <c r="CX31" s="662"/>
      <c r="CY31" s="663"/>
      <c r="CZ31" s="666">
        <v>0.6</v>
      </c>
      <c r="DA31" s="695"/>
      <c r="DB31" s="695"/>
      <c r="DC31" s="696"/>
      <c r="DD31" s="669">
        <v>36785</v>
      </c>
      <c r="DE31" s="662"/>
      <c r="DF31" s="662"/>
      <c r="DG31" s="662"/>
      <c r="DH31" s="662"/>
      <c r="DI31" s="662"/>
      <c r="DJ31" s="662"/>
      <c r="DK31" s="663"/>
      <c r="DL31" s="669">
        <v>36785</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822553</v>
      </c>
      <c r="S32" s="664"/>
      <c r="T32" s="664"/>
      <c r="U32" s="664"/>
      <c r="V32" s="664"/>
      <c r="W32" s="664"/>
      <c r="X32" s="664"/>
      <c r="Y32" s="665"/>
      <c r="Z32" s="723">
        <v>13.8</v>
      </c>
      <c r="AA32" s="723"/>
      <c r="AB32" s="723"/>
      <c r="AC32" s="723"/>
      <c r="AD32" s="724" t="s">
        <v>244</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100</v>
      </c>
      <c r="BH32" s="677"/>
      <c r="BI32" s="677"/>
      <c r="BJ32" s="677"/>
      <c r="BK32" s="677"/>
      <c r="BL32" s="677"/>
      <c r="BM32" s="721">
        <v>99.9</v>
      </c>
      <c r="BN32" s="677"/>
      <c r="BO32" s="677"/>
      <c r="BP32" s="677"/>
      <c r="BQ32" s="714"/>
      <c r="BR32" s="738">
        <v>99.9</v>
      </c>
      <c r="BS32" s="677"/>
      <c r="BT32" s="677"/>
      <c r="BU32" s="677"/>
      <c r="BV32" s="677"/>
      <c r="BW32" s="677"/>
      <c r="BX32" s="721">
        <v>99.9</v>
      </c>
      <c r="BY32" s="677"/>
      <c r="BZ32" s="677"/>
      <c r="CA32" s="677"/>
      <c r="CB32" s="714"/>
      <c r="CD32" s="749"/>
      <c r="CE32" s="750"/>
      <c r="CF32" s="705" t="s">
        <v>315</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235</v>
      </c>
      <c r="DA32" s="695"/>
      <c r="DB32" s="695"/>
      <c r="DC32" s="696"/>
      <c r="DD32" s="669" t="s">
        <v>229</v>
      </c>
      <c r="DE32" s="664"/>
      <c r="DF32" s="664"/>
      <c r="DG32" s="664"/>
      <c r="DH32" s="664"/>
      <c r="DI32" s="664"/>
      <c r="DJ32" s="664"/>
      <c r="DK32" s="665"/>
      <c r="DL32" s="669" t="s">
        <v>229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164850</v>
      </c>
      <c r="S33" s="664"/>
      <c r="T33" s="664"/>
      <c r="U33" s="664"/>
      <c r="V33" s="664"/>
      <c r="W33" s="664"/>
      <c r="X33" s="664"/>
      <c r="Y33" s="665"/>
      <c r="Z33" s="723">
        <v>2.8</v>
      </c>
      <c r="AA33" s="723"/>
      <c r="AB33" s="723"/>
      <c r="AC33" s="723"/>
      <c r="AD33" s="724" t="s">
        <v>229</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2172472</v>
      </c>
      <c r="CS33" s="662"/>
      <c r="CT33" s="662"/>
      <c r="CU33" s="662"/>
      <c r="CV33" s="662"/>
      <c r="CW33" s="662"/>
      <c r="CX33" s="662"/>
      <c r="CY33" s="663"/>
      <c r="CZ33" s="666">
        <v>37.5</v>
      </c>
      <c r="DA33" s="695"/>
      <c r="DB33" s="695"/>
      <c r="DC33" s="696"/>
      <c r="DD33" s="669">
        <v>1741057</v>
      </c>
      <c r="DE33" s="662"/>
      <c r="DF33" s="662"/>
      <c r="DG33" s="662"/>
      <c r="DH33" s="662"/>
      <c r="DI33" s="662"/>
      <c r="DJ33" s="662"/>
      <c r="DK33" s="663"/>
      <c r="DL33" s="669">
        <v>1206407</v>
      </c>
      <c r="DM33" s="662"/>
      <c r="DN33" s="662"/>
      <c r="DO33" s="662"/>
      <c r="DP33" s="662"/>
      <c r="DQ33" s="662"/>
      <c r="DR33" s="662"/>
      <c r="DS33" s="662"/>
      <c r="DT33" s="662"/>
      <c r="DU33" s="662"/>
      <c r="DV33" s="663"/>
      <c r="DW33" s="666">
        <v>51.2</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278189</v>
      </c>
      <c r="S34" s="664"/>
      <c r="T34" s="664"/>
      <c r="U34" s="664"/>
      <c r="V34" s="664"/>
      <c r="W34" s="664"/>
      <c r="X34" s="664"/>
      <c r="Y34" s="665"/>
      <c r="Z34" s="723">
        <v>4.7</v>
      </c>
      <c r="AA34" s="723"/>
      <c r="AB34" s="723"/>
      <c r="AC34" s="723"/>
      <c r="AD34" s="724">
        <v>1322</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769058</v>
      </c>
      <c r="CS34" s="664"/>
      <c r="CT34" s="664"/>
      <c r="CU34" s="664"/>
      <c r="CV34" s="664"/>
      <c r="CW34" s="664"/>
      <c r="CX34" s="664"/>
      <c r="CY34" s="665"/>
      <c r="CZ34" s="666">
        <v>13.3</v>
      </c>
      <c r="DA34" s="695"/>
      <c r="DB34" s="695"/>
      <c r="DC34" s="696"/>
      <c r="DD34" s="669">
        <v>678173</v>
      </c>
      <c r="DE34" s="664"/>
      <c r="DF34" s="664"/>
      <c r="DG34" s="664"/>
      <c r="DH34" s="664"/>
      <c r="DI34" s="664"/>
      <c r="DJ34" s="664"/>
      <c r="DK34" s="665"/>
      <c r="DL34" s="669">
        <v>629152</v>
      </c>
      <c r="DM34" s="664"/>
      <c r="DN34" s="664"/>
      <c r="DO34" s="664"/>
      <c r="DP34" s="664"/>
      <c r="DQ34" s="664"/>
      <c r="DR34" s="664"/>
      <c r="DS34" s="664"/>
      <c r="DT34" s="664"/>
      <c r="DU34" s="664"/>
      <c r="DV34" s="665"/>
      <c r="DW34" s="666">
        <v>26.7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1134300</v>
      </c>
      <c r="S35" s="664"/>
      <c r="T35" s="664"/>
      <c r="U35" s="664"/>
      <c r="V35" s="664"/>
      <c r="W35" s="664"/>
      <c r="X35" s="664"/>
      <c r="Y35" s="665"/>
      <c r="Z35" s="723">
        <v>19</v>
      </c>
      <c r="AA35" s="723"/>
      <c r="AB35" s="723"/>
      <c r="AC35" s="723"/>
      <c r="AD35" s="724" t="s">
        <v>235</v>
      </c>
      <c r="AE35" s="724"/>
      <c r="AF35" s="724"/>
      <c r="AG35" s="724"/>
      <c r="AH35" s="724"/>
      <c r="AI35" s="724"/>
      <c r="AJ35" s="724"/>
      <c r="AK35" s="724"/>
      <c r="AL35" s="666" t="s">
        <v>229</v>
      </c>
      <c r="AM35" s="667"/>
      <c r="AN35" s="667"/>
      <c r="AO35" s="725"/>
      <c r="AP35" s="234"/>
      <c r="AQ35" s="729" t="s">
        <v>323</v>
      </c>
      <c r="AR35" s="730"/>
      <c r="AS35" s="730"/>
      <c r="AT35" s="730"/>
      <c r="AU35" s="730"/>
      <c r="AV35" s="730"/>
      <c r="AW35" s="730"/>
      <c r="AX35" s="730"/>
      <c r="AY35" s="731"/>
      <c r="AZ35" s="726">
        <v>286030</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14054</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21784</v>
      </c>
      <c r="CS35" s="662"/>
      <c r="CT35" s="662"/>
      <c r="CU35" s="662"/>
      <c r="CV35" s="662"/>
      <c r="CW35" s="662"/>
      <c r="CX35" s="662"/>
      <c r="CY35" s="663"/>
      <c r="CZ35" s="666">
        <v>0.4</v>
      </c>
      <c r="DA35" s="695"/>
      <c r="DB35" s="695"/>
      <c r="DC35" s="696"/>
      <c r="DD35" s="669">
        <v>12448</v>
      </c>
      <c r="DE35" s="662"/>
      <c r="DF35" s="662"/>
      <c r="DG35" s="662"/>
      <c r="DH35" s="662"/>
      <c r="DI35" s="662"/>
      <c r="DJ35" s="662"/>
      <c r="DK35" s="663"/>
      <c r="DL35" s="669">
        <v>12448</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229</v>
      </c>
      <c r="AA36" s="723"/>
      <c r="AB36" s="723"/>
      <c r="AC36" s="723"/>
      <c r="AD36" s="724" t="s">
        <v>229</v>
      </c>
      <c r="AE36" s="724"/>
      <c r="AF36" s="724"/>
      <c r="AG36" s="724"/>
      <c r="AH36" s="724"/>
      <c r="AI36" s="724"/>
      <c r="AJ36" s="724"/>
      <c r="AK36" s="724"/>
      <c r="AL36" s="666" t="s">
        <v>235</v>
      </c>
      <c r="AM36" s="667"/>
      <c r="AN36" s="667"/>
      <c r="AO36" s="725"/>
      <c r="AQ36" s="698" t="s">
        <v>327</v>
      </c>
      <c r="AR36" s="699"/>
      <c r="AS36" s="699"/>
      <c r="AT36" s="699"/>
      <c r="AU36" s="699"/>
      <c r="AV36" s="699"/>
      <c r="AW36" s="699"/>
      <c r="AX36" s="699"/>
      <c r="AY36" s="700"/>
      <c r="AZ36" s="661">
        <v>67535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9611</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372598</v>
      </c>
      <c r="CS36" s="664"/>
      <c r="CT36" s="664"/>
      <c r="CU36" s="664"/>
      <c r="CV36" s="664"/>
      <c r="CW36" s="664"/>
      <c r="CX36" s="664"/>
      <c r="CY36" s="665"/>
      <c r="CZ36" s="666">
        <v>6.4</v>
      </c>
      <c r="DA36" s="695"/>
      <c r="DB36" s="695"/>
      <c r="DC36" s="696"/>
      <c r="DD36" s="669">
        <v>332956</v>
      </c>
      <c r="DE36" s="664"/>
      <c r="DF36" s="664"/>
      <c r="DG36" s="664"/>
      <c r="DH36" s="664"/>
      <c r="DI36" s="664"/>
      <c r="DJ36" s="664"/>
      <c r="DK36" s="665"/>
      <c r="DL36" s="669">
        <v>321742</v>
      </c>
      <c r="DM36" s="664"/>
      <c r="DN36" s="664"/>
      <c r="DO36" s="664"/>
      <c r="DP36" s="664"/>
      <c r="DQ36" s="664"/>
      <c r="DR36" s="664"/>
      <c r="DS36" s="664"/>
      <c r="DT36" s="664"/>
      <c r="DU36" s="664"/>
      <c r="DV36" s="665"/>
      <c r="DW36" s="666">
        <v>13.7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157400</v>
      </c>
      <c r="S37" s="664"/>
      <c r="T37" s="664"/>
      <c r="U37" s="664"/>
      <c r="V37" s="664"/>
      <c r="W37" s="664"/>
      <c r="X37" s="664"/>
      <c r="Y37" s="665"/>
      <c r="Z37" s="723">
        <v>2.6</v>
      </c>
      <c r="AA37" s="723"/>
      <c r="AB37" s="723"/>
      <c r="AC37" s="723"/>
      <c r="AD37" s="724" t="s">
        <v>235</v>
      </c>
      <c r="AE37" s="724"/>
      <c r="AF37" s="724"/>
      <c r="AG37" s="724"/>
      <c r="AH37" s="724"/>
      <c r="AI37" s="724"/>
      <c r="AJ37" s="724"/>
      <c r="AK37" s="724"/>
      <c r="AL37" s="666" t="s">
        <v>235</v>
      </c>
      <c r="AM37" s="667"/>
      <c r="AN37" s="667"/>
      <c r="AO37" s="725"/>
      <c r="AQ37" s="698" t="s">
        <v>331</v>
      </c>
      <c r="AR37" s="699"/>
      <c r="AS37" s="699"/>
      <c r="AT37" s="699"/>
      <c r="AU37" s="699"/>
      <c r="AV37" s="699"/>
      <c r="AW37" s="699"/>
      <c r="AX37" s="699"/>
      <c r="AY37" s="700"/>
      <c r="AZ37" s="661">
        <v>1102</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731</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188974</v>
      </c>
      <c r="CS37" s="662"/>
      <c r="CT37" s="662"/>
      <c r="CU37" s="662"/>
      <c r="CV37" s="662"/>
      <c r="CW37" s="662"/>
      <c r="CX37" s="662"/>
      <c r="CY37" s="663"/>
      <c r="CZ37" s="666">
        <v>3.3</v>
      </c>
      <c r="DA37" s="695"/>
      <c r="DB37" s="695"/>
      <c r="DC37" s="696"/>
      <c r="DD37" s="669">
        <v>188974</v>
      </c>
      <c r="DE37" s="662"/>
      <c r="DF37" s="662"/>
      <c r="DG37" s="662"/>
      <c r="DH37" s="662"/>
      <c r="DI37" s="662"/>
      <c r="DJ37" s="662"/>
      <c r="DK37" s="663"/>
      <c r="DL37" s="669">
        <v>188974</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5955663</v>
      </c>
      <c r="S38" s="713"/>
      <c r="T38" s="713"/>
      <c r="U38" s="713"/>
      <c r="V38" s="713"/>
      <c r="W38" s="713"/>
      <c r="X38" s="713"/>
      <c r="Y38" s="718"/>
      <c r="Z38" s="719">
        <v>100</v>
      </c>
      <c r="AA38" s="719"/>
      <c r="AB38" s="719"/>
      <c r="AC38" s="719"/>
      <c r="AD38" s="720">
        <v>2197956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244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1170</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286030</v>
      </c>
      <c r="CS38" s="664"/>
      <c r="CT38" s="664"/>
      <c r="CU38" s="664"/>
      <c r="CV38" s="664"/>
      <c r="CW38" s="664"/>
      <c r="CX38" s="664"/>
      <c r="CY38" s="665"/>
      <c r="CZ38" s="666">
        <v>4.9000000000000004</v>
      </c>
      <c r="DA38" s="695"/>
      <c r="DB38" s="695"/>
      <c r="DC38" s="696"/>
      <c r="DD38" s="669">
        <v>247788</v>
      </c>
      <c r="DE38" s="664"/>
      <c r="DF38" s="664"/>
      <c r="DG38" s="664"/>
      <c r="DH38" s="664"/>
      <c r="DI38" s="664"/>
      <c r="DJ38" s="664"/>
      <c r="DK38" s="665"/>
      <c r="DL38" s="669">
        <v>243065</v>
      </c>
      <c r="DM38" s="664"/>
      <c r="DN38" s="664"/>
      <c r="DO38" s="664"/>
      <c r="DP38" s="664"/>
      <c r="DQ38" s="664"/>
      <c r="DR38" s="664"/>
      <c r="DS38" s="664"/>
      <c r="DT38" s="664"/>
      <c r="DU38" s="664"/>
      <c r="DV38" s="665"/>
      <c r="DW38" s="666">
        <v>10.3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235</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470502</v>
      </c>
      <c r="CS39" s="662"/>
      <c r="CT39" s="662"/>
      <c r="CU39" s="662"/>
      <c r="CV39" s="662"/>
      <c r="CW39" s="662"/>
      <c r="CX39" s="662"/>
      <c r="CY39" s="663"/>
      <c r="CZ39" s="666">
        <v>8.1</v>
      </c>
      <c r="DA39" s="695"/>
      <c r="DB39" s="695"/>
      <c r="DC39" s="696"/>
      <c r="DD39" s="669">
        <v>469692</v>
      </c>
      <c r="DE39" s="662"/>
      <c r="DF39" s="662"/>
      <c r="DG39" s="662"/>
      <c r="DH39" s="662"/>
      <c r="DI39" s="662"/>
      <c r="DJ39" s="662"/>
      <c r="DK39" s="663"/>
      <c r="DL39" s="669" t="s">
        <v>235</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42377</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252500</v>
      </c>
      <c r="CS40" s="664"/>
      <c r="CT40" s="664"/>
      <c r="CU40" s="664"/>
      <c r="CV40" s="664"/>
      <c r="CW40" s="664"/>
      <c r="CX40" s="664"/>
      <c r="CY40" s="665"/>
      <c r="CZ40" s="666">
        <v>4.4000000000000004</v>
      </c>
      <c r="DA40" s="695"/>
      <c r="DB40" s="695"/>
      <c r="DC40" s="696"/>
      <c r="DD40" s="669" t="s">
        <v>235</v>
      </c>
      <c r="DE40" s="664"/>
      <c r="DF40" s="664"/>
      <c r="DG40" s="664"/>
      <c r="DH40" s="664"/>
      <c r="DI40" s="664"/>
      <c r="DJ40" s="664"/>
      <c r="DK40" s="665"/>
      <c r="DL40" s="669" t="s">
        <v>229</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175016</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397</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2243235</v>
      </c>
      <c r="CS42" s="664"/>
      <c r="CT42" s="664"/>
      <c r="CU42" s="664"/>
      <c r="CV42" s="664"/>
      <c r="CW42" s="664"/>
      <c r="CX42" s="664"/>
      <c r="CY42" s="665"/>
      <c r="CZ42" s="666">
        <v>38.700000000000003</v>
      </c>
      <c r="DA42" s="667"/>
      <c r="DB42" s="667"/>
      <c r="DC42" s="668"/>
      <c r="DD42" s="669">
        <v>351076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31269</v>
      </c>
      <c r="CS43" s="662"/>
      <c r="CT43" s="662"/>
      <c r="CU43" s="662"/>
      <c r="CV43" s="662"/>
      <c r="CW43" s="662"/>
      <c r="CX43" s="662"/>
      <c r="CY43" s="663"/>
      <c r="CZ43" s="666">
        <v>0.5</v>
      </c>
      <c r="DA43" s="695"/>
      <c r="DB43" s="695"/>
      <c r="DC43" s="696"/>
      <c r="DD43" s="669">
        <v>31269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2230156</v>
      </c>
      <c r="CS44" s="664"/>
      <c r="CT44" s="664"/>
      <c r="CU44" s="664"/>
      <c r="CV44" s="664"/>
      <c r="CW44" s="664"/>
      <c r="CX44" s="664"/>
      <c r="CY44" s="665"/>
      <c r="CZ44" s="666">
        <v>38.5</v>
      </c>
      <c r="DA44" s="667"/>
      <c r="DB44" s="667"/>
      <c r="DC44" s="668"/>
      <c r="DD44" s="669">
        <v>337997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516087</v>
      </c>
      <c r="CS45" s="662"/>
      <c r="CT45" s="662"/>
      <c r="CU45" s="662"/>
      <c r="CV45" s="662"/>
      <c r="CW45" s="662"/>
      <c r="CX45" s="662"/>
      <c r="CY45" s="663"/>
      <c r="CZ45" s="666">
        <v>8.9</v>
      </c>
      <c r="DA45" s="695"/>
      <c r="DB45" s="695"/>
      <c r="DC45" s="696"/>
      <c r="DD45" s="669">
        <v>21796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1703900</v>
      </c>
      <c r="CS46" s="664"/>
      <c r="CT46" s="664"/>
      <c r="CU46" s="664"/>
      <c r="CV46" s="664"/>
      <c r="CW46" s="664"/>
      <c r="CX46" s="664"/>
      <c r="CY46" s="665"/>
      <c r="CZ46" s="666">
        <v>29.4</v>
      </c>
      <c r="DA46" s="667"/>
      <c r="DB46" s="667"/>
      <c r="DC46" s="668"/>
      <c r="DD46" s="669">
        <v>307501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13079</v>
      </c>
      <c r="CS47" s="662"/>
      <c r="CT47" s="662"/>
      <c r="CU47" s="662"/>
      <c r="CV47" s="662"/>
      <c r="CW47" s="662"/>
      <c r="CX47" s="662"/>
      <c r="CY47" s="663"/>
      <c r="CZ47" s="666">
        <v>0.2</v>
      </c>
      <c r="DA47" s="695"/>
      <c r="DB47" s="695"/>
      <c r="DC47" s="696"/>
      <c r="DD47" s="669">
        <v>13079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229</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5798307</v>
      </c>
      <c r="CS49" s="677"/>
      <c r="CT49" s="677"/>
      <c r="CU49" s="677"/>
      <c r="CV49" s="677"/>
      <c r="CW49" s="677"/>
      <c r="CX49" s="677"/>
      <c r="CY49" s="678"/>
      <c r="CZ49" s="679">
        <v>100</v>
      </c>
      <c r="DA49" s="680"/>
      <c r="DB49" s="680"/>
      <c r="DC49" s="681"/>
      <c r="DD49" s="682">
        <v>3138195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zDM0bWyhoMpFZ+iIT4rMVHFNoI+6N9cIvXTyVYvEQDR+WsY8HvTabkdgp5X7mL8N/Hf62asyYROBmc7Bs2VBw==" saltValue="vNW89yrgXvc8VhJ5pX/l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5956</v>
      </c>
      <c r="R7" s="1194"/>
      <c r="S7" s="1194"/>
      <c r="T7" s="1194"/>
      <c r="U7" s="1194"/>
      <c r="V7" s="1194">
        <v>5798</v>
      </c>
      <c r="W7" s="1194"/>
      <c r="X7" s="1194"/>
      <c r="Y7" s="1194"/>
      <c r="Z7" s="1194"/>
      <c r="AA7" s="1194">
        <v>157</v>
      </c>
      <c r="AB7" s="1194"/>
      <c r="AC7" s="1194"/>
      <c r="AD7" s="1194"/>
      <c r="AE7" s="1195"/>
      <c r="AF7" s="1196">
        <v>140</v>
      </c>
      <c r="AG7" s="1197"/>
      <c r="AH7" s="1197"/>
      <c r="AI7" s="1197"/>
      <c r="AJ7" s="1198"/>
      <c r="AK7" s="1180">
        <v>823</v>
      </c>
      <c r="AL7" s="1181"/>
      <c r="AM7" s="1181"/>
      <c r="AN7" s="1181"/>
      <c r="AO7" s="1181"/>
      <c r="AP7" s="1181">
        <v>5671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0</v>
      </c>
      <c r="CI7" s="1178"/>
      <c r="CJ7" s="1178"/>
      <c r="CK7" s="1178"/>
      <c r="CL7" s="1179"/>
      <c r="CM7" s="1177">
        <v>70</v>
      </c>
      <c r="CN7" s="1178"/>
      <c r="CO7" s="1178"/>
      <c r="CP7" s="1178"/>
      <c r="CQ7" s="1179"/>
      <c r="CR7" s="1177">
        <v>5</v>
      </c>
      <c r="CS7" s="1178"/>
      <c r="CT7" s="1178"/>
      <c r="CU7" s="1178"/>
      <c r="CV7" s="1179"/>
      <c r="CW7" s="1177" t="s">
        <v>581</v>
      </c>
      <c r="CX7" s="1178"/>
      <c r="CY7" s="1178"/>
      <c r="CZ7" s="1178"/>
      <c r="DA7" s="1179"/>
      <c r="DB7" s="1177" t="s">
        <v>581</v>
      </c>
      <c r="DC7" s="1178"/>
      <c r="DD7" s="1178"/>
      <c r="DE7" s="1178"/>
      <c r="DF7" s="1179"/>
      <c r="DG7" s="1177">
        <v>237</v>
      </c>
      <c r="DH7" s="1178"/>
      <c r="DI7" s="1178"/>
      <c r="DJ7" s="1178"/>
      <c r="DK7" s="1179"/>
      <c r="DL7" s="1177" t="s">
        <v>581</v>
      </c>
      <c r="DM7" s="1178"/>
      <c r="DN7" s="1178"/>
      <c r="DO7" s="1178"/>
      <c r="DP7" s="1179"/>
      <c r="DQ7" s="1177">
        <v>229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580</v>
      </c>
      <c r="BT8" s="1104"/>
      <c r="BU8" s="1104"/>
      <c r="BV8" s="1104"/>
      <c r="BW8" s="1104"/>
      <c r="BX8" s="1104"/>
      <c r="BY8" s="1104"/>
      <c r="BZ8" s="1104"/>
      <c r="CA8" s="1104"/>
      <c r="CB8" s="1104"/>
      <c r="CC8" s="1104"/>
      <c r="CD8" s="1104"/>
      <c r="CE8" s="1104"/>
      <c r="CF8" s="1104"/>
      <c r="CG8" s="1105"/>
      <c r="CH8" s="1078">
        <v>0</v>
      </c>
      <c r="CI8" s="1079"/>
      <c r="CJ8" s="1079"/>
      <c r="CK8" s="1079"/>
      <c r="CL8" s="1080"/>
      <c r="CM8" s="1078">
        <v>10</v>
      </c>
      <c r="CN8" s="1079"/>
      <c r="CO8" s="1079"/>
      <c r="CP8" s="1079"/>
      <c r="CQ8" s="1080"/>
      <c r="CR8" s="1078">
        <v>10</v>
      </c>
      <c r="CS8" s="1079"/>
      <c r="CT8" s="1079"/>
      <c r="CU8" s="1079"/>
      <c r="CV8" s="1080"/>
      <c r="CW8" s="1078" t="s">
        <v>582</v>
      </c>
      <c r="CX8" s="1079"/>
      <c r="CY8" s="1079"/>
      <c r="CZ8" s="1079"/>
      <c r="DA8" s="1080"/>
      <c r="DB8" s="1078" t="s">
        <v>582</v>
      </c>
      <c r="DC8" s="1079"/>
      <c r="DD8" s="1079"/>
      <c r="DE8" s="1079"/>
      <c r="DF8" s="1080"/>
      <c r="DG8" s="1078" t="s">
        <v>581</v>
      </c>
      <c r="DH8" s="1079"/>
      <c r="DI8" s="1079"/>
      <c r="DJ8" s="1079"/>
      <c r="DK8" s="1080"/>
      <c r="DL8" s="1078" t="s">
        <v>582</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5956</v>
      </c>
      <c r="R23" s="1158"/>
      <c r="S23" s="1158"/>
      <c r="T23" s="1158"/>
      <c r="U23" s="1158"/>
      <c r="V23" s="1158">
        <v>5798</v>
      </c>
      <c r="W23" s="1158"/>
      <c r="X23" s="1158"/>
      <c r="Y23" s="1158"/>
      <c r="Z23" s="1158"/>
      <c r="AA23" s="1158">
        <v>157</v>
      </c>
      <c r="AB23" s="1158"/>
      <c r="AC23" s="1158"/>
      <c r="AD23" s="1158"/>
      <c r="AE23" s="1159"/>
      <c r="AF23" s="1160">
        <v>140</v>
      </c>
      <c r="AG23" s="1158"/>
      <c r="AH23" s="1158"/>
      <c r="AI23" s="1158"/>
      <c r="AJ23" s="1161"/>
      <c r="AK23" s="1162"/>
      <c r="AL23" s="1163"/>
      <c r="AM23" s="1163"/>
      <c r="AN23" s="1163"/>
      <c r="AO23" s="1163"/>
      <c r="AP23" s="1158">
        <v>5671</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700</v>
      </c>
      <c r="R28" s="1143"/>
      <c r="S28" s="1143"/>
      <c r="T28" s="1143"/>
      <c r="U28" s="1143"/>
      <c r="V28" s="1143">
        <v>686</v>
      </c>
      <c r="W28" s="1143"/>
      <c r="X28" s="1143"/>
      <c r="Y28" s="1143"/>
      <c r="Z28" s="1143"/>
      <c r="AA28" s="1143">
        <v>14</v>
      </c>
      <c r="AB28" s="1143"/>
      <c r="AC28" s="1143"/>
      <c r="AD28" s="1143"/>
      <c r="AE28" s="1144"/>
      <c r="AF28" s="1145">
        <v>14</v>
      </c>
      <c r="AG28" s="1143"/>
      <c r="AH28" s="1143"/>
      <c r="AI28" s="1143"/>
      <c r="AJ28" s="1146"/>
      <c r="AK28" s="1147">
        <v>42</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527</v>
      </c>
      <c r="R29" s="1133"/>
      <c r="S29" s="1133"/>
      <c r="T29" s="1133"/>
      <c r="U29" s="1133"/>
      <c r="V29" s="1133">
        <v>502</v>
      </c>
      <c r="W29" s="1133"/>
      <c r="X29" s="1133"/>
      <c r="Y29" s="1133"/>
      <c r="Z29" s="1133"/>
      <c r="AA29" s="1133">
        <v>25</v>
      </c>
      <c r="AB29" s="1133"/>
      <c r="AC29" s="1133"/>
      <c r="AD29" s="1133"/>
      <c r="AE29" s="1134"/>
      <c r="AF29" s="1108">
        <v>25</v>
      </c>
      <c r="AG29" s="1109"/>
      <c r="AH29" s="1109"/>
      <c r="AI29" s="1109"/>
      <c r="AJ29" s="1110"/>
      <c r="AK29" s="1069">
        <v>78</v>
      </c>
      <c r="AL29" s="1060"/>
      <c r="AM29" s="1060"/>
      <c r="AN29" s="1060"/>
      <c r="AO29" s="1060"/>
      <c r="AP29" s="1060" t="s">
        <v>577</v>
      </c>
      <c r="AQ29" s="1060"/>
      <c r="AR29" s="1060"/>
      <c r="AS29" s="1060"/>
      <c r="AT29" s="1060"/>
      <c r="AU29" s="1060" t="s">
        <v>577</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96</v>
      </c>
      <c r="R30" s="1133"/>
      <c r="S30" s="1133"/>
      <c r="T30" s="1133"/>
      <c r="U30" s="1133"/>
      <c r="V30" s="1133">
        <v>96</v>
      </c>
      <c r="W30" s="1133"/>
      <c r="X30" s="1133"/>
      <c r="Y30" s="1133"/>
      <c r="Z30" s="1133"/>
      <c r="AA30" s="1133">
        <v>0</v>
      </c>
      <c r="AB30" s="1133"/>
      <c r="AC30" s="1133"/>
      <c r="AD30" s="1133"/>
      <c r="AE30" s="1134"/>
      <c r="AF30" s="1108">
        <v>0</v>
      </c>
      <c r="AG30" s="1109"/>
      <c r="AH30" s="1109"/>
      <c r="AI30" s="1109"/>
      <c r="AJ30" s="1110"/>
      <c r="AK30" s="1069">
        <v>24</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96</v>
      </c>
      <c r="R31" s="1133"/>
      <c r="S31" s="1133"/>
      <c r="T31" s="1133"/>
      <c r="U31" s="1133"/>
      <c r="V31" s="1133">
        <v>91</v>
      </c>
      <c r="W31" s="1133"/>
      <c r="X31" s="1133"/>
      <c r="Y31" s="1133"/>
      <c r="Z31" s="1133"/>
      <c r="AA31" s="1133">
        <v>5</v>
      </c>
      <c r="AB31" s="1133"/>
      <c r="AC31" s="1133"/>
      <c r="AD31" s="1133"/>
      <c r="AE31" s="1134"/>
      <c r="AF31" s="1108">
        <v>5</v>
      </c>
      <c r="AG31" s="1109"/>
      <c r="AH31" s="1109"/>
      <c r="AI31" s="1109"/>
      <c r="AJ31" s="1110"/>
      <c r="AK31" s="1069">
        <v>1</v>
      </c>
      <c r="AL31" s="1060"/>
      <c r="AM31" s="1060"/>
      <c r="AN31" s="1060"/>
      <c r="AO31" s="1060"/>
      <c r="AP31" s="1060">
        <v>29</v>
      </c>
      <c r="AQ31" s="1060"/>
      <c r="AR31" s="1060"/>
      <c r="AS31" s="1060"/>
      <c r="AT31" s="1060"/>
      <c r="AU31" s="1060">
        <v>16</v>
      </c>
      <c r="AV31" s="1060"/>
      <c r="AW31" s="1060"/>
      <c r="AX31" s="1060"/>
      <c r="AY31" s="1060"/>
      <c r="AZ31" s="1131" t="s">
        <v>578</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457</v>
      </c>
      <c r="R32" s="1133"/>
      <c r="S32" s="1133"/>
      <c r="T32" s="1133"/>
      <c r="U32" s="1133"/>
      <c r="V32" s="1133">
        <v>443</v>
      </c>
      <c r="W32" s="1133"/>
      <c r="X32" s="1133"/>
      <c r="Y32" s="1133"/>
      <c r="Z32" s="1133"/>
      <c r="AA32" s="1133">
        <v>15</v>
      </c>
      <c r="AB32" s="1133"/>
      <c r="AC32" s="1133"/>
      <c r="AD32" s="1133"/>
      <c r="AE32" s="1134"/>
      <c r="AF32" s="1108">
        <v>15</v>
      </c>
      <c r="AG32" s="1109"/>
      <c r="AH32" s="1109"/>
      <c r="AI32" s="1109"/>
      <c r="AJ32" s="1110"/>
      <c r="AK32" s="1069">
        <v>68</v>
      </c>
      <c r="AL32" s="1060"/>
      <c r="AM32" s="1060"/>
      <c r="AN32" s="1060"/>
      <c r="AO32" s="1060"/>
      <c r="AP32" s="1060">
        <v>766</v>
      </c>
      <c r="AQ32" s="1060"/>
      <c r="AR32" s="1060"/>
      <c r="AS32" s="1060"/>
      <c r="AT32" s="1060"/>
      <c r="AU32" s="1060">
        <v>425</v>
      </c>
      <c r="AV32" s="1060"/>
      <c r="AW32" s="1060"/>
      <c r="AX32" s="1060"/>
      <c r="AY32" s="1060"/>
      <c r="AZ32" s="1131" t="s">
        <v>578</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59</v>
      </c>
      <c r="AG63" s="1048"/>
      <c r="AH63" s="1048"/>
      <c r="AI63" s="1048"/>
      <c r="AJ63" s="1119"/>
      <c r="AK63" s="1120"/>
      <c r="AL63" s="1052"/>
      <c r="AM63" s="1052"/>
      <c r="AN63" s="1052"/>
      <c r="AO63" s="1052"/>
      <c r="AP63" s="1048">
        <v>795</v>
      </c>
      <c r="AQ63" s="1048"/>
      <c r="AR63" s="1048"/>
      <c r="AS63" s="1048"/>
      <c r="AT63" s="1048"/>
      <c r="AU63" s="1048">
        <v>441</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415</v>
      </c>
      <c r="R68" s="1071"/>
      <c r="S68" s="1071"/>
      <c r="T68" s="1071"/>
      <c r="U68" s="1071"/>
      <c r="V68" s="1071">
        <v>408</v>
      </c>
      <c r="W68" s="1071"/>
      <c r="X68" s="1071"/>
      <c r="Y68" s="1071"/>
      <c r="Z68" s="1071"/>
      <c r="AA68" s="1071">
        <v>7</v>
      </c>
      <c r="AB68" s="1071"/>
      <c r="AC68" s="1071"/>
      <c r="AD68" s="1071"/>
      <c r="AE68" s="1071"/>
      <c r="AF68" s="1071">
        <v>7</v>
      </c>
      <c r="AG68" s="1071"/>
      <c r="AH68" s="1071"/>
      <c r="AI68" s="1071"/>
      <c r="AJ68" s="1071"/>
      <c r="AK68" s="1071" t="s">
        <v>577</v>
      </c>
      <c r="AL68" s="1071"/>
      <c r="AM68" s="1071"/>
      <c r="AN68" s="1071"/>
      <c r="AO68" s="1071"/>
      <c r="AP68" s="1071" t="s">
        <v>577</v>
      </c>
      <c r="AQ68" s="1071"/>
      <c r="AR68" s="1071"/>
      <c r="AS68" s="1071"/>
      <c r="AT68" s="1071"/>
      <c r="AU68" s="1071" t="s">
        <v>577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34</v>
      </c>
      <c r="R69" s="1060"/>
      <c r="S69" s="1060"/>
      <c r="T69" s="1060"/>
      <c r="U69" s="1060"/>
      <c r="V69" s="1060">
        <v>34</v>
      </c>
      <c r="W69" s="1060"/>
      <c r="X69" s="1060"/>
      <c r="Y69" s="1060"/>
      <c r="Z69" s="1060"/>
      <c r="AA69" s="1060" t="s">
        <v>577</v>
      </c>
      <c r="AB69" s="1060"/>
      <c r="AC69" s="1060"/>
      <c r="AD69" s="1060"/>
      <c r="AE69" s="1060"/>
      <c r="AF69" s="1060" t="s">
        <v>577</v>
      </c>
      <c r="AG69" s="1060"/>
      <c r="AH69" s="1060"/>
      <c r="AI69" s="1060"/>
      <c r="AJ69" s="1060"/>
      <c r="AK69" s="1060" t="s">
        <v>577</v>
      </c>
      <c r="AL69" s="1060"/>
      <c r="AM69" s="1060"/>
      <c r="AN69" s="1060"/>
      <c r="AO69" s="1060"/>
      <c r="AP69" s="1060" t="s">
        <v>577</v>
      </c>
      <c r="AQ69" s="1060"/>
      <c r="AR69" s="1060"/>
      <c r="AS69" s="1060"/>
      <c r="AT69" s="1060"/>
      <c r="AU69" s="1060" t="s">
        <v>577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2701</v>
      </c>
      <c r="R70" s="1060"/>
      <c r="S70" s="1060"/>
      <c r="T70" s="1060"/>
      <c r="U70" s="1060"/>
      <c r="V70" s="1060">
        <v>2672</v>
      </c>
      <c r="W70" s="1060"/>
      <c r="X70" s="1060"/>
      <c r="Y70" s="1060"/>
      <c r="Z70" s="1060"/>
      <c r="AA70" s="1060">
        <v>28</v>
      </c>
      <c r="AB70" s="1060"/>
      <c r="AC70" s="1060"/>
      <c r="AD70" s="1060"/>
      <c r="AE70" s="1060"/>
      <c r="AF70" s="1060">
        <v>28</v>
      </c>
      <c r="AG70" s="1060"/>
      <c r="AH70" s="1060"/>
      <c r="AI70" s="1060"/>
      <c r="AJ70" s="1060"/>
      <c r="AK70" s="1060">
        <v>48</v>
      </c>
      <c r="AL70" s="1060"/>
      <c r="AM70" s="1060"/>
      <c r="AN70" s="1060"/>
      <c r="AO70" s="1060"/>
      <c r="AP70" s="1060">
        <v>295</v>
      </c>
      <c r="AQ70" s="1060"/>
      <c r="AR70" s="1060"/>
      <c r="AS70" s="1060"/>
      <c r="AT70" s="1060"/>
      <c r="AU70" s="1060">
        <v>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451</v>
      </c>
      <c r="R71" s="1060"/>
      <c r="S71" s="1060"/>
      <c r="T71" s="1060"/>
      <c r="U71" s="1060"/>
      <c r="V71" s="1060">
        <v>444</v>
      </c>
      <c r="W71" s="1060"/>
      <c r="X71" s="1060"/>
      <c r="Y71" s="1060"/>
      <c r="Z71" s="1060"/>
      <c r="AA71" s="1060">
        <v>7</v>
      </c>
      <c r="AB71" s="1060"/>
      <c r="AC71" s="1060"/>
      <c r="AD71" s="1060"/>
      <c r="AE71" s="1060"/>
      <c r="AF71" s="1060">
        <v>7</v>
      </c>
      <c r="AG71" s="1060"/>
      <c r="AH71" s="1060"/>
      <c r="AI71" s="1060"/>
      <c r="AJ71" s="1060"/>
      <c r="AK71" s="1060" t="s">
        <v>577</v>
      </c>
      <c r="AL71" s="1060"/>
      <c r="AM71" s="1060"/>
      <c r="AN71" s="1060"/>
      <c r="AO71" s="1060"/>
      <c r="AP71" s="1060" t="s">
        <v>577</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547</v>
      </c>
      <c r="R72" s="1060"/>
      <c r="S72" s="1060"/>
      <c r="T72" s="1060"/>
      <c r="U72" s="1060"/>
      <c r="V72" s="1060">
        <v>544</v>
      </c>
      <c r="W72" s="1060"/>
      <c r="X72" s="1060"/>
      <c r="Y72" s="1060"/>
      <c r="Z72" s="1060"/>
      <c r="AA72" s="1060">
        <v>3</v>
      </c>
      <c r="AB72" s="1060"/>
      <c r="AC72" s="1060"/>
      <c r="AD72" s="1060"/>
      <c r="AE72" s="1060"/>
      <c r="AF72" s="1060">
        <v>3</v>
      </c>
      <c r="AG72" s="1060"/>
      <c r="AH72" s="1060"/>
      <c r="AI72" s="1060"/>
      <c r="AJ72" s="1060"/>
      <c r="AK72" s="1060">
        <v>265</v>
      </c>
      <c r="AL72" s="1060"/>
      <c r="AM72" s="1060"/>
      <c r="AN72" s="1060"/>
      <c r="AO72" s="1060"/>
      <c r="AP72" s="1060" t="s">
        <v>577</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842</v>
      </c>
      <c r="R73" s="1060"/>
      <c r="S73" s="1060"/>
      <c r="T73" s="1060"/>
      <c r="U73" s="1060"/>
      <c r="V73" s="1060">
        <v>841</v>
      </c>
      <c r="W73" s="1060"/>
      <c r="X73" s="1060"/>
      <c r="Y73" s="1060"/>
      <c r="Z73" s="1060"/>
      <c r="AA73" s="1060">
        <v>1</v>
      </c>
      <c r="AB73" s="1060"/>
      <c r="AC73" s="1060"/>
      <c r="AD73" s="1060"/>
      <c r="AE73" s="1060"/>
      <c r="AF73" s="1060">
        <v>1</v>
      </c>
      <c r="AG73" s="1060"/>
      <c r="AH73" s="1060"/>
      <c r="AI73" s="1060"/>
      <c r="AJ73" s="1060"/>
      <c r="AK73" s="1060">
        <v>62</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190</v>
      </c>
      <c r="R74" s="1060"/>
      <c r="S74" s="1060"/>
      <c r="T74" s="1060"/>
      <c r="U74" s="1060"/>
      <c r="V74" s="1060">
        <v>188</v>
      </c>
      <c r="W74" s="1060"/>
      <c r="X74" s="1060"/>
      <c r="Y74" s="1060"/>
      <c r="Z74" s="1060"/>
      <c r="AA74" s="1060">
        <v>2</v>
      </c>
      <c r="AB74" s="1060"/>
      <c r="AC74" s="1060"/>
      <c r="AD74" s="1060"/>
      <c r="AE74" s="1060"/>
      <c r="AF74" s="1060">
        <v>2</v>
      </c>
      <c r="AG74" s="1060"/>
      <c r="AH74" s="1060"/>
      <c r="AI74" s="1060"/>
      <c r="AJ74" s="1060"/>
      <c r="AK74" s="1060" t="s">
        <v>577</v>
      </c>
      <c r="AL74" s="1060"/>
      <c r="AM74" s="1060"/>
      <c r="AN74" s="1060"/>
      <c r="AO74" s="1060"/>
      <c r="AP74" s="1060" t="s">
        <v>578</v>
      </c>
      <c r="AQ74" s="1060"/>
      <c r="AR74" s="1060"/>
      <c r="AS74" s="1060"/>
      <c r="AT74" s="1060"/>
      <c r="AU74" s="1060" t="s">
        <v>577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7">
        <v>26</v>
      </c>
      <c r="R75" s="1068"/>
      <c r="S75" s="1068"/>
      <c r="T75" s="1068"/>
      <c r="U75" s="1069"/>
      <c r="V75" s="1070">
        <v>26</v>
      </c>
      <c r="W75" s="1068"/>
      <c r="X75" s="1068"/>
      <c r="Y75" s="1068"/>
      <c r="Z75" s="1069"/>
      <c r="AA75" s="1070">
        <v>0</v>
      </c>
      <c r="AB75" s="1068"/>
      <c r="AC75" s="1068"/>
      <c r="AD75" s="1068"/>
      <c r="AE75" s="1069"/>
      <c r="AF75" s="1070">
        <v>0</v>
      </c>
      <c r="AG75" s="1068"/>
      <c r="AH75" s="1068"/>
      <c r="AI75" s="1068"/>
      <c r="AJ75" s="1069"/>
      <c r="AK75" s="1070">
        <v>10</v>
      </c>
      <c r="AL75" s="1068"/>
      <c r="AM75" s="1068"/>
      <c r="AN75" s="1068"/>
      <c r="AO75" s="1069"/>
      <c r="AP75" s="1070" t="s">
        <v>578</v>
      </c>
      <c r="AQ75" s="1068"/>
      <c r="AR75" s="1068"/>
      <c r="AS75" s="1068"/>
      <c r="AT75" s="1069"/>
      <c r="AU75" s="1070" t="s">
        <v>577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14</v>
      </c>
      <c r="R76" s="1068"/>
      <c r="S76" s="1068"/>
      <c r="T76" s="1068"/>
      <c r="U76" s="1069"/>
      <c r="V76" s="1070">
        <v>10</v>
      </c>
      <c r="W76" s="1068"/>
      <c r="X76" s="1068"/>
      <c r="Y76" s="1068"/>
      <c r="Z76" s="1069"/>
      <c r="AA76" s="1070">
        <v>5</v>
      </c>
      <c r="AB76" s="1068"/>
      <c r="AC76" s="1068"/>
      <c r="AD76" s="1068"/>
      <c r="AE76" s="1069"/>
      <c r="AF76" s="1070">
        <v>5</v>
      </c>
      <c r="AG76" s="1068"/>
      <c r="AH76" s="1068"/>
      <c r="AI76" s="1068"/>
      <c r="AJ76" s="1069"/>
      <c r="AK76" s="1070" t="s">
        <v>577</v>
      </c>
      <c r="AL76" s="1068"/>
      <c r="AM76" s="1068"/>
      <c r="AN76" s="1068"/>
      <c r="AO76" s="1069"/>
      <c r="AP76" s="1070" t="s">
        <v>577</v>
      </c>
      <c r="AQ76" s="1068"/>
      <c r="AR76" s="1068"/>
      <c r="AS76" s="1068"/>
      <c r="AT76" s="1069"/>
      <c r="AU76" s="1070" t="s">
        <v>577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7">
        <v>36</v>
      </c>
      <c r="R77" s="1068"/>
      <c r="S77" s="1068"/>
      <c r="T77" s="1068"/>
      <c r="U77" s="1069"/>
      <c r="V77" s="1070">
        <v>32</v>
      </c>
      <c r="W77" s="1068"/>
      <c r="X77" s="1068"/>
      <c r="Y77" s="1068"/>
      <c r="Z77" s="1069"/>
      <c r="AA77" s="1070">
        <v>4</v>
      </c>
      <c r="AB77" s="1068"/>
      <c r="AC77" s="1068"/>
      <c r="AD77" s="1068"/>
      <c r="AE77" s="1069"/>
      <c r="AF77" s="1070">
        <v>4</v>
      </c>
      <c r="AG77" s="1068"/>
      <c r="AH77" s="1068"/>
      <c r="AI77" s="1068"/>
      <c r="AJ77" s="1069"/>
      <c r="AK77" s="1070" t="s">
        <v>577</v>
      </c>
      <c r="AL77" s="1068"/>
      <c r="AM77" s="1068"/>
      <c r="AN77" s="1068"/>
      <c r="AO77" s="1069"/>
      <c r="AP77" s="1070" t="s">
        <v>578</v>
      </c>
      <c r="AQ77" s="1068"/>
      <c r="AR77" s="1068"/>
      <c r="AS77" s="1068"/>
      <c r="AT77" s="1069"/>
      <c r="AU77" s="1070" t="s">
        <v>577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66">
        <v>35</v>
      </c>
      <c r="R78" s="1060"/>
      <c r="S78" s="1060"/>
      <c r="T78" s="1060"/>
      <c r="U78" s="1060"/>
      <c r="V78" s="1060">
        <v>34</v>
      </c>
      <c r="W78" s="1060"/>
      <c r="X78" s="1060"/>
      <c r="Y78" s="1060"/>
      <c r="Z78" s="1060"/>
      <c r="AA78" s="1060">
        <v>1</v>
      </c>
      <c r="AB78" s="1060"/>
      <c r="AC78" s="1060"/>
      <c r="AD78" s="1060"/>
      <c r="AE78" s="1060"/>
      <c r="AF78" s="1060">
        <v>1</v>
      </c>
      <c r="AG78" s="1060"/>
      <c r="AH78" s="1060"/>
      <c r="AI78" s="1060"/>
      <c r="AJ78" s="1060"/>
      <c r="AK78" s="1060">
        <v>2</v>
      </c>
      <c r="AL78" s="1060"/>
      <c r="AM78" s="1060"/>
      <c r="AN78" s="1060"/>
      <c r="AO78" s="1060"/>
      <c r="AP78" s="1060" t="s">
        <v>577</v>
      </c>
      <c r="AQ78" s="1060"/>
      <c r="AR78" s="1060"/>
      <c r="AS78" s="1060"/>
      <c r="AT78" s="1060"/>
      <c r="AU78" s="1060" t="s">
        <v>577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594</v>
      </c>
      <c r="C79" s="1064"/>
      <c r="D79" s="1064"/>
      <c r="E79" s="1064"/>
      <c r="F79" s="1064"/>
      <c r="G79" s="1064"/>
      <c r="H79" s="1064"/>
      <c r="I79" s="1064"/>
      <c r="J79" s="1064"/>
      <c r="K79" s="1064"/>
      <c r="L79" s="1064"/>
      <c r="M79" s="1064"/>
      <c r="N79" s="1064"/>
      <c r="O79" s="1064"/>
      <c r="P79" s="1065"/>
      <c r="Q79" s="1066">
        <v>78</v>
      </c>
      <c r="R79" s="1060"/>
      <c r="S79" s="1060"/>
      <c r="T79" s="1060"/>
      <c r="U79" s="1060"/>
      <c r="V79" s="1060">
        <v>74</v>
      </c>
      <c r="W79" s="1060"/>
      <c r="X79" s="1060"/>
      <c r="Y79" s="1060"/>
      <c r="Z79" s="1060"/>
      <c r="AA79" s="1060">
        <v>4</v>
      </c>
      <c r="AB79" s="1060"/>
      <c r="AC79" s="1060"/>
      <c r="AD79" s="1060"/>
      <c r="AE79" s="1060"/>
      <c r="AF79" s="1060">
        <v>4</v>
      </c>
      <c r="AG79" s="1060"/>
      <c r="AH79" s="1060"/>
      <c r="AI79" s="1060"/>
      <c r="AJ79" s="1060"/>
      <c r="AK79" s="1060">
        <v>2</v>
      </c>
      <c r="AL79" s="1060"/>
      <c r="AM79" s="1060"/>
      <c r="AN79" s="1060"/>
      <c r="AO79" s="1060"/>
      <c r="AP79" s="1060" t="s">
        <v>577</v>
      </c>
      <c r="AQ79" s="1060"/>
      <c r="AR79" s="1060"/>
      <c r="AS79" s="1060"/>
      <c r="AT79" s="1060"/>
      <c r="AU79" s="1060" t="s">
        <v>577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238631</v>
      </c>
      <c r="R80" s="1060"/>
      <c r="S80" s="1060"/>
      <c r="T80" s="1060"/>
      <c r="U80" s="1060"/>
      <c r="V80" s="1060">
        <v>233551</v>
      </c>
      <c r="W80" s="1060"/>
      <c r="X80" s="1060"/>
      <c r="Y80" s="1060"/>
      <c r="Z80" s="1060"/>
      <c r="AA80" s="1060">
        <v>5080</v>
      </c>
      <c r="AB80" s="1060"/>
      <c r="AC80" s="1060"/>
      <c r="AD80" s="1060"/>
      <c r="AE80" s="1060"/>
      <c r="AF80" s="1060">
        <v>5080</v>
      </c>
      <c r="AG80" s="1060"/>
      <c r="AH80" s="1060"/>
      <c r="AI80" s="1060"/>
      <c r="AJ80" s="1060"/>
      <c r="AK80" s="1060" t="s">
        <v>577</v>
      </c>
      <c r="AL80" s="1060"/>
      <c r="AM80" s="1060"/>
      <c r="AN80" s="1060"/>
      <c r="AO80" s="1060"/>
      <c r="AP80" s="1060" t="s">
        <v>577</v>
      </c>
      <c r="AQ80" s="1060"/>
      <c r="AR80" s="1060"/>
      <c r="AS80" s="1060"/>
      <c r="AT80" s="1060"/>
      <c r="AU80" s="1060" t="s">
        <v>577</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5142</v>
      </c>
      <c r="AG88" s="1048"/>
      <c r="AH88" s="1048"/>
      <c r="AI88" s="1048"/>
      <c r="AJ88" s="1048"/>
      <c r="AK88" s="1052"/>
      <c r="AL88" s="1052"/>
      <c r="AM88" s="1052"/>
      <c r="AN88" s="1052"/>
      <c r="AO88" s="1052"/>
      <c r="AP88" s="1048">
        <v>295</v>
      </c>
      <c r="AQ88" s="1048"/>
      <c r="AR88" s="1048"/>
      <c r="AS88" s="1048"/>
      <c r="AT88" s="1048"/>
      <c r="AU88" s="1048">
        <v>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t="s">
        <v>577</v>
      </c>
      <c r="CX102" s="1040"/>
      <c r="CY102" s="1040"/>
      <c r="CZ102" s="1040"/>
      <c r="DA102" s="1041"/>
      <c r="DB102" s="1039" t="s">
        <v>577</v>
      </c>
      <c r="DC102" s="1040"/>
      <c r="DD102" s="1040"/>
      <c r="DE102" s="1040"/>
      <c r="DF102" s="1041"/>
      <c r="DG102" s="1039">
        <v>237</v>
      </c>
      <c r="DH102" s="1040"/>
      <c r="DI102" s="1040"/>
      <c r="DJ102" s="1040"/>
      <c r="DK102" s="1041"/>
      <c r="DL102" s="1039" t="s">
        <v>578</v>
      </c>
      <c r="DM102" s="1040"/>
      <c r="DN102" s="1040"/>
      <c r="DO102" s="1040"/>
      <c r="DP102" s="1041"/>
      <c r="DQ102" s="1039">
        <v>229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393065</v>
      </c>
      <c r="AB110" s="976"/>
      <c r="AC110" s="976"/>
      <c r="AD110" s="976"/>
      <c r="AE110" s="977"/>
      <c r="AF110" s="978">
        <v>424459</v>
      </c>
      <c r="AG110" s="976"/>
      <c r="AH110" s="976"/>
      <c r="AI110" s="976"/>
      <c r="AJ110" s="977"/>
      <c r="AK110" s="978">
        <v>395664</v>
      </c>
      <c r="AL110" s="976"/>
      <c r="AM110" s="976"/>
      <c r="AN110" s="976"/>
      <c r="AO110" s="977"/>
      <c r="AP110" s="979">
        <v>20.6</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4697403</v>
      </c>
      <c r="BR110" s="923"/>
      <c r="BS110" s="923"/>
      <c r="BT110" s="923"/>
      <c r="BU110" s="923"/>
      <c r="BV110" s="923">
        <v>4895483</v>
      </c>
      <c r="BW110" s="923"/>
      <c r="BX110" s="923"/>
      <c r="BY110" s="923"/>
      <c r="BZ110" s="923"/>
      <c r="CA110" s="923">
        <v>5671051</v>
      </c>
      <c r="CB110" s="923"/>
      <c r="CC110" s="923"/>
      <c r="CD110" s="923"/>
      <c r="CE110" s="923"/>
      <c r="CF110" s="947">
        <v>296</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229</v>
      </c>
      <c r="AB111" s="1004"/>
      <c r="AC111" s="1004"/>
      <c r="AD111" s="1004"/>
      <c r="AE111" s="1005"/>
      <c r="AF111" s="1006" t="s">
        <v>229</v>
      </c>
      <c r="AG111" s="1004"/>
      <c r="AH111" s="1004"/>
      <c r="AI111" s="1004"/>
      <c r="AJ111" s="1005"/>
      <c r="AK111" s="1006" t="s">
        <v>229</v>
      </c>
      <c r="AL111" s="1004"/>
      <c r="AM111" s="1004"/>
      <c r="AN111" s="1004"/>
      <c r="AO111" s="1005"/>
      <c r="AP111" s="1007" t="s">
        <v>229</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229</v>
      </c>
      <c r="BR111" s="895"/>
      <c r="BS111" s="895"/>
      <c r="BT111" s="895"/>
      <c r="BU111" s="895"/>
      <c r="BV111" s="895" t="s">
        <v>433</v>
      </c>
      <c r="BW111" s="895"/>
      <c r="BX111" s="895"/>
      <c r="BY111" s="895"/>
      <c r="BZ111" s="895"/>
      <c r="CA111" s="895" t="s">
        <v>229</v>
      </c>
      <c r="CB111" s="895"/>
      <c r="CC111" s="895"/>
      <c r="CD111" s="895"/>
      <c r="CE111" s="895"/>
      <c r="CF111" s="956" t="s">
        <v>229</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229</v>
      </c>
      <c r="DH111" s="895"/>
      <c r="DI111" s="895"/>
      <c r="DJ111" s="895"/>
      <c r="DK111" s="895"/>
      <c r="DL111" s="895" t="s">
        <v>229</v>
      </c>
      <c r="DM111" s="895"/>
      <c r="DN111" s="895"/>
      <c r="DO111" s="895"/>
      <c r="DP111" s="895"/>
      <c r="DQ111" s="895" t="s">
        <v>435</v>
      </c>
      <c r="DR111" s="895"/>
      <c r="DS111" s="895"/>
      <c r="DT111" s="895"/>
      <c r="DU111" s="895"/>
      <c r="DV111" s="872" t="s">
        <v>433</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435</v>
      </c>
      <c r="AG112" s="858"/>
      <c r="AH112" s="858"/>
      <c r="AI112" s="858"/>
      <c r="AJ112" s="859"/>
      <c r="AK112" s="860" t="s">
        <v>229</v>
      </c>
      <c r="AL112" s="858"/>
      <c r="AM112" s="858"/>
      <c r="AN112" s="858"/>
      <c r="AO112" s="859"/>
      <c r="AP112" s="905" t="s">
        <v>433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348067</v>
      </c>
      <c r="BR112" s="895"/>
      <c r="BS112" s="895"/>
      <c r="BT112" s="895"/>
      <c r="BU112" s="895"/>
      <c r="BV112" s="895">
        <v>385230</v>
      </c>
      <c r="BW112" s="895"/>
      <c r="BX112" s="895"/>
      <c r="BY112" s="895"/>
      <c r="BZ112" s="895"/>
      <c r="CA112" s="895">
        <v>441142</v>
      </c>
      <c r="CB112" s="895"/>
      <c r="CC112" s="895"/>
      <c r="CD112" s="895"/>
      <c r="CE112" s="895"/>
      <c r="CF112" s="956">
        <v>23</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433</v>
      </c>
      <c r="DM112" s="895"/>
      <c r="DN112" s="895"/>
      <c r="DO112" s="895"/>
      <c r="DP112" s="895"/>
      <c r="DQ112" s="895" t="s">
        <v>433</v>
      </c>
      <c r="DR112" s="895"/>
      <c r="DS112" s="895"/>
      <c r="DT112" s="895"/>
      <c r="DU112" s="895"/>
      <c r="DV112" s="872" t="s">
        <v>229</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44435</v>
      </c>
      <c r="AB113" s="1004"/>
      <c r="AC113" s="1004"/>
      <c r="AD113" s="1004"/>
      <c r="AE113" s="1005"/>
      <c r="AF113" s="1006">
        <v>29418</v>
      </c>
      <c r="AG113" s="1004"/>
      <c r="AH113" s="1004"/>
      <c r="AI113" s="1004"/>
      <c r="AJ113" s="1005"/>
      <c r="AK113" s="1006">
        <v>35584</v>
      </c>
      <c r="AL113" s="1004"/>
      <c r="AM113" s="1004"/>
      <c r="AN113" s="1004"/>
      <c r="AO113" s="1005"/>
      <c r="AP113" s="1007">
        <v>1.9</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36759</v>
      </c>
      <c r="BR113" s="895"/>
      <c r="BS113" s="895"/>
      <c r="BT113" s="895"/>
      <c r="BU113" s="895"/>
      <c r="BV113" s="895">
        <v>21990</v>
      </c>
      <c r="BW113" s="895"/>
      <c r="BX113" s="895"/>
      <c r="BY113" s="895"/>
      <c r="BZ113" s="895"/>
      <c r="CA113" s="895">
        <v>7686</v>
      </c>
      <c r="CB113" s="895"/>
      <c r="CC113" s="895"/>
      <c r="CD113" s="895"/>
      <c r="CE113" s="895"/>
      <c r="CF113" s="956">
        <v>0.4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229</v>
      </c>
      <c r="DH113" s="858"/>
      <c r="DI113" s="858"/>
      <c r="DJ113" s="858"/>
      <c r="DK113" s="859"/>
      <c r="DL113" s="860" t="s">
        <v>438</v>
      </c>
      <c r="DM113" s="858"/>
      <c r="DN113" s="858"/>
      <c r="DO113" s="858"/>
      <c r="DP113" s="859"/>
      <c r="DQ113" s="860" t="s">
        <v>438</v>
      </c>
      <c r="DR113" s="858"/>
      <c r="DS113" s="858"/>
      <c r="DT113" s="858"/>
      <c r="DU113" s="859"/>
      <c r="DV113" s="905" t="s">
        <v>229</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14848</v>
      </c>
      <c r="AB114" s="858"/>
      <c r="AC114" s="858"/>
      <c r="AD114" s="858"/>
      <c r="AE114" s="859"/>
      <c r="AF114" s="860">
        <v>14932</v>
      </c>
      <c r="AG114" s="858"/>
      <c r="AH114" s="858"/>
      <c r="AI114" s="858"/>
      <c r="AJ114" s="859"/>
      <c r="AK114" s="860">
        <v>14385</v>
      </c>
      <c r="AL114" s="858"/>
      <c r="AM114" s="858"/>
      <c r="AN114" s="858"/>
      <c r="AO114" s="859"/>
      <c r="AP114" s="905">
        <v>0.8</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568483</v>
      </c>
      <c r="BR114" s="895"/>
      <c r="BS114" s="895"/>
      <c r="BT114" s="895"/>
      <c r="BU114" s="895"/>
      <c r="BV114" s="895">
        <v>539642</v>
      </c>
      <c r="BW114" s="895"/>
      <c r="BX114" s="895"/>
      <c r="BY114" s="895"/>
      <c r="BZ114" s="895"/>
      <c r="CA114" s="895">
        <v>525836</v>
      </c>
      <c r="CB114" s="895"/>
      <c r="CC114" s="895"/>
      <c r="CD114" s="895"/>
      <c r="CE114" s="895"/>
      <c r="CF114" s="956">
        <v>27.4</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229</v>
      </c>
      <c r="DH114" s="858"/>
      <c r="DI114" s="858"/>
      <c r="DJ114" s="858"/>
      <c r="DK114" s="859"/>
      <c r="DL114" s="860" t="s">
        <v>433</v>
      </c>
      <c r="DM114" s="858"/>
      <c r="DN114" s="858"/>
      <c r="DO114" s="858"/>
      <c r="DP114" s="859"/>
      <c r="DQ114" s="860" t="s">
        <v>433</v>
      </c>
      <c r="DR114" s="858"/>
      <c r="DS114" s="858"/>
      <c r="DT114" s="858"/>
      <c r="DU114" s="859"/>
      <c r="DV114" s="905" t="s">
        <v>229</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229</v>
      </c>
      <c r="AG115" s="1004"/>
      <c r="AH115" s="1004"/>
      <c r="AI115" s="1004"/>
      <c r="AJ115" s="1005"/>
      <c r="AK115" s="1006" t="s">
        <v>435</v>
      </c>
      <c r="AL115" s="1004"/>
      <c r="AM115" s="1004"/>
      <c r="AN115" s="1004"/>
      <c r="AO115" s="1005"/>
      <c r="AP115" s="1007" t="s">
        <v>229</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230568</v>
      </c>
      <c r="BR115" s="895"/>
      <c r="BS115" s="895"/>
      <c r="BT115" s="895"/>
      <c r="BU115" s="895"/>
      <c r="BV115" s="895">
        <v>213354</v>
      </c>
      <c r="BW115" s="895"/>
      <c r="BX115" s="895"/>
      <c r="BY115" s="895"/>
      <c r="BZ115" s="895"/>
      <c r="CA115" s="895">
        <v>229331</v>
      </c>
      <c r="CB115" s="895"/>
      <c r="CC115" s="895"/>
      <c r="CD115" s="895"/>
      <c r="CE115" s="895"/>
      <c r="CF115" s="956">
        <v>12</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229</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229</v>
      </c>
      <c r="AB116" s="858"/>
      <c r="AC116" s="858"/>
      <c r="AD116" s="858"/>
      <c r="AE116" s="859"/>
      <c r="AF116" s="860" t="s">
        <v>229</v>
      </c>
      <c r="AG116" s="858"/>
      <c r="AH116" s="858"/>
      <c r="AI116" s="858"/>
      <c r="AJ116" s="859"/>
      <c r="AK116" s="860" t="s">
        <v>433</v>
      </c>
      <c r="AL116" s="858"/>
      <c r="AM116" s="858"/>
      <c r="AN116" s="858"/>
      <c r="AO116" s="859"/>
      <c r="AP116" s="905" t="s">
        <v>229</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229</v>
      </c>
      <c r="BR116" s="895"/>
      <c r="BS116" s="895"/>
      <c r="BT116" s="895"/>
      <c r="BU116" s="895"/>
      <c r="BV116" s="895" t="s">
        <v>229</v>
      </c>
      <c r="BW116" s="895"/>
      <c r="BX116" s="895"/>
      <c r="BY116" s="895"/>
      <c r="BZ116" s="895"/>
      <c r="CA116" s="895" t="s">
        <v>229</v>
      </c>
      <c r="CB116" s="895"/>
      <c r="CC116" s="895"/>
      <c r="CD116" s="895"/>
      <c r="CE116" s="895"/>
      <c r="CF116" s="956" t="s">
        <v>433</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453</v>
      </c>
      <c r="DM116" s="858"/>
      <c r="DN116" s="858"/>
      <c r="DO116" s="858"/>
      <c r="DP116" s="859"/>
      <c r="DQ116" s="860" t="s">
        <v>229</v>
      </c>
      <c r="DR116" s="858"/>
      <c r="DS116" s="858"/>
      <c r="DT116" s="858"/>
      <c r="DU116" s="859"/>
      <c r="DV116" s="905" t="s">
        <v>435</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452348</v>
      </c>
      <c r="AB117" s="990"/>
      <c r="AC117" s="990"/>
      <c r="AD117" s="990"/>
      <c r="AE117" s="991"/>
      <c r="AF117" s="992">
        <v>468809</v>
      </c>
      <c r="AG117" s="990"/>
      <c r="AH117" s="990"/>
      <c r="AI117" s="990"/>
      <c r="AJ117" s="991"/>
      <c r="AK117" s="992">
        <v>445633</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229</v>
      </c>
      <c r="BR117" s="895"/>
      <c r="BS117" s="895"/>
      <c r="BT117" s="895"/>
      <c r="BU117" s="895"/>
      <c r="BV117" s="895" t="s">
        <v>433</v>
      </c>
      <c r="BW117" s="895"/>
      <c r="BX117" s="895"/>
      <c r="BY117" s="895"/>
      <c r="BZ117" s="895"/>
      <c r="CA117" s="895" t="s">
        <v>433</v>
      </c>
      <c r="CB117" s="895"/>
      <c r="CC117" s="895"/>
      <c r="CD117" s="895"/>
      <c r="CE117" s="895"/>
      <c r="CF117" s="956" t="s">
        <v>229</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433</v>
      </c>
      <c r="DM117" s="858"/>
      <c r="DN117" s="858"/>
      <c r="DO117" s="858"/>
      <c r="DP117" s="859"/>
      <c r="DQ117" s="860" t="s">
        <v>433</v>
      </c>
      <c r="DR117" s="858"/>
      <c r="DS117" s="858"/>
      <c r="DT117" s="858"/>
      <c r="DU117" s="859"/>
      <c r="DV117" s="905" t="s">
        <v>433</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229</v>
      </c>
      <c r="BW118" s="926"/>
      <c r="BX118" s="926"/>
      <c r="BY118" s="926"/>
      <c r="BZ118" s="926"/>
      <c r="CA118" s="926" t="s">
        <v>229</v>
      </c>
      <c r="CB118" s="926"/>
      <c r="CC118" s="926"/>
      <c r="CD118" s="926"/>
      <c r="CE118" s="926"/>
      <c r="CF118" s="956" t="s">
        <v>229</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229</v>
      </c>
      <c r="DM118" s="858"/>
      <c r="DN118" s="858"/>
      <c r="DO118" s="858"/>
      <c r="DP118" s="859"/>
      <c r="DQ118" s="860" t="s">
        <v>229</v>
      </c>
      <c r="DR118" s="858"/>
      <c r="DS118" s="858"/>
      <c r="DT118" s="858"/>
      <c r="DU118" s="859"/>
      <c r="DV118" s="905" t="s">
        <v>433</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229</v>
      </c>
      <c r="AB119" s="976"/>
      <c r="AC119" s="976"/>
      <c r="AD119" s="976"/>
      <c r="AE119" s="977"/>
      <c r="AF119" s="978" t="s">
        <v>229</v>
      </c>
      <c r="AG119" s="976"/>
      <c r="AH119" s="976"/>
      <c r="AI119" s="976"/>
      <c r="AJ119" s="977"/>
      <c r="AK119" s="978" t="s">
        <v>229</v>
      </c>
      <c r="AL119" s="976"/>
      <c r="AM119" s="976"/>
      <c r="AN119" s="976"/>
      <c r="AO119" s="977"/>
      <c r="AP119" s="979" t="s">
        <v>438</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459</v>
      </c>
      <c r="BP119" s="959"/>
      <c r="BQ119" s="963">
        <v>5881280</v>
      </c>
      <c r="BR119" s="926"/>
      <c r="BS119" s="926"/>
      <c r="BT119" s="926"/>
      <c r="BU119" s="926"/>
      <c r="BV119" s="926">
        <v>6055699</v>
      </c>
      <c r="BW119" s="926"/>
      <c r="BX119" s="926"/>
      <c r="BY119" s="926"/>
      <c r="BZ119" s="926"/>
      <c r="CA119" s="926">
        <v>6875046</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433</v>
      </c>
      <c r="DH119" s="841"/>
      <c r="DI119" s="841"/>
      <c r="DJ119" s="841"/>
      <c r="DK119" s="842"/>
      <c r="DL119" s="843" t="s">
        <v>433</v>
      </c>
      <c r="DM119" s="841"/>
      <c r="DN119" s="841"/>
      <c r="DO119" s="841"/>
      <c r="DP119" s="842"/>
      <c r="DQ119" s="843" t="s">
        <v>229</v>
      </c>
      <c r="DR119" s="841"/>
      <c r="DS119" s="841"/>
      <c r="DT119" s="841"/>
      <c r="DU119" s="842"/>
      <c r="DV119" s="929" t="s">
        <v>433</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229</v>
      </c>
      <c r="AB120" s="858"/>
      <c r="AC120" s="858"/>
      <c r="AD120" s="858"/>
      <c r="AE120" s="859"/>
      <c r="AF120" s="860" t="s">
        <v>229</v>
      </c>
      <c r="AG120" s="858"/>
      <c r="AH120" s="858"/>
      <c r="AI120" s="858"/>
      <c r="AJ120" s="859"/>
      <c r="AK120" s="860" t="s">
        <v>435</v>
      </c>
      <c r="AL120" s="858"/>
      <c r="AM120" s="858"/>
      <c r="AN120" s="858"/>
      <c r="AO120" s="859"/>
      <c r="AP120" s="905" t="s">
        <v>229</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1372764</v>
      </c>
      <c r="BR120" s="923"/>
      <c r="BS120" s="923"/>
      <c r="BT120" s="923"/>
      <c r="BU120" s="923"/>
      <c r="BV120" s="923">
        <v>1477193</v>
      </c>
      <c r="BW120" s="923"/>
      <c r="BX120" s="923"/>
      <c r="BY120" s="923"/>
      <c r="BZ120" s="923"/>
      <c r="CA120" s="923">
        <v>1420059</v>
      </c>
      <c r="CB120" s="923"/>
      <c r="CC120" s="923"/>
      <c r="CD120" s="923"/>
      <c r="CE120" s="923"/>
      <c r="CF120" s="947">
        <v>74.099999999999994</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331471</v>
      </c>
      <c r="DH120" s="923"/>
      <c r="DI120" s="923"/>
      <c r="DJ120" s="923"/>
      <c r="DK120" s="923"/>
      <c r="DL120" s="923">
        <v>369035</v>
      </c>
      <c r="DM120" s="923"/>
      <c r="DN120" s="923"/>
      <c r="DO120" s="923"/>
      <c r="DP120" s="923"/>
      <c r="DQ120" s="923">
        <v>425378</v>
      </c>
      <c r="DR120" s="923"/>
      <c r="DS120" s="923"/>
      <c r="DT120" s="923"/>
      <c r="DU120" s="923"/>
      <c r="DV120" s="924">
        <v>22.2</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229</v>
      </c>
      <c r="AB121" s="858"/>
      <c r="AC121" s="858"/>
      <c r="AD121" s="858"/>
      <c r="AE121" s="859"/>
      <c r="AF121" s="860" t="s">
        <v>433</v>
      </c>
      <c r="AG121" s="858"/>
      <c r="AH121" s="858"/>
      <c r="AI121" s="858"/>
      <c r="AJ121" s="859"/>
      <c r="AK121" s="860" t="s">
        <v>229</v>
      </c>
      <c r="AL121" s="858"/>
      <c r="AM121" s="858"/>
      <c r="AN121" s="858"/>
      <c r="AO121" s="859"/>
      <c r="AP121" s="905" t="s">
        <v>438</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222836</v>
      </c>
      <c r="BR121" s="895"/>
      <c r="BS121" s="895"/>
      <c r="BT121" s="895"/>
      <c r="BU121" s="895"/>
      <c r="BV121" s="895">
        <v>198038</v>
      </c>
      <c r="BW121" s="895"/>
      <c r="BX121" s="895"/>
      <c r="BY121" s="895"/>
      <c r="BZ121" s="895"/>
      <c r="CA121" s="895">
        <v>323689</v>
      </c>
      <c r="CB121" s="895"/>
      <c r="CC121" s="895"/>
      <c r="CD121" s="895"/>
      <c r="CE121" s="895"/>
      <c r="CF121" s="956">
        <v>16.899999999999999</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16596</v>
      </c>
      <c r="DH121" s="895"/>
      <c r="DI121" s="895"/>
      <c r="DJ121" s="895"/>
      <c r="DK121" s="895"/>
      <c r="DL121" s="895">
        <v>16195</v>
      </c>
      <c r="DM121" s="895"/>
      <c r="DN121" s="895"/>
      <c r="DO121" s="895"/>
      <c r="DP121" s="895"/>
      <c r="DQ121" s="895">
        <v>15764</v>
      </c>
      <c r="DR121" s="895"/>
      <c r="DS121" s="895"/>
      <c r="DT121" s="895"/>
      <c r="DU121" s="895"/>
      <c r="DV121" s="872">
        <v>0.8</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453</v>
      </c>
      <c r="AG122" s="858"/>
      <c r="AH122" s="858"/>
      <c r="AI122" s="858"/>
      <c r="AJ122" s="859"/>
      <c r="AK122" s="860" t="s">
        <v>229</v>
      </c>
      <c r="AL122" s="858"/>
      <c r="AM122" s="858"/>
      <c r="AN122" s="858"/>
      <c r="AO122" s="859"/>
      <c r="AP122" s="905" t="s">
        <v>433</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3442439</v>
      </c>
      <c r="BR122" s="926"/>
      <c r="BS122" s="926"/>
      <c r="BT122" s="926"/>
      <c r="BU122" s="926"/>
      <c r="BV122" s="926">
        <v>3577408</v>
      </c>
      <c r="BW122" s="926"/>
      <c r="BX122" s="926"/>
      <c r="BY122" s="926"/>
      <c r="BZ122" s="926"/>
      <c r="CA122" s="926">
        <v>3835195</v>
      </c>
      <c r="CB122" s="926"/>
      <c r="CC122" s="926"/>
      <c r="CD122" s="926"/>
      <c r="CE122" s="926"/>
      <c r="CF122" s="927">
        <v>200.2</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229</v>
      </c>
      <c r="DM122" s="895"/>
      <c r="DN122" s="895"/>
      <c r="DO122" s="895"/>
      <c r="DP122" s="895"/>
      <c r="DQ122" s="895" t="s">
        <v>229</v>
      </c>
      <c r="DR122" s="895"/>
      <c r="DS122" s="895"/>
      <c r="DT122" s="895"/>
      <c r="DU122" s="895"/>
      <c r="DV122" s="872" t="s">
        <v>433</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229</v>
      </c>
      <c r="AB123" s="858"/>
      <c r="AC123" s="858"/>
      <c r="AD123" s="858"/>
      <c r="AE123" s="859"/>
      <c r="AF123" s="860" t="s">
        <v>433</v>
      </c>
      <c r="AG123" s="858"/>
      <c r="AH123" s="858"/>
      <c r="AI123" s="858"/>
      <c r="AJ123" s="859"/>
      <c r="AK123" s="860" t="s">
        <v>433</v>
      </c>
      <c r="AL123" s="858"/>
      <c r="AM123" s="858"/>
      <c r="AN123" s="858"/>
      <c r="AO123" s="859"/>
      <c r="AP123" s="905" t="s">
        <v>229</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470</v>
      </c>
      <c r="BP123" s="959"/>
      <c r="BQ123" s="913">
        <v>5038039</v>
      </c>
      <c r="BR123" s="914"/>
      <c r="BS123" s="914"/>
      <c r="BT123" s="914"/>
      <c r="BU123" s="914"/>
      <c r="BV123" s="914">
        <v>5252639</v>
      </c>
      <c r="BW123" s="914"/>
      <c r="BX123" s="914"/>
      <c r="BY123" s="914"/>
      <c r="BZ123" s="914"/>
      <c r="CA123" s="914">
        <v>5578943</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433</v>
      </c>
      <c r="DH123" s="858"/>
      <c r="DI123" s="858"/>
      <c r="DJ123" s="858"/>
      <c r="DK123" s="859"/>
      <c r="DL123" s="860" t="s">
        <v>229</v>
      </c>
      <c r="DM123" s="858"/>
      <c r="DN123" s="858"/>
      <c r="DO123" s="858"/>
      <c r="DP123" s="859"/>
      <c r="DQ123" s="860" t="s">
        <v>229</v>
      </c>
      <c r="DR123" s="858"/>
      <c r="DS123" s="858"/>
      <c r="DT123" s="858"/>
      <c r="DU123" s="859"/>
      <c r="DV123" s="905" t="s">
        <v>438</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229</v>
      </c>
      <c r="AB124" s="858"/>
      <c r="AC124" s="858"/>
      <c r="AD124" s="858"/>
      <c r="AE124" s="859"/>
      <c r="AF124" s="860" t="s">
        <v>229</v>
      </c>
      <c r="AG124" s="858"/>
      <c r="AH124" s="858"/>
      <c r="AI124" s="858"/>
      <c r="AJ124" s="859"/>
      <c r="AK124" s="860" t="s">
        <v>433</v>
      </c>
      <c r="AL124" s="858"/>
      <c r="AM124" s="858"/>
      <c r="AN124" s="858"/>
      <c r="AO124" s="859"/>
      <c r="AP124" s="905" t="s">
        <v>433</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41.7</v>
      </c>
      <c r="BR124" s="912"/>
      <c r="BS124" s="912"/>
      <c r="BT124" s="912"/>
      <c r="BU124" s="912"/>
      <c r="BV124" s="912">
        <v>40.4</v>
      </c>
      <c r="BW124" s="912"/>
      <c r="BX124" s="912"/>
      <c r="BY124" s="912"/>
      <c r="BZ124" s="912"/>
      <c r="CA124" s="912">
        <v>67.599999999999994</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438</v>
      </c>
      <c r="DM124" s="841"/>
      <c r="DN124" s="841"/>
      <c r="DO124" s="841"/>
      <c r="DP124" s="842"/>
      <c r="DQ124" s="843" t="s">
        <v>433</v>
      </c>
      <c r="DR124" s="841"/>
      <c r="DS124" s="841"/>
      <c r="DT124" s="841"/>
      <c r="DU124" s="842"/>
      <c r="DV124" s="929" t="s">
        <v>433</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433</v>
      </c>
      <c r="AB125" s="858"/>
      <c r="AC125" s="858"/>
      <c r="AD125" s="858"/>
      <c r="AE125" s="859"/>
      <c r="AF125" s="860" t="s">
        <v>433</v>
      </c>
      <c r="AG125" s="858"/>
      <c r="AH125" s="858"/>
      <c r="AI125" s="858"/>
      <c r="AJ125" s="859"/>
      <c r="AK125" s="860" t="s">
        <v>229</v>
      </c>
      <c r="AL125" s="858"/>
      <c r="AM125" s="858"/>
      <c r="AN125" s="858"/>
      <c r="AO125" s="859"/>
      <c r="AP125" s="905" t="s">
        <v>433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229</v>
      </c>
      <c r="DH125" s="923"/>
      <c r="DI125" s="923"/>
      <c r="DJ125" s="923"/>
      <c r="DK125" s="923"/>
      <c r="DL125" s="923" t="s">
        <v>433</v>
      </c>
      <c r="DM125" s="923"/>
      <c r="DN125" s="923"/>
      <c r="DO125" s="923"/>
      <c r="DP125" s="923"/>
      <c r="DQ125" s="923" t="s">
        <v>229</v>
      </c>
      <c r="DR125" s="923"/>
      <c r="DS125" s="923"/>
      <c r="DT125" s="923"/>
      <c r="DU125" s="923"/>
      <c r="DV125" s="924" t="s">
        <v>438</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229</v>
      </c>
      <c r="AB126" s="858"/>
      <c r="AC126" s="858"/>
      <c r="AD126" s="858"/>
      <c r="AE126" s="859"/>
      <c r="AF126" s="860" t="s">
        <v>433</v>
      </c>
      <c r="AG126" s="858"/>
      <c r="AH126" s="858"/>
      <c r="AI126" s="858"/>
      <c r="AJ126" s="859"/>
      <c r="AK126" s="860" t="s">
        <v>433</v>
      </c>
      <c r="AL126" s="858"/>
      <c r="AM126" s="858"/>
      <c r="AN126" s="858"/>
      <c r="AO126" s="859"/>
      <c r="AP126" s="905" t="s">
        <v>229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v>230568</v>
      </c>
      <c r="DH126" s="895"/>
      <c r="DI126" s="895"/>
      <c r="DJ126" s="895"/>
      <c r="DK126" s="895"/>
      <c r="DL126" s="895">
        <v>213354</v>
      </c>
      <c r="DM126" s="895"/>
      <c r="DN126" s="895"/>
      <c r="DO126" s="895"/>
      <c r="DP126" s="895"/>
      <c r="DQ126" s="895">
        <v>229331</v>
      </c>
      <c r="DR126" s="895"/>
      <c r="DS126" s="895"/>
      <c r="DT126" s="895"/>
      <c r="DU126" s="895"/>
      <c r="DV126" s="872">
        <v>12</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433</v>
      </c>
      <c r="AB127" s="858"/>
      <c r="AC127" s="858"/>
      <c r="AD127" s="858"/>
      <c r="AE127" s="859"/>
      <c r="AF127" s="860" t="s">
        <v>229</v>
      </c>
      <c r="AG127" s="858"/>
      <c r="AH127" s="858"/>
      <c r="AI127" s="858"/>
      <c r="AJ127" s="859"/>
      <c r="AK127" s="860" t="s">
        <v>433</v>
      </c>
      <c r="AL127" s="858"/>
      <c r="AM127" s="858"/>
      <c r="AN127" s="858"/>
      <c r="AO127" s="859"/>
      <c r="AP127" s="905" t="s">
        <v>229</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433</v>
      </c>
      <c r="DH127" s="895"/>
      <c r="DI127" s="895"/>
      <c r="DJ127" s="895"/>
      <c r="DK127" s="895"/>
      <c r="DL127" s="895" t="s">
        <v>229</v>
      </c>
      <c r="DM127" s="895"/>
      <c r="DN127" s="895"/>
      <c r="DO127" s="895"/>
      <c r="DP127" s="895"/>
      <c r="DQ127" s="895" t="s">
        <v>229</v>
      </c>
      <c r="DR127" s="895"/>
      <c r="DS127" s="895"/>
      <c r="DT127" s="895"/>
      <c r="DU127" s="895"/>
      <c r="DV127" s="872" t="s">
        <v>433</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22046</v>
      </c>
      <c r="AB128" s="879"/>
      <c r="AC128" s="879"/>
      <c r="AD128" s="879"/>
      <c r="AE128" s="880"/>
      <c r="AF128" s="881">
        <v>30401</v>
      </c>
      <c r="AG128" s="879"/>
      <c r="AH128" s="879"/>
      <c r="AI128" s="879"/>
      <c r="AJ128" s="880"/>
      <c r="AK128" s="881">
        <v>29426</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433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433</v>
      </c>
      <c r="DH128" s="869"/>
      <c r="DI128" s="869"/>
      <c r="DJ128" s="869"/>
      <c r="DK128" s="869"/>
      <c r="DL128" s="869" t="s">
        <v>433</v>
      </c>
      <c r="DM128" s="869"/>
      <c r="DN128" s="869"/>
      <c r="DO128" s="869"/>
      <c r="DP128" s="869"/>
      <c r="DQ128" s="869" t="s">
        <v>433</v>
      </c>
      <c r="DR128" s="869"/>
      <c r="DS128" s="869"/>
      <c r="DT128" s="869"/>
      <c r="DU128" s="869"/>
      <c r="DV128" s="870" t="s">
        <v>433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2288304</v>
      </c>
      <c r="AB129" s="858"/>
      <c r="AC129" s="858"/>
      <c r="AD129" s="858"/>
      <c r="AE129" s="859"/>
      <c r="AF129" s="860">
        <v>2272052</v>
      </c>
      <c r="AG129" s="858"/>
      <c r="AH129" s="858"/>
      <c r="AI129" s="858"/>
      <c r="AJ129" s="859"/>
      <c r="AK129" s="860">
        <v>2207544</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435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269564</v>
      </c>
      <c r="AB130" s="858"/>
      <c r="AC130" s="858"/>
      <c r="AD130" s="858"/>
      <c r="AE130" s="859"/>
      <c r="AF130" s="860">
        <v>285101</v>
      </c>
      <c r="AG130" s="858"/>
      <c r="AH130" s="858"/>
      <c r="AI130" s="858"/>
      <c r="AJ130" s="859"/>
      <c r="AK130" s="860">
        <v>291460</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2018740</v>
      </c>
      <c r="AB131" s="841"/>
      <c r="AC131" s="841"/>
      <c r="AD131" s="841"/>
      <c r="AE131" s="842"/>
      <c r="AF131" s="843">
        <v>1986951</v>
      </c>
      <c r="AG131" s="841"/>
      <c r="AH131" s="841"/>
      <c r="AI131" s="841"/>
      <c r="AJ131" s="842"/>
      <c r="AK131" s="843">
        <v>1916084</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67.599999999999994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7.9622933119999999</v>
      </c>
      <c r="AB132" s="821"/>
      <c r="AC132" s="821"/>
      <c r="AD132" s="821"/>
      <c r="AE132" s="822"/>
      <c r="AF132" s="823">
        <v>7.715691026</v>
      </c>
      <c r="AG132" s="821"/>
      <c r="AH132" s="821"/>
      <c r="AI132" s="821"/>
      <c r="AJ132" s="822"/>
      <c r="AK132" s="823">
        <v>6.5105183279999999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7.7</v>
      </c>
      <c r="AB133" s="800"/>
      <c r="AC133" s="800"/>
      <c r="AD133" s="800"/>
      <c r="AE133" s="801"/>
      <c r="AF133" s="799">
        <v>7.7</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0di5KMy0t1JQlOKWOfUX9HaabBbGcJJyaHMgCVhnenS5L+dDb0F3xdFYpa0c7uOTrD+CMSaOIRIwUfbo5cgFg==" saltValue="14VoeV5XIE3H5Khh8NBy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AU5z+csinGPbe1zBw+39wo7c403h2f02FVFq0NWPEmg9Ph0vTDrr9m3bmNQXFPFhvWGTQCZCkWCe6Gh2e3nJA==" saltValue="9YzrtKMEWzXp9bQ+QxPF2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CxnGeqvdMUBjBhHA4j/6pL48swd54MBRYF58iObapqYb9r1SGJXWqVYe4u0nOx6VhuRmjoIbFHJg88DpoWgA==" saltValue="BuoHJ8h94jyTeS/lvYo1p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634531</v>
      </c>
      <c r="AP9" s="312">
        <v>98576</v>
      </c>
      <c r="AQ9" s="313">
        <v>107683</v>
      </c>
      <c r="AR9" s="314">
        <v>-8.5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121840</v>
      </c>
      <c r="AP10" s="315">
        <v>18928</v>
      </c>
      <c r="AQ10" s="316">
        <v>13084</v>
      </c>
      <c r="AR10" s="317">
        <v>44.7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99281</v>
      </c>
      <c r="AP11" s="315">
        <v>15423</v>
      </c>
      <c r="AQ11" s="316">
        <v>13980</v>
      </c>
      <c r="AR11" s="317">
        <v>10.3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1895</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25891</v>
      </c>
      <c r="AP14" s="315">
        <v>4022</v>
      </c>
      <c r="AQ14" s="316">
        <v>5185</v>
      </c>
      <c r="AR14" s="317">
        <v>-22.4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31269</v>
      </c>
      <c r="AP15" s="315">
        <v>4858</v>
      </c>
      <c r="AQ15" s="316">
        <v>2748</v>
      </c>
      <c r="AR15" s="317">
        <v>76.8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-47043</v>
      </c>
      <c r="AP16" s="315">
        <v>-7308</v>
      </c>
      <c r="AQ16" s="316">
        <v>-9965</v>
      </c>
      <c r="AR16" s="317">
        <v>-26.7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865769</v>
      </c>
      <c r="AP17" s="315">
        <v>134499</v>
      </c>
      <c r="AQ17" s="316">
        <v>134610</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11.65</v>
      </c>
      <c r="AP21" s="328">
        <v>12.5</v>
      </c>
      <c r="AQ21" s="329">
        <v>-0.85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97.1</v>
      </c>
      <c r="AP22" s="333">
        <v>95.7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395664</v>
      </c>
      <c r="AP32" s="342">
        <v>61467</v>
      </c>
      <c r="AQ32" s="343">
        <v>66752</v>
      </c>
      <c r="AR32" s="344">
        <v>-7.9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35584</v>
      </c>
      <c r="AP35" s="342">
        <v>5528</v>
      </c>
      <c r="AQ35" s="343">
        <v>23231</v>
      </c>
      <c r="AR35" s="344">
        <v>-76.2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14385</v>
      </c>
      <c r="AP36" s="342">
        <v>2235</v>
      </c>
      <c r="AQ36" s="343">
        <v>3463</v>
      </c>
      <c r="AR36" s="344">
        <v>-35.5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t="s">
        <v>509</v>
      </c>
      <c r="AP37" s="342" t="s">
        <v>509</v>
      </c>
      <c r="AQ37" s="343">
        <v>751</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11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-29426</v>
      </c>
      <c r="AP39" s="342">
        <v>-4571</v>
      </c>
      <c r="AQ39" s="343">
        <v>-2100</v>
      </c>
      <c r="AR39" s="344">
        <v>117.7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-291460</v>
      </c>
      <c r="AP40" s="342">
        <v>-45279</v>
      </c>
      <c r="AQ40" s="343">
        <v>-67233</v>
      </c>
      <c r="AR40" s="344">
        <v>-32.700000000000003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124747</v>
      </c>
      <c r="AP41" s="342">
        <v>19380</v>
      </c>
      <c r="AQ41" s="343">
        <v>24874</v>
      </c>
      <c r="AR41" s="344">
        <v>-22.1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448895</v>
      </c>
      <c r="AN51" s="364">
        <v>69715</v>
      </c>
      <c r="AO51" s="365">
        <v>-20.100000000000001</v>
      </c>
      <c r="AP51" s="366">
        <v>119685</v>
      </c>
      <c r="AQ51" s="367">
        <v>0</v>
      </c>
      <c r="AR51" s="368">
        <v>-20.100000000000001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448150</v>
      </c>
      <c r="AN52" s="372">
        <v>69599</v>
      </c>
      <c r="AO52" s="373">
        <v>6.5</v>
      </c>
      <c r="AP52" s="374">
        <v>68464</v>
      </c>
      <c r="AQ52" s="375">
        <v>18.399999999999999</v>
      </c>
      <c r="AR52" s="376">
        <v>-11.9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625377</v>
      </c>
      <c r="AN53" s="364">
        <v>96658</v>
      </c>
      <c r="AO53" s="365">
        <v>38.6</v>
      </c>
      <c r="AP53" s="366">
        <v>128611</v>
      </c>
      <c r="AQ53" s="367">
        <v>7.5</v>
      </c>
      <c r="AR53" s="368">
        <v>31.1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599410</v>
      </c>
      <c r="AN54" s="372">
        <v>92645</v>
      </c>
      <c r="AO54" s="373">
        <v>33.1</v>
      </c>
      <c r="AP54" s="374">
        <v>61552</v>
      </c>
      <c r="AQ54" s="375">
        <v>-10.1</v>
      </c>
      <c r="AR54" s="376">
        <v>43.2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734927</v>
      </c>
      <c r="AN55" s="364">
        <v>113240</v>
      </c>
      <c r="AO55" s="365">
        <v>17.2</v>
      </c>
      <c r="AP55" s="366">
        <v>138651</v>
      </c>
      <c r="AQ55" s="367">
        <v>7.8</v>
      </c>
      <c r="AR55" s="368">
        <v>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642965</v>
      </c>
      <c r="AN56" s="372">
        <v>99070</v>
      </c>
      <c r="AO56" s="373">
        <v>6.9</v>
      </c>
      <c r="AP56" s="374">
        <v>71211</v>
      </c>
      <c r="AQ56" s="375">
        <v>15.7</v>
      </c>
      <c r="AR56" s="376">
        <v>-8.8000000000000007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770184</v>
      </c>
      <c r="AN57" s="364">
        <v>118163</v>
      </c>
      <c r="AO57" s="365">
        <v>4.3</v>
      </c>
      <c r="AP57" s="366">
        <v>122882</v>
      </c>
      <c r="AQ57" s="367">
        <v>-11.4</v>
      </c>
      <c r="AR57" s="368">
        <v>15.7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662679</v>
      </c>
      <c r="AN58" s="372">
        <v>101669</v>
      </c>
      <c r="AO58" s="373">
        <v>2.6</v>
      </c>
      <c r="AP58" s="374">
        <v>65785</v>
      </c>
      <c r="AQ58" s="375">
        <v>-7.6</v>
      </c>
      <c r="AR58" s="376">
        <v>10.199999999999999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2230156</v>
      </c>
      <c r="AN59" s="364">
        <v>346459</v>
      </c>
      <c r="AO59" s="365">
        <v>193.2</v>
      </c>
      <c r="AP59" s="366">
        <v>114790</v>
      </c>
      <c r="AQ59" s="367">
        <v>-6.6</v>
      </c>
      <c r="AR59" s="368">
        <v>199.8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1703900</v>
      </c>
      <c r="AN60" s="372">
        <v>264704</v>
      </c>
      <c r="AO60" s="373">
        <v>160.4</v>
      </c>
      <c r="AP60" s="374">
        <v>55601</v>
      </c>
      <c r="AQ60" s="375">
        <v>-15.5</v>
      </c>
      <c r="AR60" s="376">
        <v>175.9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961908</v>
      </c>
      <c r="AN61" s="379">
        <v>148847</v>
      </c>
      <c r="AO61" s="380">
        <v>46.6</v>
      </c>
      <c r="AP61" s="381">
        <v>124924</v>
      </c>
      <c r="AQ61" s="382">
        <v>-0.5</v>
      </c>
      <c r="AR61" s="368">
        <v>47.1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811421</v>
      </c>
      <c r="AN62" s="372">
        <v>125537</v>
      </c>
      <c r="AO62" s="373">
        <v>41.9</v>
      </c>
      <c r="AP62" s="374">
        <v>64523</v>
      </c>
      <c r="AQ62" s="375">
        <v>0.2</v>
      </c>
      <c r="AR62" s="376">
        <v>41.7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XE5WH/M3Bz2/HH7aQXADR/WSAo25AI0ECfnBFHzYqSvY2Jv3qY1sLD1fm2nc+7v92P8Gv51wXzfsiSyI7OFLg==" saltValue="DMtFMfWVTdEjvbl+4PJI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mUGhPlh9Qqf/KKuZG94THBQDI2HIyGkoktf/2kJWooCHDdYqQVazyHi0ZrE+BcmCNQMIxHnu+Sub5Ik051rog==" saltValue="R+biiPvm95BqkSPUx4uv0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dxr3wwVNE7peUjsaTHvgBly8MTNYSCq9MaW/E25B770bPvqmM8iU1hcKFqWvYWiIQH1oJ5bThw3XesX1YNhQ==" saltValue="X0FJ+j4n7GbZO5Dngd5w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54.14</v>
      </c>
      <c r="G47" s="12">
        <v>54.44</v>
      </c>
      <c r="H47" s="12">
        <v>55.01</v>
      </c>
      <c r="I47" s="12">
        <v>56.09</v>
      </c>
      <c r="J47" s="13">
        <v>52.63</v>
      </c>
    </row>
    <row r="48" spans="2:10" ht="57.75" customHeight="1" x14ac:dyDescent="0.15">
      <c r="B48" s="14"/>
      <c r="C48" s="1234" t="s">
        <v>4</v>
      </c>
      <c r="D48" s="1234"/>
      <c r="E48" s="1235"/>
      <c r="F48" s="15">
        <v>7.53</v>
      </c>
      <c r="G48" s="16">
        <v>6.84</v>
      </c>
      <c r="H48" s="16">
        <v>7.1</v>
      </c>
      <c r="I48" s="16">
        <v>6.39</v>
      </c>
      <c r="J48" s="17">
        <v>6.32</v>
      </c>
    </row>
    <row r="49" spans="2:10" ht="57.75" customHeight="1" thickBot="1" x14ac:dyDescent="0.2">
      <c r="B49" s="18"/>
      <c r="C49" s="1236" t="s">
        <v>5</v>
      </c>
      <c r="D49" s="1236"/>
      <c r="E49" s="1237"/>
      <c r="F49" s="19" t="s">
        <v>556</v>
      </c>
      <c r="G49" s="20">
        <v>1.69</v>
      </c>
      <c r="H49" s="20">
        <v>0.03</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59O57J+AKBL66HpLnGzxoNyVORHymgbgMrAHb5as9tFVxQPrXcc7pO+TA3vrwiCWh8QFatiFnSr1HxQbI50rA==" saltValue="6e4DxbXmGTJFbplnvVNYF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2020-03-03T05:52:41Z</cp:lastPrinted>
  <dcterms:created xsi:type="dcterms:W3CDTF">2020-02-10T05:28:35Z</dcterms:created>
  <dcterms:modified xsi:type="dcterms:W3CDTF">2020-09-30T07:32:32Z</dcterms:modified>
  <cp:category/>
</cp:coreProperties>
</file>