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
    </mc:Choice>
  </mc:AlternateContent>
  <bookViews>
    <workbookView xWindow="0" yWindow="0" windowWidth="28800" windowHeight="11460" tabRatio="9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<sst xmlns="http://schemas.openxmlformats.org/spreadsheetml/2006/main" count="1103" uniqueCount="611">
  <si>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</si>
  <si>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</si>
  <si>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</si>
  <si>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</si>
  <si>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</si>
  <si>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</si>
  <si>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</si>
  <si>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</si>
  <si>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</si>
  <si>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</si>
  <si>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</si>
  <si>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</si>
  <si>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</si>
  <si>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</si>
  <si>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</si>
  <si>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</si>
  <si>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</si>
  <si>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</si>
  <si>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</si>
  <si>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</si>
  <si>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</si>
  <si>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</si>
  <si>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</si>
  <si>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</si>
  <si>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</si>
  <si>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</si>
  <si>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</si>
  <si>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</si>
  <si>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</si>
  <si>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</si>
  <si>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</si>
  <si>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</si>
  <si>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</si>
  <si>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</si>
  <si>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</si>
  <si>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</si>
  <si>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</si>
  <si>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</si>
  <si>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</si>
  <si>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</si>
  <si>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</si>
  <si>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</si>
  <si>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</si>
  <si>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</si>
  <si>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</si>
  <si>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</si>
  <si>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</si>
  <si>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</si>
  <si>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</si>
  <si>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</si>
  <si>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</si>
  <si>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</si>
  <si>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</si>
  <si>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</si>
  <si>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</si>
  <si>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</si>
  <si>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</si>
  <si>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</si>
  <si>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</si>
  <si>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</si>
  <si>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</si>
  <si>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</si>
  <si>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</si>
  <si>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</si>
  <si>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</si>
  <si>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</si>
  <si>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</si>
  <si>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</si>
  <si>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</si>
  <si>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</si>
  <si>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</si>
  <si>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</si>
  <si>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</si>
  <si>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</si>
  <si>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</si>
  <si>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</si>
  <si>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</si>
  <si>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</si>
  <si>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</si>
  <si>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</si>
  <si>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</si>
  <si>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</si>
  <si>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</si>
  <si>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</si>
  <si>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</si>
  <si>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</si>
  <si>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</si>
  <si>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</si>
  <si>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</si>
  <si>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</si>
  <si>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</si>
  <si>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</si>
  <si>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</si>
  <si>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</si>
  <si>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</si>
  <si>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</si>
  <si>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</si>
  <si>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</si>
  <si>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</si>
  <si>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</si>
  <si>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</si>
  <si>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</si>
  <si>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</si>
  <si>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</si>
  <si>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</si>
  <si>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</si>
  <si>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</si>
  <si>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</si>
  <si>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</si>
  <si>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</si>
  <si>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</si>
  <si>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</si>
  <si>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</si>
  <si>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</si>
  <si>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</si>
  <si>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</si>
  <si>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</si>
  <si>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</si>
  <si>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</si>
  <si>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</si>
  <si>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</si>
  <si>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</si>
  <si>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</si>
  <si>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</si>
  <si>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</si>
  <si>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</si>
  <si>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</si>
  <si>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</si>
  <si>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</si>
  <si>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</si>
  <si>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</si>
  <si>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</si>
  <si>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</si>
  <si>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</si>
  <si>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</si>
  <si>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</si>
  <si>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</si>
  <si>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</si>
  <si>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</si>
  <si>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</si>
  <si>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</si>
  <si>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</si>
  <si>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</si>
  <si>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</si>
  <si>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</si>
  <si>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</si>
  <si>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</si>
  <si>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</si>
  <si>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</si>
  <si>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</si>
  <si>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</si>
  <si>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</si>
  <si>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</si>
  <si>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</si>
  <si>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</si>
  <si>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</si>
  <si>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</si>
  <si>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</si>
  <si>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</si>
  <si>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</si>
  <si>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</si>
  <si>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</si>
  <si>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</si>
  <si>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</si>
  <si>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</si>
  <si>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</si>
  <si>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</si>
  <si>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</si>
  <si>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</si>
  <si>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</si>
  <si>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</si>
  <si>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</si>
  <si>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</si>
  <si>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</si>
  <si>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</si>
  <si>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</si>
  <si>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</si>
  <si>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</si>
  <si>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</si>
  <si>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</si>
  <si>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</si>
  <si>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</si>
  <si>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</si>
  <si>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</si>
  <si>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</si>
  <si>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</si>
  <si>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</si>
  <si>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</si>
  <si>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</si>
  <si>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</si>
  <si>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</si>
  <si>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</si>
  <si>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</si>
  <si>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</si>
  <si>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</si>
  <si>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</si>
  <si>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</si>
  <si>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</si>
  <si>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</si>
  <si>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</si>
  <si>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</si>
  <si>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</si>
  <si>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</si>
  <si>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</si>
  <si>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</si>
  <si>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</si>
  <si>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</si>
  <si>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</si>
  <si>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</si>
  <si>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</si>
  <si>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山口県柳井市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</si>
  <si>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</si>
  <si>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</si>
  <si>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</si>
  <si>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</si>
  <si>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</si>
  <si>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</si>
  <si>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</si>
  <si>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</si>
  <si>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</si>
  <si>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</si>
  <si>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</si>
  <si>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</si>
  <si>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</si>
  <si>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</si>
  <si>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</si>
  <si>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</si>
  <si>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</si>
  <si>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</si>
  <si>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</si>
  <si>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</si>
  <si>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</si>
  <si>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</si>
  <si>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</si>
  <si>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</si>
  <si>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</si>
  <si>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</si>
  <si>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</si>
  <si>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</si>
  <si>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</si>
  <si>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</si>
  <si>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</si>
  <si>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</si>
  <si>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</si>
  <si>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</si>
  <si>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</si>
  <si>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</si>
  <si>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</si>
  <si>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</si>
  <si>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</si>
  <si>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</si>
  <si>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</si>
  <si>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</si>
  <si>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</si>
  <si>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</si>
  <si>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</si>
  <si>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</si>
  <si>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</si>
  <si>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</si>
  <si>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</si>
  <si>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</si>
  <si>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</si>
  <si>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</si>
  <si>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</si>
  <si>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</si>
  <si>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</si>
  <si>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</si>
  <si>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</si>
  <si>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</si>
  <si>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</si>
  <si>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</si>
  <si>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</si>
  <si>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</si>
  <si>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</si>
  <si>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</si>
  <si>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</si>
  <si>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</si>
  <si>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</si>
  <si>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</si>
  <si>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</si>
  <si>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</si>
  <si>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</si>
  <si>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</si>
  <si>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</si>
  <si>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</si>
  <si>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</si>
  <si>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</si>
  <si>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</si>
  <si>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</si>
  <si>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</si>
  <si>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</si>
  <si>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</si>
  <si>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</si>
  <si>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</si>
  <si>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</si>
  <si>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</si>
  <si>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</si>
  <si>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</si>
  <si>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</si>
  <si>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</si>
  <si>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</si>
  <si>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</si>
  <si>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</si>
  <si>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</si>
  <si>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</si>
  <si>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</si>
  <si>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</si>
  <si>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</si>
  <si>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</si>
  <si>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</si>
  <si>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</si>
  <si>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</si>
  <si>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</si>
  <si>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</si>
  <si>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</si>
  <si>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</si>
  <si>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</si>
  <si>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</si>
  <si>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</si>
  <si>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</si>
  <si>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</si>
  <si>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</si>
  <si>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</si>
  <si>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</si>
  <si>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</si>
  <si>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</si>
  <si>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</si>
  <si>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</si>
  <si>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</si>
  <si>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</si>
  <si>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</si>
  <si>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</si>
  <si>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</si>
  <si>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</si>
  <si>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</si>
  <si>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</si>
  <si>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</si>
  <si>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</si>
  <si>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</si>
  <si>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</si>
  <si>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</si>
  <si>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</si>
  <si>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</si>
  <si>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</si>
  <si>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</si>
  <si>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</si>
  <si>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</si>
  <si>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</si>
  <si>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</si>
  <si>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</si>
  <si>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</si>
  <si>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</si>
  <si>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</si>
  <si>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</si>
  <si>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</si>
  <si>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</si>
  <si>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</si>
  <si>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</si>
  <si>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</si>
  <si>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</si>
  <si>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山口県柳井市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</si>
  <si>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</si>
  <si>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</si>
  <si>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</si>
  <si>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</si>
  <si>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</si>
  <si>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</si>
  <si>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</si>
  <si>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</si>
  <si>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</si>
  <si>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</si>
  <si>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</si>
  <si>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</si>
  <si>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</si>
  <si>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</si>
  <si>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</si>
  <si>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</si>
  <si>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</si>
  <si>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</si>
  <si>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</si>
  <si>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</si>
  <si>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</si>
  <si>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</si>
  <si>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</si>
  <si>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</si>
  <si>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</si>
  <si>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</si>
  <si>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</si>
  <si>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</si>
  <si>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</si>
  <si>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</si>
  <si>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</si>
  <si>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</si>
  <si>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</si>
  <si>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</si>
  <si>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</si>
  <si>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</si>
  <si>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</si>
  <si>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</si>
  <si>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</si>
  <si>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</si>
  <si>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</si>
  <si>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</si>
  <si>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</si>
  <si>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</si>
  <si>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</si>
  <si>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</si>
  <si>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</si>
  <si>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</si>
  <si>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</si>
  <si>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</si>
  <si>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</si>
  <si>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</si>
  <si>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</si>
  <si>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</si>
  <si>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</si>
  <si>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</si>
  <si>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</si>
  <si>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</si>
  <si>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</si>
  <si>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</si>
  <si>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</si>
  <si>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</si>
  <si>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</si>
  <si>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</si>
  <si>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</si>
  <si>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</si>
  <si>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</si>
  <si>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</si>
  <si>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</si>
  <si>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</si>
  <si>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</si>
  <si>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</si>
  <si>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</si>
  <si>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</si>
  <si>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</si>
  <si>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</si>
  <si>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</si>
  <si>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</si>
  <si>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</si>
  <si>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</si>
  <si>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</si>
  <si>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</si>
  <si>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</si>
  <si>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</si>
  <si>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</si>
  <si>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</si>
  <si>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</si>
  <si>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</si>
  <si>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</si>
  <si>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</si>
  <si>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</si>
  <si>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</si>
  <si>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</si>
  <si>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</si>
  <si>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</si>
  <si>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</si>
  <si>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</si>
  <si>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</si>
  <si>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</si>
  <si>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</si>
  <si>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</si>
  <si>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</si>
  <si>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</si>
  <si>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</si>
  <si>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</si>
  <si>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</si>
  <si>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</si>
  <si>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</si>
  <si>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</si>
  <si>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</si>
  <si>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</si>
  <si>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</si>
  <si>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</si>
  <si>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</si>
  <si>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</si>
  <si>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</si>
  <si>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</si>
  <si>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</si>
  <si>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</si>
  <si>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</si>
  <si>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</si>
  <si>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</si>
  <si>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</si>
  <si>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</si>
  <si>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</si>
  <si>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</si>
  <si>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</si>
  <si>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</si>
  <si>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</si>
  <si>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</si>
  <si>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</si>
  <si>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</si>
  <si>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</si>
  <si>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</si>
  <si>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</si>
  <si>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</si>
  <si>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</si>
  <si>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</si>
  <si>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</si>
  <si>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</si>
  <si>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</si>
  <si>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</si>
  <si>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</si>
  <si>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</si>
  <si>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</si>
  <si>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</si>
  <si>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</si>
  <si>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</si>
  <si>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</si>
  <si>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</si>
  <si>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</si>
  <si>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</si>
  <si>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</si>
  <si>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</si>
  <si>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</si>
  <si>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</si>
  <si>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</si>
  <si>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</si>
  <si>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</si>
  <si>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</si>
  <si>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</si>
  <si>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</si>
  <si>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</si>
  <si>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</si>
  <si>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</si>
  <si>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</si>
  <si>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</si>
  <si>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</si>
  <si>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</si>
  <si>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</si>
  <si>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</si>
  <si>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</si>
  <si>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</si>
  <si>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</si>
  <si>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</si>
  <si>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</si>
  <si>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</si>
  <si>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</si>
  <si>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</si>
  <si>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</si>
  <si>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</si>
  <si>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</si>
  <si>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</si>
  <si>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</si>
  <si>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</si>
  <si>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0.70</t>
  </si>
  <si>
    <t>▲ 1.30</t>
  </si>
  <si>
    <t>水道事業会計</t>
  </si>
  <si>
    <t>一般会計</t>
  </si>
  <si>
    <t>介護保険事業特別会計</t>
  </si>
  <si>
    <t>国民健康保険事業特別会計</t>
  </si>
  <si>
    <t>市営駐車場事業特別会計</t>
  </si>
  <si>
    <t>後期高齢者医療事業特別会計</t>
  </si>
  <si>
    <t>市有林野区事業特別会計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</si>
  <si>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</si>
  <si>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</si>
  <si>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</si>
  <si>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</si>
  <si>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</si>
  <si>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</si>
  <si>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</si>
  <si>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</si>
  <si>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</si>
  <si>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</si>
  <si>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</si>
  <si>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</si>
  <si>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柳井地区広域消防組合</t>
    <phoneticPr fontId="2"/>
  </si>
  <si>
    <t>周東環境衛生組合</t>
    <phoneticPr fontId="2"/>
  </si>
  <si>
    <t>柳井地域広域水道企業団</t>
    <phoneticPr fontId="2"/>
  </si>
  <si>
    <t>山口県市町総合事務組合
（一般会計）</t>
    <phoneticPr fontId="2"/>
  </si>
  <si>
    <t>山口県市町総合事務組合
（消防団員補償等特別会計）</t>
    <phoneticPr fontId="2"/>
  </si>
  <si>
    <t>山口県市町総合事務組合
（非常勤職員公務災害補償特別会計）</t>
    <phoneticPr fontId="2"/>
  </si>
  <si>
    <t>山口県市町総合事務組合
（山口県市町公平委員会特別会計）</t>
    <phoneticPr fontId="2"/>
  </si>
  <si>
    <t>山口県市町総合事務組合
（交通災害共済特別会計）</t>
    <phoneticPr fontId="2"/>
  </si>
  <si>
    <t>山口県市町総合事務組合
（山口県自治会館管理特別会計）</t>
    <phoneticPr fontId="2"/>
  </si>
  <si>
    <t>山口県後期高齢者医療広域連合
（一般会計）</t>
    <phoneticPr fontId="2"/>
  </si>
  <si>
    <t>山口県後期高齢者医療広域連合
（後期高齢者医療事業特別会計）</t>
    <phoneticPr fontId="2"/>
  </si>
  <si>
    <t>柳井市土地開発公社</t>
    <phoneticPr fontId="2"/>
  </si>
  <si>
    <t>平郡航路</t>
    <phoneticPr fontId="2"/>
  </si>
  <si>
    <t>やない花のまちづくり振興財団</t>
    <phoneticPr fontId="2"/>
  </si>
  <si>
    <t>〇</t>
    <phoneticPr fontId="2"/>
  </si>
  <si>
    <t>-</t>
    <phoneticPr fontId="2"/>
  </si>
  <si>
    <t>-</t>
    <phoneticPr fontId="2"/>
  </si>
  <si>
    <t>-</t>
    <phoneticPr fontId="2"/>
  </si>
  <si>
    <t>法適用企業</t>
  </si>
  <si>
    <t>-</t>
    <phoneticPr fontId="2"/>
  </si>
  <si>
    <t>(合併地域振興基金(H30年度末現在))</t>
    <phoneticPr fontId="2"/>
  </si>
  <si>
    <t>(公共施設整備基金(H30年度末現在))</t>
    <phoneticPr fontId="2"/>
  </si>
  <si>
    <t>(ふるさと振興基金(H30年度末現在))</t>
    <phoneticPr fontId="2"/>
  </si>
  <si>
    <t>(地域福祉基金(H30年度末現在))</t>
    <phoneticPr fontId="2"/>
  </si>
  <si>
    <t>(サンビームやない運営基金(H30年度末現在))</t>
    <phoneticPr fontId="2"/>
  </si>
  <si>
    <t>-</t>
    <phoneticPr fontId="2"/>
  </si>
  <si>
    <t>-</t>
    <phoneticPr fontId="2"/>
  </si>
  <si>
    <t>実質公債費比率</t>
    <phoneticPr fontId="5"/>
  </si>
  <si>
    <t>将来負担比率</t>
    <phoneticPr fontId="5"/>
  </si>
  <si>
    <t>類似団体内平均値</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</si>
  <si>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</si>
  <si>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</si>
  <si>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</si>
  <si>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</si>
  <si>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</si>
  <si>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実質公債費比率、将来負担比率ともに類似団体と比較して高い水準にあるものの、市債の新規発行額を元金償還額以内に抑えるなど市債残高の削減に努めるとともに、交付税算入率の有利な起債を活用するなどの取組により、いずれも減少傾向(平成28年度:分流下水道に係る一般会計からの繰出金の算出基準が変更による影響あり。)にある。
　今後、大型建設事業実施の影響から地方債残高は増加する見込みであり、両指標ともに上昇することが考えられる。</t>
    <rPh sb="96" eb="98">
      <t>トリクミ</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</si>
  <si>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</si>
  <si>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</si>
  <si>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</si>
  <si>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</si>
  <si>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</si>
  <si>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　将来負担比率は、繰上償還や新規起債の抑制等により減少傾向にあるものの、広域水道企業団への出資債残高、公共下水道事業への元金償還分繰出金等の負担により類似団体平均より高い水準にある。一方、有形固定資産全体の減価償却率は、類似団体平均より3.2ポイント低い水準にある。この主な要因は、山口県から新設された広域農道施設の移譲を受けたことによるものであるが、今後、老朽化した施設の集約化・複合化にあたっては、公共施設等適正管理推進事業債を活用するなど、将来負担比率に配慮しつつ公共施設等総合権利計画に基づき適切に対応していく必要がある。</t>
    <rPh sb="1" eb="3">
      <t>ショウライ</t>
    </rPh>
    <rPh sb="3" eb="5">
      <t>フタン</t>
    </rPh>
    <rPh sb="5" eb="7">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</si>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</sst>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xmlns:c16r2="http://schemas.microsoft.com/office/drawing/2015/06/chart">
            <c:ext xmlns:c16="http://schemas.microsoft.com/office/drawing/2014/chart" uri="{C3380CC4-5D6E-409C-BE32-E72D297353CC}">
              <c16:uniqueId val="{00000000-701F-4252-82BA-885CA37F4A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55883</c:v>
                </c:pt>
                <c:pt idx="1">
                  <c:v>48682</c:v>
                </c:pt>
                <c:pt idx="2">
                  <c:v>43603</c:v>
                </c:pt>
                <c:pt idx="3">
                  <c:v>51359</c:v>
                </c:pt>
                <c:pt idx="4">
                  <c:v>40330</c:v>
                </c:pt>
              </c:numCache>
            </c:numRef>
          </c:val>
          <c:smooth val="0"/>
          <c:extLst xmlns:c16r2="http://schemas.microsoft.com/office/drawing/2015/06/chart">
            <c:ext xmlns:c16="http://schemas.microsoft.com/office/drawing/2014/chart" uri="{C3380CC4-5D6E-409C-BE32-E72D297353CC}">
              <c16:uniqueId val="{00000001-701F-4252-82BA-885CA37F4AC6}"/>
            </c:ext>
          </c:extLst>
        </c:ser>
        <c:dLbls>
          <c:showLegendKey val="0"/>
          <c:showVal val="0"/>
          <c:showCatName val="0"/>
          <c:showSerName val="0"/>
          <c:showPercent val="0"/>
          <c:showBubbleSize val="0"/>
        </c:dLbls>
        <c:marker val="1"/>
        <c:smooth val="0"/>
        <c:axId val="807136176"/>
        <c:axId val="807131080"/>
      </c:lineChart>
      <c:catAx>
        <c:axId val="80713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131080"/>
        <c:crosses val="autoZero"/>
        <c:auto val="1"/>
        <c:lblAlgn val="ctr"/>
        <c:lblOffset val="100"/>
        <c:tickLblSkip val="1"/>
        <c:tickMarkSkip val="1"/>
        <c:noMultiLvlLbl val="0"/>
      </c:catAx>
      <c:valAx>
        <c:axId val="807131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13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2.57</c:v>
                </c:pt>
                <c:pt idx="1">
                  <c:v>2.65</c:v>
                </c:pt>
                <c:pt idx="2">
                  <c:v>2.2400000000000002</c:v>
                </c:pt>
                <c:pt idx="3">
                  <c:v>2.06</c:v>
                </c:pt>
                <c:pt idx="4">
                  <c:v>2.13</c:v>
                </c:pt>
              </c:numCache>
            </c:numRef>
          </c:val>
          <c:extLst xmlns:c16r2="http://schemas.microsoft.com/office/drawing/2015/06/chart">
            <c:ext xmlns:c16="http://schemas.microsoft.com/office/drawing/2014/chart" uri="{C3380CC4-5D6E-409C-BE32-E72D297353CC}">
              <c16:uniqueId val="{00000000-7B77-41A3-A9F8-80307A64D8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22.26</c:v>
                </c:pt>
                <c:pt idx="1">
                  <c:v>23.41</c:v>
                </c:pt>
                <c:pt idx="2">
                  <c:v>23.54</c:v>
                </c:pt>
                <c:pt idx="3">
                  <c:v>22.7</c:v>
                </c:pt>
                <c:pt idx="4">
                  <c:v>23.65</c:v>
                </c:pt>
              </c:numCache>
            </c:numRef>
          </c:val>
          <c:extLst xmlns:c16r2="http://schemas.microsoft.com/office/drawing/2015/06/chart">
            <c:ext xmlns:c16="http://schemas.microsoft.com/office/drawing/2014/chart" uri="{C3380CC4-5D6E-409C-BE32-E72D297353CC}">
              <c16:uniqueId val="{00000001-7B77-41A3-A9F8-80307A64D807}"/>
            </c:ext>
          </c:extLst>
        </c:ser>
        <c:dLbls>
          <c:showLegendKey val="0"/>
          <c:showVal val="0"/>
          <c:showCatName val="0"/>
          <c:showSerName val="0"/>
          <c:showPercent val="0"/>
          <c:showBubbleSize val="0"/>
        </c:dLbls>
        <c:gapWidth val="250"/>
        <c:overlap val="100"/>
        <c:axId val="807136568"/>
        <c:axId val="807137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1.59</c:v>
                </c:pt>
                <c:pt idx="1">
                  <c:v>1.44</c:v>
                </c:pt>
                <c:pt idx="2">
                  <c:v>-0.7</c:v>
                </c:pt>
                <c:pt idx="3">
                  <c:v>-1.3</c:v>
                </c:pt>
                <c:pt idx="4">
                  <c:v>0.85</c:v>
                </c:pt>
              </c:numCache>
            </c:numRef>
          </c:val>
          <c:smooth val="0"/>
          <c:extLst xmlns:c16r2="http://schemas.microsoft.com/office/drawing/2015/06/chart">
            <c:ext xmlns:c16="http://schemas.microsoft.com/office/drawing/2014/chart" uri="{C3380CC4-5D6E-409C-BE32-E72D297353CC}">
              <c16:uniqueId val="{00000002-7B77-41A3-A9F8-80307A64D807}"/>
            </c:ext>
          </c:extLst>
        </c:ser>
        <c:dLbls>
          <c:showLegendKey val="0"/>
          <c:showVal val="0"/>
          <c:showCatName val="0"/>
          <c:showSerName val="0"/>
          <c:showPercent val="0"/>
          <c:showBubbleSize val="0"/>
        </c:dLbls>
        <c:marker val="1"/>
        <c:smooth val="0"/>
        <c:axId val="807136568"/>
        <c:axId val="807137352"/>
      </c:lineChart>
      <c:catAx>
        <c:axId val="80713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7137352"/>
        <c:crosses val="autoZero"/>
        <c:auto val="1"/>
        <c:lblAlgn val="ctr"/>
        <c:lblOffset val="100"/>
        <c:tickLblSkip val="1"/>
        <c:tickMarkSkip val="1"/>
        <c:noMultiLvlLbl val="0"/>
      </c:catAx>
      <c:valAx>
        <c:axId val="807137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3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0.45</c:v>
                </c:pt>
                <c:pt idx="2">
                  <c:v>#N/A</c:v>
                </c:pt>
                <c:pt idx="3">
                  <c:v>0.44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3F9-44A9-96F7-34CD377D75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3F9-44A9-96F7-34CD377D75A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3F9-44A9-96F7-34CD377D75A5}"/>
            </c:ext>
          </c:extLst>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3F9-44A9-96F7-34CD377D75A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03F9-44A9-96F7-34CD377D75A5}"/>
            </c:ext>
          </c:extLst>
        </c:ser>
        <c:ser>
          <c:idx val="5"/>
          <c:order val="5"/>
          <c:tx>
            <c:strRef>
              <c:f>データシート!$A$32</c:f>
              <c:strCache>
                <c:ptCount val="1"/>
                <c:pt idx="0">
                  <c:v>市営駐車場事業特別会計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3F9-44A9-96F7-34CD377D75A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1.96</c:v>
                </c:pt>
                <c:pt idx="2">
                  <c:v>#N/A</c:v>
                </c:pt>
                <c:pt idx="3">
                  <c:v>1.17</c:v>
                </c:pt>
                <c:pt idx="4">
                  <c:v>#N/A</c:v>
                </c:pt>
                <c:pt idx="5">
                  <c:v>2.86</c:v>
                </c:pt>
                <c:pt idx="6">
                  <c:v>#N/A</c:v>
                </c:pt>
                <c:pt idx="7">
                  <c:v>4.3499999999999996</c:v>
                </c:pt>
                <c:pt idx="8">
                  <c:v>#N/A</c:v>
                </c:pt>
                <c:pt idx="9">
                  <c:v>0.65</c:v>
                </c:pt>
              </c:numCache>
            </c:numRef>
          </c:val>
          <c:extLst xmlns:c16r2="http://schemas.microsoft.com/office/drawing/2015/06/chart">
            <c:ext xmlns:c16="http://schemas.microsoft.com/office/drawing/2014/chart" uri="{C3380CC4-5D6E-409C-BE32-E72D297353CC}">
              <c16:uniqueId val="{00000006-03F9-44A9-96F7-34CD377D75A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0.86</c:v>
                </c:pt>
                <c:pt idx="4">
                  <c:v>#N/A</c:v>
                </c:pt>
                <c:pt idx="5">
                  <c:v>0.64</c:v>
                </c:pt>
                <c:pt idx="6">
                  <c:v>#N/A</c:v>
                </c:pt>
                <c:pt idx="7">
                  <c:v>0.93</c:v>
                </c:pt>
                <c:pt idx="8">
                  <c:v>#N/A</c:v>
                </c:pt>
                <c:pt idx="9">
                  <c:v>1.32</c:v>
                </c:pt>
              </c:numCache>
            </c:numRef>
          </c:val>
          <c:extLst xmlns:c16r2="http://schemas.microsoft.com/office/drawing/2015/06/chart">
            <c:ext xmlns:c16="http://schemas.microsoft.com/office/drawing/2014/chart" uri="{C3380CC4-5D6E-409C-BE32-E72D297353CC}">
              <c16:uniqueId val="{00000007-03F9-44A9-96F7-34CD377D75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2.56</c:v>
                </c:pt>
                <c:pt idx="2">
                  <c:v>#N/A</c:v>
                </c:pt>
                <c:pt idx="3">
                  <c:v>2.64</c:v>
                </c:pt>
                <c:pt idx="4">
                  <c:v>#N/A</c:v>
                </c:pt>
                <c:pt idx="5">
                  <c:v>2.23</c:v>
                </c:pt>
                <c:pt idx="6">
                  <c:v>#N/A</c:v>
                </c:pt>
                <c:pt idx="7">
                  <c:v>2.06</c:v>
                </c:pt>
                <c:pt idx="8">
                  <c:v>#N/A</c:v>
                </c:pt>
                <c:pt idx="9">
                  <c:v>2.12</c:v>
                </c:pt>
              </c:numCache>
            </c:numRef>
          </c:val>
          <c:extLst xmlns:c16r2="http://schemas.microsoft.com/office/drawing/2015/06/chart">
            <c:ext xmlns:c16="http://schemas.microsoft.com/office/drawing/2014/chart" uri="{C3380CC4-5D6E-409C-BE32-E72D297353CC}">
              <c16:uniqueId val="{00000008-03F9-44A9-96F7-34CD377D75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8.01</c:v>
                </c:pt>
                <c:pt idx="2">
                  <c:v>#N/A</c:v>
                </c:pt>
                <c:pt idx="3">
                  <c:v>8.34</c:v>
                </c:pt>
                <c:pt idx="4">
                  <c:v>#N/A</c:v>
                </c:pt>
                <c:pt idx="5">
                  <c:v>10</c:v>
                </c:pt>
                <c:pt idx="6">
                  <c:v>#N/A</c:v>
                </c:pt>
                <c:pt idx="7">
                  <c:v>11.37</c:v>
                </c:pt>
                <c:pt idx="8">
                  <c:v>#N/A</c:v>
                </c:pt>
                <c:pt idx="9">
                  <c:v>12.31</c:v>
                </c:pt>
              </c:numCache>
            </c:numRef>
          </c:val>
          <c:extLst xmlns:c16r2="http://schemas.microsoft.com/office/drawing/2015/06/chart">
            <c:ext xmlns:c16="http://schemas.microsoft.com/office/drawing/2014/chart" uri="{C3380CC4-5D6E-409C-BE32-E72D297353CC}">
              <c16:uniqueId val="{00000009-03F9-44A9-96F7-34CD377D75A5}"/>
            </c:ext>
          </c:extLst>
        </c:ser>
        <c:dLbls>
          <c:showLegendKey val="0"/>
          <c:showVal val="0"/>
          <c:showCatName val="0"/>
          <c:showSerName val="0"/>
          <c:showPercent val="0"/>
          <c:showBubbleSize val="0"/>
        </c:dLbls>
        <c:gapWidth val="150"/>
        <c:overlap val="100"/>
        <c:axId val="807131472"/>
        <c:axId val="807129512"/>
      </c:barChart>
      <c:catAx>
        <c:axId val="80713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129512"/>
        <c:crosses val="autoZero"/>
        <c:auto val="1"/>
        <c:lblAlgn val="ctr"/>
        <c:lblOffset val="100"/>
        <c:tickLblSkip val="1"/>
        <c:tickMarkSkip val="1"/>
        <c:noMultiLvlLbl val="0"/>
      </c:catAx>
      <c:valAx>
        <c:axId val="807129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3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2142</c:v>
                </c:pt>
                <c:pt idx="5">
                  <c:v>2108</c:v>
                </c:pt>
                <c:pt idx="8">
                  <c:v>2113</c:v>
                </c:pt>
                <c:pt idx="11">
                  <c:v>2101</c:v>
                </c:pt>
                <c:pt idx="14">
                  <c:v>2070</c:v>
                </c:pt>
              </c:numCache>
            </c:numRef>
          </c:val>
          <c:extLst xmlns:c16r2="http://schemas.microsoft.com/office/drawing/2015/06/chart">
            <c:ext xmlns:c16="http://schemas.microsoft.com/office/drawing/2014/chart" uri="{C3380CC4-5D6E-409C-BE32-E72D297353CC}">
              <c16:uniqueId val="{00000000-0D60-4DDF-A5FC-21A04FC01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D60-4DDF-A5FC-21A04FC01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4</c:v>
                </c:pt>
                <c:pt idx="12">
                  <c:v>4</c:v>
                </c:pt>
              </c:numCache>
            </c:numRef>
          </c:val>
          <c:extLst xmlns:c16r2="http://schemas.microsoft.com/office/drawing/2015/06/chart">
            <c:ext xmlns:c16="http://schemas.microsoft.com/office/drawing/2014/chart" uri="{C3380CC4-5D6E-409C-BE32-E72D297353CC}">
              <c16:uniqueId val="{00000002-0D60-4DDF-A5FC-21A04FC01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57</c:v>
                </c:pt>
                <c:pt idx="3">
                  <c:v>75</c:v>
                </c:pt>
                <c:pt idx="6">
                  <c:v>102</c:v>
                </c:pt>
                <c:pt idx="9">
                  <c:v>95</c:v>
                </c:pt>
                <c:pt idx="12">
                  <c:v>98</c:v>
                </c:pt>
              </c:numCache>
            </c:numRef>
          </c:val>
          <c:extLst xmlns:c16r2="http://schemas.microsoft.com/office/drawing/2015/06/chart">
            <c:ext xmlns:c16="http://schemas.microsoft.com/office/drawing/2014/chart" uri="{C3380CC4-5D6E-409C-BE32-E72D297353CC}">
              <c16:uniqueId val="{00000003-0D60-4DDF-A5FC-21A04FC01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841</c:v>
                </c:pt>
                <c:pt idx="3">
                  <c:v>838</c:v>
                </c:pt>
                <c:pt idx="6">
                  <c:v>961</c:v>
                </c:pt>
                <c:pt idx="9">
                  <c:v>931</c:v>
                </c:pt>
                <c:pt idx="12">
                  <c:v>876</c:v>
                </c:pt>
              </c:numCache>
            </c:numRef>
          </c:val>
          <c:extLst xmlns:c16r2="http://schemas.microsoft.com/office/drawing/2015/06/chart">
            <c:ext xmlns:c16="http://schemas.microsoft.com/office/drawing/2014/chart" uri="{C3380CC4-5D6E-409C-BE32-E72D297353CC}">
              <c16:uniqueId val="{00000004-0D60-4DDF-A5FC-21A04FC01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60-4DDF-A5FC-21A04FC01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D60-4DDF-A5FC-21A04FC01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2005</c:v>
                </c:pt>
                <c:pt idx="3">
                  <c:v>1933</c:v>
                </c:pt>
                <c:pt idx="6">
                  <c:v>1949</c:v>
                </c:pt>
                <c:pt idx="9">
                  <c:v>1935</c:v>
                </c:pt>
                <c:pt idx="12">
                  <c:v>1896</c:v>
                </c:pt>
              </c:numCache>
            </c:numRef>
          </c:val>
          <c:extLst xmlns:c16r2="http://schemas.microsoft.com/office/drawing/2015/06/chart">
            <c:ext xmlns:c16="http://schemas.microsoft.com/office/drawing/2014/chart" uri="{C3380CC4-5D6E-409C-BE32-E72D297353CC}">
              <c16:uniqueId val="{00000007-0D60-4DDF-A5FC-21A04FC01099}"/>
            </c:ext>
          </c:extLst>
        </c:ser>
        <c:dLbls>
          <c:showLegendKey val="0"/>
          <c:showVal val="0"/>
          <c:showCatName val="0"/>
          <c:showSerName val="0"/>
          <c:showPercent val="0"/>
          <c:showBubbleSize val="0"/>
        </c:dLbls>
        <c:gapWidth val="100"/>
        <c:overlap val="100"/>
        <c:axId val="807129120"/>
        <c:axId val="807143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766</c:v>
                </c:pt>
                <c:pt idx="2">
                  <c:v>#N/A</c:v>
                </c:pt>
                <c:pt idx="3">
                  <c:v>#N/A</c:v>
                </c:pt>
                <c:pt idx="4">
                  <c:v>743</c:v>
                </c:pt>
                <c:pt idx="5">
                  <c:v>#N/A</c:v>
                </c:pt>
                <c:pt idx="6">
                  <c:v>#N/A</c:v>
                </c:pt>
                <c:pt idx="7">
                  <c:v>904</c:v>
                </c:pt>
                <c:pt idx="8">
                  <c:v>#N/A</c:v>
                </c:pt>
                <c:pt idx="9">
                  <c:v>#N/A</c:v>
                </c:pt>
                <c:pt idx="10">
                  <c:v>864</c:v>
                </c:pt>
                <c:pt idx="11">
                  <c:v>#N/A</c:v>
                </c:pt>
                <c:pt idx="12">
                  <c:v>#N/A</c:v>
                </c:pt>
                <c:pt idx="13">
                  <c:v>804</c:v>
                </c:pt>
                <c:pt idx="14">
                  <c:v>#N/A</c:v>
                </c:pt>
              </c:numCache>
            </c:numRef>
          </c:val>
          <c:smooth val="0"/>
          <c:extLst xmlns:c16r2="http://schemas.microsoft.com/office/drawing/2015/06/chart">
            <c:ext xmlns:c16="http://schemas.microsoft.com/office/drawing/2014/chart" uri="{C3380CC4-5D6E-409C-BE32-E72D297353CC}">
              <c16:uniqueId val="{00000008-0D60-4DDF-A5FC-21A04FC01099}"/>
            </c:ext>
          </c:extLst>
        </c:ser>
        <c:dLbls>
          <c:showLegendKey val="0"/>
          <c:showVal val="0"/>
          <c:showCatName val="0"/>
          <c:showSerName val="0"/>
          <c:showPercent val="0"/>
          <c:showBubbleSize val="0"/>
        </c:dLbls>
        <c:marker val="1"/>
        <c:smooth val="0"/>
        <c:axId val="807129120"/>
        <c:axId val="807143624"/>
      </c:lineChart>
      <c:catAx>
        <c:axId val="8071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143624"/>
        <c:crosses val="autoZero"/>
        <c:auto val="1"/>
        <c:lblAlgn val="ctr"/>
        <c:lblOffset val="100"/>
        <c:tickLblSkip val="1"/>
        <c:tickMarkSkip val="1"/>
        <c:noMultiLvlLbl val="0"/>
      </c:catAx>
      <c:valAx>
        <c:axId val="807143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2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18928</c:v>
                </c:pt>
                <c:pt idx="5">
                  <c:v>19006</c:v>
                </c:pt>
                <c:pt idx="8">
                  <c:v>18983</c:v>
                </c:pt>
                <c:pt idx="11">
                  <c:v>18470</c:v>
                </c:pt>
                <c:pt idx="14">
                  <c:v>18019</c:v>
                </c:pt>
              </c:numCache>
            </c:numRef>
          </c:val>
          <c:extLst xmlns:c16r2="http://schemas.microsoft.com/office/drawing/2015/06/chart">
            <c:ext xmlns:c16="http://schemas.microsoft.com/office/drawing/2014/chart" uri="{C3380CC4-5D6E-409C-BE32-E72D297353CC}">
              <c16:uniqueId val="{00000000-0025-4B35-9FCB-F4071008F8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3385</c:v>
                </c:pt>
                <c:pt idx="5">
                  <c:v>3150</c:v>
                </c:pt>
                <c:pt idx="8">
                  <c:v>3001</c:v>
                </c:pt>
                <c:pt idx="11">
                  <c:v>3138</c:v>
                </c:pt>
                <c:pt idx="14">
                  <c:v>2972</c:v>
                </c:pt>
              </c:numCache>
            </c:numRef>
          </c:val>
          <c:extLst xmlns:c16r2="http://schemas.microsoft.com/office/drawing/2015/06/chart">
            <c:ext xmlns:c16="http://schemas.microsoft.com/office/drawing/2014/chart" uri="{C3380CC4-5D6E-409C-BE32-E72D297353CC}">
              <c16:uniqueId val="{00000001-0025-4B35-9FCB-F4071008F8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3983</c:v>
                </c:pt>
                <c:pt idx="5">
                  <c:v>4089</c:v>
                </c:pt>
                <c:pt idx="8">
                  <c:v>4605</c:v>
                </c:pt>
                <c:pt idx="11">
                  <c:v>4662</c:v>
                </c:pt>
                <c:pt idx="14">
                  <c:v>4895</c:v>
                </c:pt>
              </c:numCache>
            </c:numRef>
          </c:val>
          <c:extLst xmlns:c16r2="http://schemas.microsoft.com/office/drawing/2015/06/chart">
            <c:ext xmlns:c16="http://schemas.microsoft.com/office/drawing/2014/chart" uri="{C3380CC4-5D6E-409C-BE32-E72D297353CC}">
              <c16:uniqueId val="{00000002-0025-4B35-9FCB-F4071008F8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025-4B35-9FCB-F4071008F8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025-4B35-9FCB-F4071008F8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145</c:v>
                </c:pt>
                <c:pt idx="3">
                  <c:v>12</c:v>
                </c:pt>
                <c:pt idx="6">
                  <c:v>14</c:v>
                </c:pt>
                <c:pt idx="9">
                  <c:v>18</c:v>
                </c:pt>
                <c:pt idx="12">
                  <c:v>27</c:v>
                </c:pt>
              </c:numCache>
            </c:numRef>
          </c:val>
          <c:extLst xmlns:c16r2="http://schemas.microsoft.com/office/drawing/2015/06/chart">
            <c:ext xmlns:c16="http://schemas.microsoft.com/office/drawing/2014/chart" uri="{C3380CC4-5D6E-409C-BE32-E72D297353CC}">
              <c16:uniqueId val="{00000005-0025-4B35-9FCB-F4071008F8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2986</c:v>
                </c:pt>
                <c:pt idx="3">
                  <c:v>2884</c:v>
                </c:pt>
                <c:pt idx="6">
                  <c:v>2774</c:v>
                </c:pt>
                <c:pt idx="9">
                  <c:v>2767</c:v>
                </c:pt>
                <c:pt idx="12">
                  <c:v>2693</c:v>
                </c:pt>
              </c:numCache>
            </c:numRef>
          </c:val>
          <c:extLst xmlns:c16r2="http://schemas.microsoft.com/office/drawing/2015/06/chart">
            <c:ext xmlns:c16="http://schemas.microsoft.com/office/drawing/2014/chart" uri="{C3380CC4-5D6E-409C-BE32-E72D297353CC}">
              <c16:uniqueId val="{00000006-0025-4B35-9FCB-F4071008F8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856</c:v>
                </c:pt>
                <c:pt idx="3">
                  <c:v>862</c:v>
                </c:pt>
                <c:pt idx="6">
                  <c:v>848</c:v>
                </c:pt>
                <c:pt idx="9">
                  <c:v>798</c:v>
                </c:pt>
                <c:pt idx="12">
                  <c:v>763</c:v>
                </c:pt>
              </c:numCache>
            </c:numRef>
          </c:val>
          <c:extLst xmlns:c16r2="http://schemas.microsoft.com/office/drawing/2015/06/chart">
            <c:ext xmlns:c16="http://schemas.microsoft.com/office/drawing/2014/chart" uri="{C3380CC4-5D6E-409C-BE32-E72D297353CC}">
              <c16:uniqueId val="{00000007-0025-4B35-9FCB-F4071008F8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9191</c:v>
                </c:pt>
                <c:pt idx="3">
                  <c:v>8910</c:v>
                </c:pt>
                <c:pt idx="6">
                  <c:v>9299</c:v>
                </c:pt>
                <c:pt idx="9">
                  <c:v>9327</c:v>
                </c:pt>
                <c:pt idx="12">
                  <c:v>9423</c:v>
                </c:pt>
              </c:numCache>
            </c:numRef>
          </c:val>
          <c:extLst xmlns:c16r2="http://schemas.microsoft.com/office/drawing/2015/06/chart">
            <c:ext xmlns:c16="http://schemas.microsoft.com/office/drawing/2014/chart" uri="{C3380CC4-5D6E-409C-BE32-E72D297353CC}">
              <c16:uniqueId val="{00000008-0025-4B35-9FCB-F4071008F8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c:v>
                </c:pt>
                <c:pt idx="3">
                  <c:v>15</c:v>
                </c:pt>
                <c:pt idx="6">
                  <c:v>12</c:v>
                </c:pt>
                <c:pt idx="9">
                  <c:v>20</c:v>
                </c:pt>
                <c:pt idx="12">
                  <c:v>18</c:v>
                </c:pt>
              </c:numCache>
            </c:numRef>
          </c:val>
          <c:extLst xmlns:c16r2="http://schemas.microsoft.com/office/drawing/2015/06/chart">
            <c:ext xmlns:c16="http://schemas.microsoft.com/office/drawing/2014/chart" uri="{C3380CC4-5D6E-409C-BE32-E72D297353CC}">
              <c16:uniqueId val="{00000009-0025-4B35-9FCB-F4071008F8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18825</c:v>
                </c:pt>
                <c:pt idx="3">
                  <c:v>18732</c:v>
                </c:pt>
                <c:pt idx="6">
                  <c:v>18506</c:v>
                </c:pt>
                <c:pt idx="9">
                  <c:v>18042</c:v>
                </c:pt>
                <c:pt idx="12">
                  <c:v>17651</c:v>
                </c:pt>
              </c:numCache>
            </c:numRef>
          </c:val>
          <c:extLst xmlns:c16r2="http://schemas.microsoft.com/office/drawing/2015/06/chart">
            <c:ext xmlns:c16="http://schemas.microsoft.com/office/drawing/2014/chart" uri="{C3380CC4-5D6E-409C-BE32-E72D297353CC}">
              <c16:uniqueId val="{0000000A-0025-4B35-9FCB-F4071008F861}"/>
            </c:ext>
          </c:extLst>
        </c:ser>
        <c:dLbls>
          <c:showLegendKey val="0"/>
          <c:showVal val="0"/>
          <c:showCatName val="0"/>
          <c:showSerName val="0"/>
          <c:showPercent val="0"/>
          <c:showBubbleSize val="0"/>
        </c:dLbls>
        <c:gapWidth val="100"/>
        <c:overlap val="100"/>
        <c:axId val="807148720"/>
        <c:axId val="80714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5725</c:v>
                </c:pt>
                <c:pt idx="2">
                  <c:v>#N/A</c:v>
                </c:pt>
                <c:pt idx="3">
                  <c:v>#N/A</c:v>
                </c:pt>
                <c:pt idx="4">
                  <c:v>5169</c:v>
                </c:pt>
                <c:pt idx="5">
                  <c:v>#N/A</c:v>
                </c:pt>
                <c:pt idx="6">
                  <c:v>#N/A</c:v>
                </c:pt>
                <c:pt idx="7">
                  <c:v>4864</c:v>
                </c:pt>
                <c:pt idx="8">
                  <c:v>#N/A</c:v>
                </c:pt>
                <c:pt idx="9">
                  <c:v>#N/A</c:v>
                </c:pt>
                <c:pt idx="10">
                  <c:v>4701</c:v>
                </c:pt>
                <c:pt idx="11">
                  <c:v>#N/A</c:v>
                </c:pt>
                <c:pt idx="12">
                  <c:v>#N/A</c:v>
                </c:pt>
                <c:pt idx="13">
                  <c:v>4688</c:v>
                </c:pt>
                <c:pt idx="14">
                  <c:v>#N/A</c:v>
                </c:pt>
              </c:numCache>
            </c:numRef>
          </c:val>
          <c:smooth val="0"/>
          <c:extLst xmlns:c16r2="http://schemas.microsoft.com/office/drawing/2015/06/chart">
            <c:ext xmlns:c16="http://schemas.microsoft.com/office/drawing/2014/chart" uri="{C3380CC4-5D6E-409C-BE32-E72D297353CC}">
              <c16:uniqueId val="{0000000B-0025-4B35-9FCB-F4071008F861}"/>
            </c:ext>
          </c:extLst>
        </c:ser>
        <c:dLbls>
          <c:showLegendKey val="0"/>
          <c:showVal val="0"/>
          <c:showCatName val="0"/>
          <c:showSerName val="0"/>
          <c:showPercent val="0"/>
          <c:showBubbleSize val="0"/>
        </c:dLbls>
        <c:marker val="1"/>
        <c:smooth val="0"/>
        <c:axId val="807148720"/>
        <c:axId val="807146368"/>
      </c:lineChart>
      <c:catAx>
        <c:axId val="80714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7146368"/>
        <c:crosses val="autoZero"/>
        <c:auto val="1"/>
        <c:lblAlgn val="ctr"/>
        <c:lblOffset val="100"/>
        <c:tickLblSkip val="1"/>
        <c:tickMarkSkip val="1"/>
        <c:noMultiLvlLbl val="0"/>
      </c:catAx>
      <c:valAx>
        <c:axId val="80714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4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2311</c:v>
                </c:pt>
                <c:pt idx="1">
                  <c:v>2204</c:v>
                </c:pt>
                <c:pt idx="2">
                  <c:v>2280</c:v>
                </c:pt>
              </c:numCache>
            </c:numRef>
          </c:val>
          <c:extLst xmlns:c16r2="http://schemas.microsoft.com/office/drawing/2015/06/chart">
            <c:ext xmlns:c16="http://schemas.microsoft.com/office/drawing/2014/chart" uri="{C3380CC4-5D6E-409C-BE32-E72D297353CC}">
              <c16:uniqueId val="{00000000-D5A3-41C2-B45E-DE28F65B29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277</c:v>
                </c:pt>
                <c:pt idx="1">
                  <c:v>277</c:v>
                </c:pt>
                <c:pt idx="2">
                  <c:v>277</c:v>
                </c:pt>
              </c:numCache>
            </c:numRef>
          </c:val>
          <c:extLst xmlns:c16r2="http://schemas.microsoft.com/office/drawing/2015/06/chart">
            <c:ext xmlns:c16="http://schemas.microsoft.com/office/drawing/2014/chart" uri="{C3380CC4-5D6E-409C-BE32-E72D297353CC}">
              <c16:uniqueId val="{00000001-D5A3-41C2-B45E-DE28F65B29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2851</c:v>
                </c:pt>
                <c:pt idx="1">
                  <c:v>2885</c:v>
                </c:pt>
                <c:pt idx="2">
                  <c:v>2987</c:v>
                </c:pt>
              </c:numCache>
            </c:numRef>
          </c:val>
          <c:extLst xmlns:c16r2="http://schemas.microsoft.com/office/drawing/2015/06/chart">
            <c:ext xmlns:c16="http://schemas.microsoft.com/office/drawing/2014/chart" uri="{C3380CC4-5D6E-409C-BE32-E72D297353CC}">
              <c16:uniqueId val="{00000002-D5A3-41C2-B45E-DE28F65B292A}"/>
            </c:ext>
          </c:extLst>
        </c:ser>
        <c:dLbls>
          <c:showLegendKey val="0"/>
          <c:showVal val="0"/>
          <c:showCatName val="0"/>
          <c:showSerName val="0"/>
          <c:showPercent val="0"/>
          <c:showBubbleSize val="0"/>
        </c:dLbls>
        <c:gapWidth val="120"/>
        <c:overlap val="100"/>
        <c:axId val="807142056"/>
        <c:axId val="807145976"/>
      </c:barChart>
      <c:catAx>
        <c:axId val="80714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7145976"/>
        <c:crosses val="autoZero"/>
        <c:auto val="1"/>
        <c:lblAlgn val="ctr"/>
        <c:lblOffset val="100"/>
        <c:tickLblSkip val="1"/>
        <c:tickMarkSkip val="1"/>
        <c:noMultiLvlLbl val="0"/>
      </c:catAx>
      <c:valAx>
        <c:axId val="807145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714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C7-4B12-9FCE-51EA817B01DA}"/>
                </c:ext>
                <c:ext xmlns:c15="http://schemas.microsoft.com/office/drawing/2012/chart" uri="{CE6537A1-D6FC-4f65-9D91-7224C49458BB}">
                  <c15:dlblFieldTable>
                    <c15:dlblFTEntry>
                      <c15:txfldGUID>{7EBCEBB4-1ABF-41A4-AFB3-E75996BB06AE}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5C7-4B12-9FCE-51EA817B01DA}"/>
                </c:ext>
                <c:ext xmlns:c15="http://schemas.microsoft.com/office/drawing/2012/chart" uri="{CE6537A1-D6FC-4f65-9D91-7224C49458BB}">
                  <c15:dlblFieldTable>
                    <c15:dlblFTEntry>
                      <c15:txfldGUID>{9327D6B8-5E63-412D-BD39-7FB01EE326D6}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5C7-4B12-9FCE-51EA817B01DA}"/>
                </c:ext>
                <c:ext xmlns:c15="http://schemas.microsoft.com/office/drawing/2012/chart" uri="{CE6537A1-D6FC-4f65-9D91-7224C49458BB}">
                  <c15:dlblFieldTable>
                    <c15:dlblFTEntry>
                      <c15:txfldGUID>{7D4F3420-8899-4D38-806D-F987C91063F1}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5C7-4B12-9FCE-51EA817B01DA}"/>
                </c:ext>
                <c:ext xmlns:c15="http://schemas.microsoft.com/office/drawing/2012/chart" uri="{CE6537A1-D6FC-4f65-9D91-7224C49458BB}">
                  <c15:dlblFieldTable>
                    <c15:dlblFTEntry>
                      <c15:txfldGUID>{2D9A1943-9881-4675-9D77-CDA8F24C6904}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5C7-4B12-9FCE-51EA817B01DA}"/>
                </c:ext>
                <c:ext xmlns:c15="http://schemas.microsoft.com/office/drawing/2012/chart" uri="{CE6537A1-D6FC-4f65-9D91-7224C49458BB}">
                  <c15:dlblFieldTable>
                    <c15:dlblFTEntry>
                      <c15:txfldGUID>{0130163D-253E-481B-ACB9-656533CD9DDC}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5C7-4B12-9FCE-51EA817B01DA}"/>
                </c:ext>
                <c:ext xmlns:c15="http://schemas.microsoft.com/office/drawing/2012/chart" uri="{CE6537A1-D6FC-4f65-9D91-7224C49458BB}">
                  <c15:dlblFieldTable>
                    <c15:dlblFTEntry>
                      <c15:txfldGUID>{FA06BD8D-10D8-436F-95E7-E3F8F0D21484}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5C7-4B12-9FCE-51EA817B01DA}"/>
                </c:ext>
                <c:ext xmlns:c15="http://schemas.microsoft.com/office/drawing/2012/chart" uri="{CE6537A1-D6FC-4f65-9D91-7224C49458BB}">
                  <c15:dlblFieldTable>
                    <c15:dlblFTEntry>
                      <c15:txfldGUID>{CCBD01A1-3A5E-4E0B-9E62-A8DCAE51AAF7}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5C7-4B12-9FCE-51EA817B01DA}"/>
                </c:ext>
                <c:ext xmlns:c15="http://schemas.microsoft.com/office/drawing/2012/chart" uri="{CE6537A1-D6FC-4f65-9D91-7224C49458BB}">
                  <c15:dlblFieldTable>
                    <c15:dlblFTEntry>
                      <c15:txfldGUID>{03217AEB-4672-4253-BD10-D2C0D1D1F037}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5C7-4B12-9FCE-51EA817B01DA}"/>
                </c:ext>
                <c:ext xmlns:c15="http://schemas.microsoft.com/office/drawing/2012/chart" uri="{CE6537A1-D6FC-4f65-9D91-7224C49458BB}">
                  <c15:dlblFieldTable>
                    <c15:dlblFTEntry>
                      <c15:txfldGUID>{D448A46C-47DC-44D9-8BA3-EC8D1582E54B}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58.4</c:v>
                </c:pt>
                <c:pt idx="24">
                  <c:v>54.2</c:v>
                </c:pt>
                <c:pt idx="32">
                  <c:v>56</c:v>
                </c:pt>
              </c:numCache>
            </c:numRef>
          </c:xVal>
          <c:yVal>
            <c:numRef>
              <c:f>公会計指標分析・財政指標組合せ分析表!$BP$51:$DC$51</c:f>
              <c:numCache>
                <c:formatCode>#,##0.0;"▲ "#,##0.0</c:formatCode>
                <c:ptCount val="40"/>
                <c:pt idx="8">
                  <c:v>62.9</c:v>
                </c:pt>
                <c:pt idx="16">
                  <c:v>60.3</c:v>
                </c:pt>
                <c:pt idx="24">
                  <c:v>59.1</c:v>
                </c:pt>
                <c:pt idx="32">
                  <c:v>59.3</c:v>
                </c:pt>
              </c:numCache>
            </c:numRef>
          </c:yVal>
          <c:smooth val="0"/>
          <c:extLst xmlns:c16r2="http://schemas.microsoft.com/office/drawing/2015/06/chart">
            <c:ext xmlns:c16="http://schemas.microsoft.com/office/drawing/2014/chart" uri="{C3380CC4-5D6E-409C-BE32-E72D297353CC}">
              <c16:uniqueId val="{00000009-75C7-4B12-9FCE-51EA817B01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C7-4B12-9FCE-51EA817B01DA}"/>
                </c:ext>
                <c:ext xmlns:c15="http://schemas.microsoft.com/office/drawing/2012/chart" uri="{CE6537A1-D6FC-4f65-9D91-7224C49458BB}">
                  <c15:dlblFieldTable>
                    <c15:dlblFTEntry>
                      <c15:txfldGUID>{7BB0E943-CD54-4883-A493-EDFDF08A3167}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5C7-4B12-9FCE-51EA817B01DA}"/>
                </c:ext>
                <c:ext xmlns:c15="http://schemas.microsoft.com/office/drawing/2012/chart" uri="{CE6537A1-D6FC-4f65-9D91-7224C49458BB}">
                  <c15:dlblFieldTable>
                    <c15:dlblFTEntry>
                      <c15:txfldGUID>{5FD115E9-EAB7-429F-AA12-B2EF2CC7BA59}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5C7-4B12-9FCE-51EA817B01DA}"/>
                </c:ext>
                <c:ext xmlns:c15="http://schemas.microsoft.com/office/drawing/2012/chart" uri="{CE6537A1-D6FC-4f65-9D91-7224C49458BB}">
                  <c15:dlblFieldTable>
                    <c15:dlblFTEntry>
                      <c15:txfldGUID>{36073580-5163-4994-B14D-E3FE0327A6AE}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5C7-4B12-9FCE-51EA817B01DA}"/>
                </c:ext>
                <c:ext xmlns:c15="http://schemas.microsoft.com/office/drawing/2012/chart" uri="{CE6537A1-D6FC-4f65-9D91-7224C49458BB}">
                  <c15:dlblFieldTable>
                    <c15:dlblFTEntry>
                      <c15:txfldGUID>{212CAFC3-D5E6-4CC5-9C01-8AB095811255}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5C7-4B12-9FCE-51EA817B01DA}"/>
                </c:ext>
                <c:ext xmlns:c15="http://schemas.microsoft.com/office/drawing/2012/chart" uri="{CE6537A1-D6FC-4f65-9D91-7224C49458BB}">
                  <c15:dlblFieldTable>
                    <c15:dlblFTEntry>
                      <c15:txfldGUID>{D57F4168-1DAF-4CA8-98D9-6DF26EA7E55C}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5C7-4B12-9FCE-51EA817B01DA}"/>
                </c:ext>
                <c:ext xmlns:c15="http://schemas.microsoft.com/office/drawing/2012/chart" uri="{CE6537A1-D6FC-4f65-9D91-7224C49458BB}">
                  <c15:dlblFieldTable>
                    <c15:dlblFTEntry>
                      <c15:txfldGUID>{18E11881-6C49-44D6-8382-960A678EDD40}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5C7-4B12-9FCE-51EA817B01DA}"/>
                </c:ext>
                <c:ext xmlns:c15="http://schemas.microsoft.com/office/drawing/2012/chart" uri="{CE6537A1-D6FC-4f65-9D91-7224C49458BB}">
                  <c15:dlblFieldTable>
                    <c15:dlblFTEntry>
                      <c15:txfldGUID>{3BBA34D3-37A8-42A0-BDE3-04D4B0B35CC7}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5C7-4B12-9FCE-51EA817B01DA}"/>
                </c:ext>
                <c:ext xmlns:c15="http://schemas.microsoft.com/office/drawing/2012/chart" uri="{CE6537A1-D6FC-4f65-9D91-7224C49458BB}">
                  <c15:dlblFieldTable>
                    <c15:dlblFTEntry>
                      <c15:txfldGUID>{4FF6399F-83A0-4B70-B083-EA8160CF03B9}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5C7-4B12-9FCE-51EA817B01DA}"/>
                </c:ext>
                <c:ext xmlns:c15="http://schemas.microsoft.com/office/drawing/2012/chart" uri="{CE6537A1-D6FC-4f65-9D91-7224C49458BB}">
                  <c15:dlblFieldTable>
                    <c15:dlblFTEntry>
                      <c15:txfldGUID>{491EB1CC-B78F-4D02-8907-FD459845487B}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75C7-4B12-9FCE-51EA817B01DA}"/>
            </c:ext>
          </c:extLst>
        </c:ser>
        <c:dLbls>
          <c:showLegendKey val="0"/>
          <c:showVal val="1"/>
          <c:showCatName val="0"/>
          <c:showSerName val="0"/>
          <c:showPercent val="0"/>
          <c:showBubbleSize val="0"/>
        </c:dLbls>
        <c:axId val="861099104"/>
        <c:axId val="861104592"/>
      </c:scatterChart>
      <c:valAx>
        <c:axId val="861099104"/>
        <c:scaling>
          <c:orientation val="minMax"/>
          <c:max val="59.9"/>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104592"/>
        <c:crosses val="autoZero"/>
        <c:crossBetween val="midCat"/>
      </c:valAx>
      <c:valAx>
        <c:axId val="861104592"/>
        <c:scaling>
          <c:orientation val="minMax"/>
          <c:max val="6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09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0B-4B80-BA84-68BEC4CC8D71}"/>
                </c:ext>
                <c:ext xmlns:c15="http://schemas.microsoft.com/office/drawing/2012/chart" uri="{CE6537A1-D6FC-4f65-9D91-7224C49458BB}">
                  <c15:dlblFieldTable>
                    <c15:dlblFTEntry>
                      <c15:txfldGUID>{E594A064-BAB9-4D64-A4CA-48894259EC02}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0B-4B80-BA84-68BEC4CC8D71}"/>
                </c:ext>
                <c:ext xmlns:c15="http://schemas.microsoft.com/office/drawing/2012/chart" uri="{CE6537A1-D6FC-4f65-9D91-7224C49458BB}">
                  <c15:dlblFieldTable>
                    <c15:dlblFTEntry>
                      <c15:txfldGUID>{ECE22422-877B-4105-B316-0AED2D3B30F1}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0B-4B80-BA84-68BEC4CC8D71}"/>
                </c:ext>
                <c:ext xmlns:c15="http://schemas.microsoft.com/office/drawing/2012/chart" uri="{CE6537A1-D6FC-4f65-9D91-7224C49458BB}">
                  <c15:dlblFieldTable>
                    <c15:dlblFTEntry>
                      <c15:txfldGUID>{DE40FDB5-D0F8-4C5A-B1AA-989D5D8B06B7}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0B-4B80-BA84-68BEC4CC8D71}"/>
                </c:ext>
                <c:ext xmlns:c15="http://schemas.microsoft.com/office/drawing/2012/chart" uri="{CE6537A1-D6FC-4f65-9D91-7224C49458BB}">
                  <c15:dlblFieldTable>
                    <c15:dlblFTEntry>
                      <c15:txfldGUID>{5E7C365E-65F2-424F-9254-813391649D74}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0B-4B80-BA84-68BEC4CC8D71}"/>
                </c:ext>
                <c:ext xmlns:c15="http://schemas.microsoft.com/office/drawing/2012/chart" uri="{CE6537A1-D6FC-4f65-9D91-7224C49458BB}">
                  <c15:dlblFieldTable>
                    <c15:dlblFTEntry>
                      <c15:txfldGUID>{E2615212-A674-4444-9C91-102FCDE53062}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0B-4B80-BA84-68BEC4CC8D71}"/>
                </c:ext>
                <c:ext xmlns:c15="http://schemas.microsoft.com/office/drawing/2012/chart" uri="{CE6537A1-D6FC-4f65-9D91-7224C49458BB}">
                  <c15:dlblFieldTable>
                    <c15:dlblFTEntry>
                      <c15:txfldGUID>{AA004BB1-4BE1-4FD6-9C3A-FD80F8D0DFA6}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0B-4B80-BA84-68BEC4CC8D71}"/>
                </c:ext>
                <c:ext xmlns:c15="http://schemas.microsoft.com/office/drawing/2012/chart" uri="{CE6537A1-D6FC-4f65-9D91-7224C49458BB}">
                  <c15:dlblFieldTable>
                    <c15:dlblFTEntry>
                      <c15:txfldGUID>{4CC33AD4-D105-4C21-8E5A-D590B321CA8C}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0B-4B80-BA84-68BEC4CC8D71}"/>
                </c:ext>
                <c:ext xmlns:c15="http://schemas.microsoft.com/office/drawing/2012/chart" uri="{CE6537A1-D6FC-4f65-9D91-7224C49458BB}">
                  <c15:dlblFieldTable>
                    <c15:dlblFTEntry>
                      <c15:txfldGUID>{E93F67E0-6A99-43C6-9EB5-CE0047B8A3C4}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0B-4B80-BA84-68BEC4CC8D71}"/>
                </c:ext>
                <c:ext xmlns:c15="http://schemas.microsoft.com/office/drawing/2012/chart" uri="{CE6537A1-D6FC-4f65-9D91-7224C49458BB}">
                  <c15:dlblFieldTable>
                    <c15:dlblFTEntry>
                      <c15:txfldGUID>{6338C46B-648B-48B6-8788-9B5038CCA27B}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9.6999999999999993</c:v>
                </c:pt>
                <c:pt idx="16">
                  <c:v>9.9</c:v>
                </c:pt>
                <c:pt idx="24">
                  <c:v>10.3</c:v>
                </c:pt>
                <c:pt idx="32">
                  <c:v>10.7</c:v>
                </c:pt>
              </c:numCache>
            </c:numRef>
          </c:xVal>
          <c:yVal>
            <c:numRef>
              <c:f>公会計指標分析・財政指標組合せ分析表!$BP$73:$DC$73</c:f>
              <c:numCache>
                <c:formatCode>#,##0.0;"▲ "#,##0.0</c:formatCode>
                <c:ptCount val="40"/>
                <c:pt idx="0">
                  <c:v>70.599999999999994</c:v>
                </c:pt>
                <c:pt idx="8">
                  <c:v>62.9</c:v>
                </c:pt>
                <c:pt idx="16">
                  <c:v>60.3</c:v>
                </c:pt>
                <c:pt idx="24">
                  <c:v>59.1</c:v>
                </c:pt>
                <c:pt idx="32">
                  <c:v>59.3</c:v>
                </c:pt>
              </c:numCache>
            </c:numRef>
          </c:yVal>
          <c:smooth val="0"/>
          <c:extLst xmlns:c16r2="http://schemas.microsoft.com/office/drawing/2015/06/chart">
            <c:ext xmlns:c16="http://schemas.microsoft.com/office/drawing/2014/chart" uri="{C3380CC4-5D6E-409C-BE32-E72D297353CC}">
              <c16:uniqueId val="{00000009-E20B-4B80-BA84-68BEC4CC8D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0B-4B80-BA84-68BEC4CC8D71}"/>
                </c:ext>
                <c:ext xmlns:c15="http://schemas.microsoft.com/office/drawing/2012/chart" uri="{CE6537A1-D6FC-4f65-9D91-7224C49458BB}">
                  <c15:dlblFieldTable>
                    <c15:dlblFTEntry>
                      <c15:txfldGUID>{7E5AA665-F0BF-449A-9E1F-555066E555FC}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0B-4B80-BA84-68BEC4CC8D71}"/>
                </c:ext>
                <c:ext xmlns:c15="http://schemas.microsoft.com/office/drawing/2012/chart" uri="{CE6537A1-D6FC-4f65-9D91-7224C49458BB}">
                  <c15:dlblFieldTable>
                    <c15:dlblFTEntry>
                      <c15:txfldGUID>{457E8902-5DDB-4F5C-ADAC-D41113953259}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0B-4B80-BA84-68BEC4CC8D71}"/>
                </c:ext>
                <c:ext xmlns:c15="http://schemas.microsoft.com/office/drawing/2012/chart" uri="{CE6537A1-D6FC-4f65-9D91-7224C49458BB}">
                  <c15:dlblFieldTable>
                    <c15:dlblFTEntry>
                      <c15:txfldGUID>{79E5A8F4-3CB0-41D8-897A-EA03D938C6C4}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0B-4B80-BA84-68BEC4CC8D71}"/>
                </c:ext>
                <c:ext xmlns:c15="http://schemas.microsoft.com/office/drawing/2012/chart" uri="{CE6537A1-D6FC-4f65-9D91-7224C49458BB}">
                  <c15:dlblFieldTable>
                    <c15:dlblFTEntry>
                      <c15:txfldGUID>{C6B1F0BE-3D30-45E2-A23A-D00DE2C4C066}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0B-4B80-BA84-68BEC4CC8D71}"/>
                </c:ext>
                <c:ext xmlns:c15="http://schemas.microsoft.com/office/drawing/2012/chart" uri="{CE6537A1-D6FC-4f65-9D91-7224C49458BB}">
                  <c15:dlblFieldTable>
                    <c15:dlblFTEntry>
                      <c15:txfldGUID>{B874331C-A141-4CAA-BA6C-8149DD76A061}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0B-4B80-BA84-68BEC4CC8D71}"/>
                </c:ext>
                <c:ext xmlns:c15="http://schemas.microsoft.com/office/drawing/2012/chart" uri="{CE6537A1-D6FC-4f65-9D91-7224C49458BB}">
                  <c15:dlblFieldTable>
                    <c15:dlblFTEntry>
                      <c15:txfldGUID>{49F3D8E8-C917-43AB-82FF-1D1166133257}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0B-4B80-BA84-68BEC4CC8D71}"/>
                </c:ext>
                <c:ext xmlns:c15="http://schemas.microsoft.com/office/drawing/2012/chart" uri="{CE6537A1-D6FC-4f65-9D91-7224C49458BB}">
                  <c15:dlblFieldTable>
                    <c15:dlblFTEntry>
                      <c15:txfldGUID>{14DEC29D-02A2-4F21-918D-C2CEAF4B93CA}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0B-4B80-BA84-68BEC4CC8D71}"/>
                </c:ext>
                <c:ext xmlns:c15="http://schemas.microsoft.com/office/drawing/2012/chart" uri="{CE6537A1-D6FC-4f65-9D91-7224C49458BB}">
                  <c15:dlblFieldTable>
                    <c15:dlblFTEntry>
                      <c15:txfldGUID>{4472720E-ADCB-4E78-A560-DBDBAC89C129}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0B-4B80-BA84-68BEC4CC8D71}"/>
                </c:ext>
                <c:ext xmlns:c15="http://schemas.microsoft.com/office/drawing/2012/chart" uri="{CE6537A1-D6FC-4f65-9D91-7224C49458BB}">
                  <c15:dlblFieldTable>
                    <c15:dlblFTEntry>
                      <c15:txfldGUID>{B665782E-428C-4327-B7D0-0656BE8BFCAE}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E20B-4B80-BA84-68BEC4CC8D71}"/>
            </c:ext>
          </c:extLst>
        </c:ser>
        <c:dLbls>
          <c:showLegendKey val="0"/>
          <c:showVal val="1"/>
          <c:showCatName val="0"/>
          <c:showSerName val="0"/>
          <c:showPercent val="0"/>
          <c:showBubbleSize val="0"/>
        </c:dLbls>
        <c:axId val="861103808"/>
        <c:axId val="861106160"/>
      </c:scatterChart>
      <c:valAx>
        <c:axId val="861103808"/>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106160"/>
        <c:crosses val="autoZero"/>
        <c:crossBetween val="midCat"/>
      </c:valAx>
      <c:valAx>
        <c:axId val="861106160"/>
        <c:scaling>
          <c:orientation val="minMax"/>
          <c:max val="7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103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年度において公共下水道事業の繰出金が比率増の原因となったが、以降年々減少傾向にある。</a:t>
          </a:r>
        </a:p>
        <a:p>
          <a:r>
            <a:rPr kumimoji="1" lang="ja-JP" altLang="en-US" sz="1100">
              <a:latin typeface="ＭＳ Ｐゴシック" panose="020B0600070205080204" pitchFamily="50" charset="-128"/>
              <a:ea typeface="ＭＳ Ｐゴシック" panose="020B0600070205080204" pitchFamily="50" charset="-128"/>
            </a:rPr>
            <a:t>　その主な要因としては、平成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年度にかけて利率の高い起債を繰上償還したことや低利な市債への借換え、さらに新規起債の抑制により、元利償還金の額が減ってきたことによる。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年度には分流下水道に係る一般会計からの繰出金の算出基準が変更されたことに伴い、準元利償還金が増嵩し実質公債費比率の分子が上昇したが、その後減少に転じてきている。</a:t>
          </a:r>
        </a:p>
        <a:p>
          <a:r>
            <a:rPr kumimoji="1" lang="ja-JP" altLang="en-US" sz="1100">
              <a:latin typeface="ＭＳ Ｐゴシック" panose="020B0600070205080204" pitchFamily="50" charset="-128"/>
              <a:ea typeface="ＭＳ Ｐゴシック" panose="020B0600070205080204" pitchFamily="50" charset="-128"/>
            </a:rPr>
            <a:t>　算入公債費等については、平成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年度以降同水準で推移している。</a:t>
          </a:r>
        </a:p>
        <a:p>
          <a:r>
            <a:rPr kumimoji="1" lang="ja-JP" altLang="en-US" sz="1100">
              <a:latin typeface="ＭＳ Ｐゴシック" panose="020B0600070205080204" pitchFamily="50" charset="-128"/>
              <a:ea typeface="ＭＳ Ｐゴシック" panose="020B0600070205080204" pitchFamily="50" charset="-128"/>
            </a:rPr>
            <a:t>　今後も、起債の抑制、さらに公債費算入率の有利な起債の活用等により、引き続き財政の健全化を図る。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満期一括償還地方債の発行はない。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200">
              <a:latin typeface="ＭＳ Ｐゴシック" panose="020B0600070205080204" pitchFamily="50" charset="-128"/>
              <a:ea typeface="ＭＳ Ｐゴシック" panose="020B0600070205080204" pitchFamily="50" charset="-128"/>
            </a:rPr>
            <a:t>　将来負担比率の分子については、減少傾向にある。</a:t>
          </a:r>
        </a:p>
        <a:p>
          <a:pPr algn="just"/>
          <a:r>
            <a:rPr kumimoji="1" lang="ja-JP" altLang="en-US" sz="1200">
              <a:latin typeface="ＭＳ Ｐゴシック" panose="020B0600070205080204" pitchFamily="50" charset="-128"/>
              <a:ea typeface="ＭＳ Ｐゴシック" panose="020B0600070205080204" pitchFamily="50" charset="-128"/>
            </a:rPr>
            <a:t>　これは、繰上償還や新規起債の抑制等による一般会計等に係る地方債の現在高の減少や公共下水道事業特別会計等の公営企業債等繰入見込額の減少により、将来負担額が減少してきたことによるが、平成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年度に分流下水道に係る一般会計からの繰出金の算出基準が変更されたことに伴い、公営企業債等繰入見込額が上昇している。</a:t>
          </a:r>
        </a:p>
        <a:p>
          <a:pPr algn="just"/>
          <a:r>
            <a:rPr kumimoji="1" lang="ja-JP" altLang="en-US" sz="1200">
              <a:latin typeface="ＭＳ Ｐゴシック" panose="020B0600070205080204" pitchFamily="50" charset="-128"/>
              <a:ea typeface="ＭＳ Ｐゴシック" panose="020B0600070205080204" pitchFamily="50" charset="-128"/>
            </a:rPr>
            <a:t>　また、関係一部事務組合の大規模事業実施に伴い、組合負担等見込額も、高い水準で推移することが見込まれる。</a:t>
          </a:r>
        </a:p>
        <a:p>
          <a:pPr algn="just"/>
          <a:r>
            <a:rPr kumimoji="1" lang="ja-JP" altLang="en-US" sz="1200">
              <a:latin typeface="ＭＳ Ｐゴシック" panose="020B0600070205080204" pitchFamily="50" charset="-128"/>
              <a:ea typeface="ＭＳ Ｐゴシック" panose="020B0600070205080204" pitchFamily="50" charset="-128"/>
            </a:rPr>
            <a:t>　今後も市債の新規発行額を元金償還額以内に抑えるなど市債残高の削減に努めるとともに、交付税算入率の有利な起債を活用するなど、将来負担比率の改善に努める。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山口県柳井市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ふるさと納税を、一旦、目的別の各基金に積み立て、翌年度以降に充当して使用しているため、近年のふるさと納税額の増加により増加傾向にある。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年度末に港湾事業特別会計を廃止し、その所有する基金を一般会計の基金に移行した関係で、平成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年度のその他基金残高が大幅に増加している。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今後数年間は、大型の建設事業を予定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いるため減少が見込まれるが、将来の扶助費や維持管理費の増加に備えて、最小限の減少にとどめたい。</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合併地域振興基金　：合併したことによる旧市町の振興を図る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　：公共施設の新設や更新を行う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合併地域振興基金は、合併特例債を財源に平成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年度までに限度額まで積み立てを行った。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年度末に港湾事業特別会計を廃止し、その所有する基金を一般会計の基金に移行した関係で、平成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年度のその他基金残高が大幅に</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合併地域振興基金は、現在は、合併特例債の活用で大型事業を行っているが、合併特例債の使用期限後に基金の活用に事業を行う予定のため、当面は残高は維持する予定である。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公共施設整備基金は、今後の公共施設の新設や更新に充当を行う予定であり、緩やかに減少する予定である。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億円程度と安定した残高が維持できている。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当初予算編成時の財源不足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充当や、大規模災害時対応の財源の備えとして、現残高程度を維持したい。</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近年は、利子分を積み増ししているのみである。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将来の繰り上げ償還等に備えて、現残高程度を維持したい。</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0713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6211550" y="171450"/>
          <a:ext cx="3740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6227425" y="168275"/>
          <a:ext cx="370522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6252825" y="174625"/>
          <a:ext cx="364807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3550900" y="171450"/>
          <a:ext cx="25273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3576300" y="168275"/>
          <a:ext cx="24828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3601700" y="174625"/>
          <a:ext cx="243522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365125"/>
          <a:ext cx="959167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396875"/>
          <a:ext cx="1320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876425" y="396875"/>
          <a:ext cx="1266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143250" y="396875"/>
          <a:ext cx="1447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591050" y="415925"/>
          <a:ext cx="19272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518275" y="415925"/>
          <a:ext cx="12033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7785100" y="428625"/>
          <a:ext cx="6064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591050" y="1038225"/>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581775" y="1038225"/>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0550525" y="365125"/>
          <a:ext cx="14478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0801350" y="428625"/>
          <a:ext cx="126682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0801350" y="542925"/>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0801350" y="885825"/>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0623550" y="517525"/>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06775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06775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07219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0642600" y="885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07219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0642600" y="1266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1231900" y="3578225"/>
          <a:ext cx="40322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919464" y="3853117"/>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3665214" y="3836446"/>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52133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2133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66611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6611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82359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2359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231900" y="4181475"/>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5521325"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521325"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00000000-0008-0000-0000-00002F000000}"/>
            </a:ext>
          </a:extLst>
        </xdr:cNvPr>
        <xdr:cNvSpPr txBox="1"/>
      </xdr:nvSpPr>
      <xdr:spPr>
        <a:xfrm>
          <a:off x="55880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年度に策定した公共施設等総合管理計画において、公共建築物の延べ面積を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％以上削減する目標を掲げている。また、令和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年度中にインフラ施設・学校・公営住宅等を除く個別施設計画を策定することによって老朽化した施設の集約化・複合化や除却を進めることとしている。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1203325"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00000000-0008-0000-0000-000031000000}"/>
            </a:ext>
          </a:extLst>
        </xdr:cNvPr>
        <xdr:cNvCxnSpPr/>
      </xdr:nvCxnSpPr>
      <xdr:spPr>
        <a:xfrm>
          <a:off x="1231900" y="6340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83758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 xmlns:a16="http://schemas.microsoft.com/office/drawing/2014/main" id="{00000000-0008-0000-0000-000033000000}"/>
            </a:ext>
          </a:extLst>
        </xdr:cNvPr>
        <xdr:cNvCxnSpPr/>
      </xdr:nvCxnSpPr>
      <xdr:spPr>
        <a:xfrm>
          <a:off x="1231900" y="59806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 xmlns:a16="http://schemas.microsoft.com/office/drawing/2014/main" id="{00000000-0008-0000-0000-000034000000}"/>
            </a:ext>
          </a:extLst>
        </xdr:cNvPr>
        <xdr:cNvSpPr txBox="1"/>
      </xdr:nvSpPr>
      <xdr:spPr>
        <a:xfrm>
          <a:off x="837581"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 xmlns:a16="http://schemas.microsoft.com/office/drawing/2014/main" id="{00000000-0008-0000-0000-000035000000}"/>
            </a:ext>
          </a:extLst>
        </xdr:cNvPr>
        <xdr:cNvCxnSpPr/>
      </xdr:nvCxnSpPr>
      <xdr:spPr>
        <a:xfrm>
          <a:off x="1231900" y="56208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837581"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 xmlns:a16="http://schemas.microsoft.com/office/drawing/2014/main" id="{00000000-0008-0000-0000-000037000000}"/>
            </a:ext>
          </a:extLst>
        </xdr:cNvPr>
        <xdr:cNvCxnSpPr/>
      </xdr:nvCxnSpPr>
      <xdr:spPr>
        <a:xfrm>
          <a:off x="1231900" y="52609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837581"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 xmlns:a16="http://schemas.microsoft.com/office/drawing/2014/main" id="{00000000-0008-0000-0000-000039000000}"/>
            </a:ext>
          </a:extLst>
        </xdr:cNvPr>
        <xdr:cNvCxnSpPr/>
      </xdr:nvCxnSpPr>
      <xdr:spPr>
        <a:xfrm>
          <a:off x="1231900" y="49011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837581"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 xmlns:a16="http://schemas.microsoft.com/office/drawing/2014/main" id="{00000000-0008-0000-0000-00003B000000}"/>
            </a:ext>
          </a:extLst>
        </xdr:cNvPr>
        <xdr:cNvCxnSpPr/>
      </xdr:nvCxnSpPr>
      <xdr:spPr>
        <a:xfrm>
          <a:off x="1231900" y="45413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837581"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 xmlns:a16="http://schemas.microsoft.com/office/drawing/2014/main" id="{00000000-0008-0000-0000-00003D000000}"/>
            </a:ext>
          </a:extLst>
        </xdr:cNvPr>
        <xdr:cNvCxnSpPr/>
      </xdr:nvCxnSpPr>
      <xdr:spPr>
        <a:xfrm>
          <a:off x="1231900" y="4181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 xmlns:a16="http://schemas.microsoft.com/office/drawing/2014/main" id="{00000000-0008-0000-0000-00003E000000}"/>
            </a:ext>
          </a:extLst>
        </xdr:cNvPr>
        <xdr:cNvSpPr txBox="1"/>
      </xdr:nvSpPr>
      <xdr:spPr>
        <a:xfrm>
          <a:off x="837581"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 xmlns:a16="http://schemas.microsoft.com/office/drawing/2014/main" id="{00000000-0008-0000-0000-00003F000000}"/>
            </a:ext>
          </a:extLst>
        </xdr:cNvPr>
        <xdr:cNvSpPr/>
      </xdr:nvSpPr>
      <xdr:spPr>
        <a:xfrm>
          <a:off x="1231900" y="4181475"/>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flipV="1">
          <a:off x="4551045" y="4602480"/>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a:extLst>
            <a:ext uri="{FF2B5EF4-FFF2-40B4-BE49-F238E27FC236}">
              <a16:creationId xmlns="" xmlns:a16="http://schemas.microsoft.com/office/drawing/2014/main" id="{00000000-0008-0000-0000-000041000000}"/>
            </a:ext>
          </a:extLst>
        </xdr:cNvPr>
        <xdr:cNvSpPr txBox="1"/>
      </xdr:nvSpPr>
      <xdr:spPr>
        <a:xfrm>
          <a:off x="4603750"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4464050" y="585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a:extLst>
            <a:ext uri="{FF2B5EF4-FFF2-40B4-BE49-F238E27FC236}">
              <a16:creationId xmlns="" xmlns:a16="http://schemas.microsoft.com/office/drawing/2014/main" id="{00000000-0008-0000-0000-000043000000}"/>
            </a:ext>
          </a:extLst>
        </xdr:cNvPr>
        <xdr:cNvSpPr txBox="1"/>
      </xdr:nvSpPr>
      <xdr:spPr>
        <a:xfrm>
          <a:off x="460375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446405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a:extLst>
            <a:ext uri="{FF2B5EF4-FFF2-40B4-BE49-F238E27FC236}">
              <a16:creationId xmlns="" xmlns:a16="http://schemas.microsoft.com/office/drawing/2014/main" id="{00000000-0008-0000-0000-000045000000}"/>
            </a:ext>
          </a:extLst>
        </xdr:cNvPr>
        <xdr:cNvSpPr txBox="1"/>
      </xdr:nvSpPr>
      <xdr:spPr>
        <a:xfrm>
          <a:off x="4603750" y="5090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 xmlns:a16="http://schemas.microsoft.com/office/drawing/2014/main" id="{00000000-0008-0000-0000-000046000000}"/>
            </a:ext>
          </a:extLst>
        </xdr:cNvPr>
        <xdr:cNvSpPr/>
      </xdr:nvSpPr>
      <xdr:spPr>
        <a:xfrm>
          <a:off x="450215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a:extLst>
            <a:ext uri="{FF2B5EF4-FFF2-40B4-BE49-F238E27FC236}">
              <a16:creationId xmlns="" xmlns:a16="http://schemas.microsoft.com/office/drawing/2014/main" id="{00000000-0008-0000-0000-000047000000}"/>
            </a:ext>
          </a:extLst>
        </xdr:cNvPr>
        <xdr:cNvSpPr/>
      </xdr:nvSpPr>
      <xdr:spPr>
        <a:xfrm>
          <a:off x="3829050" y="52317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a:extLst>
            <a:ext uri="{FF2B5EF4-FFF2-40B4-BE49-F238E27FC236}">
              <a16:creationId xmlns="" xmlns:a16="http://schemas.microsoft.com/office/drawing/2014/main" id="{00000000-0008-0000-0000-000048000000}"/>
            </a:ext>
          </a:extLst>
        </xdr:cNvPr>
        <xdr:cNvSpPr/>
      </xdr:nvSpPr>
      <xdr:spPr>
        <a:xfrm>
          <a:off x="3105150" y="52533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2381250" y="53397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00000000-0008-0000-0000-00004A000000}"/>
            </a:ext>
          </a:extLst>
        </xdr:cNvPr>
        <xdr:cNvSpPr txBox="1"/>
      </xdr:nvSpPr>
      <xdr:spPr>
        <a:xfrm>
          <a:off x="438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3711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000-00004C000000}"/>
            </a:ext>
          </a:extLst>
        </xdr:cNvPr>
        <xdr:cNvSpPr txBox="1"/>
      </xdr:nvSpPr>
      <xdr:spPr>
        <a:xfrm>
          <a:off x="2987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0000000-0008-0000-0000-00004D000000}"/>
            </a:ext>
          </a:extLst>
        </xdr:cNvPr>
        <xdr:cNvSpPr txBox="1"/>
      </xdr:nvSpPr>
      <xdr:spPr>
        <a:xfrm>
          <a:off x="22637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1539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79" name="楕円 78">
          <a:extLst>
            <a:ext uri="{FF2B5EF4-FFF2-40B4-BE49-F238E27FC236}">
              <a16:creationId xmlns="" xmlns:a16="http://schemas.microsoft.com/office/drawing/2014/main" id="{00000000-0008-0000-0000-00004F000000}"/>
            </a:ext>
          </a:extLst>
        </xdr:cNvPr>
        <xdr:cNvSpPr/>
      </xdr:nvSpPr>
      <xdr:spPr>
        <a:xfrm>
          <a:off x="450215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0" name="有形固定資産減価償却率該当値テキスト">
          <a:extLst>
            <a:ext uri="{FF2B5EF4-FFF2-40B4-BE49-F238E27FC236}">
              <a16:creationId xmlns="" xmlns:a16="http://schemas.microsoft.com/office/drawing/2014/main" id="{00000000-0008-0000-0000-000050000000}"/>
            </a:ext>
          </a:extLst>
        </xdr:cNvPr>
        <xdr:cNvSpPr txBox="1"/>
      </xdr:nvSpPr>
      <xdr:spPr>
        <a:xfrm>
          <a:off x="4603750" y="53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103928</xdr:rowOff>
    </xdr:from>
    <xdr:to>
      <xdr:col>19</xdr:col>
      <xdr:colOff>187325</xdr:colOff>
      <xdr:row>32</xdr:row>
      <xdr:rowOff>34078</xdr:rowOff>
    </xdr:to>
    <xdr:sp macro="" textlink="">
      <xdr:nvSpPr>
        <xdr:cNvPr id="81" name="楕円 80">
          <a:extLst>
            <a:ext uri="{FF2B5EF4-FFF2-40B4-BE49-F238E27FC236}">
              <a16:creationId xmlns="" xmlns:a16="http://schemas.microsoft.com/office/drawing/2014/main" id="{00000000-0008-0000-0000-000051000000}"/>
            </a:ext>
          </a:extLst>
        </xdr:cNvPr>
        <xdr:cNvSpPr/>
      </xdr:nvSpPr>
      <xdr:spPr>
        <a:xfrm>
          <a:off x="3829050" y="54188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154728</xdr:rowOff>
    </xdr:to>
    <xdr:cxnSp macro="">
      <xdr:nvCxnSpPr>
        <xdr:cNvPr id="82" name="直線コネクタ 81">
          <a:extLst>
            <a:ext uri="{FF2B5EF4-FFF2-40B4-BE49-F238E27FC236}">
              <a16:creationId xmlns="" xmlns:a16="http://schemas.microsoft.com/office/drawing/2014/main" id="{00000000-0008-0000-0000-000052000000}"/>
            </a:ext>
          </a:extLst>
        </xdr:cNvPr>
        <xdr:cNvCxnSpPr/>
      </xdr:nvCxnSpPr>
      <xdr:spPr>
        <a:xfrm flipV="1">
          <a:off x="3879850" y="5404908"/>
          <a:ext cx="6731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3" name="楕円 82">
          <a:extLst>
            <a:ext uri="{FF2B5EF4-FFF2-40B4-BE49-F238E27FC236}">
              <a16:creationId xmlns="" xmlns:a16="http://schemas.microsoft.com/office/drawing/2014/main" id="{00000000-0008-0000-0000-000053000000}"/>
            </a:ext>
          </a:extLst>
        </xdr:cNvPr>
        <xdr:cNvSpPr/>
      </xdr:nvSpPr>
      <xdr:spPr>
        <a:xfrm>
          <a:off x="3105150" y="52677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154728</xdr:rowOff>
    </xdr:to>
    <xdr:cxnSp macro="">
      <xdr:nvCxnSpPr>
        <xdr:cNvPr id="84" name="直線コネクタ 83">
          <a:extLst>
            <a:ext uri="{FF2B5EF4-FFF2-40B4-BE49-F238E27FC236}">
              <a16:creationId xmlns="" xmlns:a16="http://schemas.microsoft.com/office/drawing/2014/main" id="{00000000-0008-0000-0000-000054000000}"/>
            </a:ext>
          </a:extLst>
        </xdr:cNvPr>
        <xdr:cNvCxnSpPr/>
      </xdr:nvCxnSpPr>
      <xdr:spPr>
        <a:xfrm>
          <a:off x="3155950" y="5318548"/>
          <a:ext cx="7239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2381250" y="53145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50377</xdr:rowOff>
    </xdr:to>
    <xdr:cxnSp macro="">
      <xdr:nvCxnSpPr>
        <xdr:cNvPr id="86" name="直線コネクタ 85">
          <a:extLst>
            <a:ext uri="{FF2B5EF4-FFF2-40B4-BE49-F238E27FC236}">
              <a16:creationId xmlns="" xmlns:a16="http://schemas.microsoft.com/office/drawing/2014/main" id="{00000000-0008-0000-0000-000056000000}"/>
            </a:ext>
          </a:extLst>
        </xdr:cNvPr>
        <xdr:cNvCxnSpPr/>
      </xdr:nvCxnSpPr>
      <xdr:spPr>
        <a:xfrm flipV="1">
          <a:off x="2432050" y="5318548"/>
          <a:ext cx="7239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a:extLst>
            <a:ext uri="{FF2B5EF4-FFF2-40B4-BE49-F238E27FC236}">
              <a16:creationId xmlns="" xmlns:a16="http://schemas.microsoft.com/office/drawing/2014/main" id="{00000000-0008-0000-0000-000057000000}"/>
            </a:ext>
          </a:extLst>
        </xdr:cNvPr>
        <xdr:cNvSpPr txBox="1"/>
      </xdr:nvSpPr>
      <xdr:spPr>
        <a:xfrm>
          <a:off x="3674119"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8" name="n_2aveValue有形固定資産減価償却率">
          <a:extLst>
            <a:ext uri="{FF2B5EF4-FFF2-40B4-BE49-F238E27FC236}">
              <a16:creationId xmlns="" xmlns:a16="http://schemas.microsoft.com/office/drawing/2014/main" id="{00000000-0008-0000-0000-000058000000}"/>
            </a:ext>
          </a:extLst>
        </xdr:cNvPr>
        <xdr:cNvSpPr txBox="1"/>
      </xdr:nvSpPr>
      <xdr:spPr>
        <a:xfrm>
          <a:off x="2962919"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9" name="n_3aveValue有形固定資産減価償却率">
          <a:extLst>
            <a:ext uri="{FF2B5EF4-FFF2-40B4-BE49-F238E27FC236}">
              <a16:creationId xmlns="" xmlns:a16="http://schemas.microsoft.com/office/drawing/2014/main" id="{00000000-0008-0000-0000-000059000000}"/>
            </a:ext>
          </a:extLst>
        </xdr:cNvPr>
        <xdr:cNvSpPr txBox="1"/>
      </xdr:nvSpPr>
      <xdr:spPr>
        <a:xfrm>
          <a:off x="2239019"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25205</xdr:rowOff>
    </xdr:from>
    <xdr:ext cx="405111" cy="259045"/>
    <xdr:sp macro="" textlink="">
      <xdr:nvSpPr>
        <xdr:cNvPr id="90" name="n_1mainValue有形固定資産減価償却率">
          <a:extLst>
            <a:ext uri="{FF2B5EF4-FFF2-40B4-BE49-F238E27FC236}">
              <a16:creationId xmlns="" xmlns:a16="http://schemas.microsoft.com/office/drawing/2014/main" id="{00000000-0008-0000-0000-00005A000000}"/>
            </a:ext>
          </a:extLst>
        </xdr:cNvPr>
        <xdr:cNvSpPr txBox="1"/>
      </xdr:nvSpPr>
      <xdr:spPr>
        <a:xfrm>
          <a:off x="3674119" y="55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1" name="n_2mainValue有形固定資産減価償却率">
          <a:extLst>
            <a:ext uri="{FF2B5EF4-FFF2-40B4-BE49-F238E27FC236}">
              <a16:creationId xmlns="" xmlns:a16="http://schemas.microsoft.com/office/drawing/2014/main" id="{00000000-0008-0000-0000-00005B000000}"/>
            </a:ext>
          </a:extLst>
        </xdr:cNvPr>
        <xdr:cNvSpPr txBox="1"/>
      </xdr:nvSpPr>
      <xdr:spPr>
        <a:xfrm>
          <a:off x="2962919" y="536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2" name="n_3mainValue有形固定資産減価償却率">
          <a:extLst>
            <a:ext uri="{FF2B5EF4-FFF2-40B4-BE49-F238E27FC236}">
              <a16:creationId xmlns="" xmlns:a16="http://schemas.microsoft.com/office/drawing/2014/main" id="{00000000-0008-0000-0000-00005C000000}"/>
            </a:ext>
          </a:extLst>
        </xdr:cNvPr>
        <xdr:cNvSpPr txBox="1"/>
      </xdr:nvSpPr>
      <xdr:spPr>
        <a:xfrm>
          <a:off x="2239019" y="50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 xmlns:a16="http://schemas.microsoft.com/office/drawing/2014/main" id="{00000000-0008-0000-0000-00005D000000}"/>
            </a:ext>
          </a:extLst>
        </xdr:cNvPr>
        <xdr:cNvSpPr/>
      </xdr:nvSpPr>
      <xdr:spPr>
        <a:xfrm>
          <a:off x="10769600" y="3578225"/>
          <a:ext cx="402272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 xmlns:a16="http://schemas.microsoft.com/office/drawing/2014/main" id="{00000000-0008-0000-0000-00005E000000}"/>
            </a:ext>
          </a:extLst>
        </xdr:cNvPr>
        <xdr:cNvSpPr/>
      </xdr:nvSpPr>
      <xdr:spPr>
        <a:xfrm>
          <a:off x="11782693" y="3853117"/>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 xmlns:a16="http://schemas.microsoft.com/office/drawing/2014/main" id="{00000000-0008-0000-0000-00005F000000}"/>
            </a:ext>
          </a:extLst>
        </xdr:cNvPr>
        <xdr:cNvSpPr/>
      </xdr:nvSpPr>
      <xdr:spPr>
        <a:xfrm>
          <a:off x="13151390" y="3836446"/>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 xmlns:a16="http://schemas.microsoft.com/office/drawing/2014/main" id="{00000000-0008-0000-0000-000060000000}"/>
            </a:ext>
          </a:extLst>
        </xdr:cNvPr>
        <xdr:cNvSpPr/>
      </xdr:nvSpPr>
      <xdr:spPr>
        <a:xfrm>
          <a:off x="147510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 xmlns:a16="http://schemas.microsoft.com/office/drawing/2014/main" id="{00000000-0008-0000-0000-000061000000}"/>
            </a:ext>
          </a:extLst>
        </xdr:cNvPr>
        <xdr:cNvSpPr/>
      </xdr:nvSpPr>
      <xdr:spPr>
        <a:xfrm>
          <a:off x="147510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61988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61988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 xmlns:a16="http://schemas.microsoft.com/office/drawing/2014/main" id="{00000000-0008-0000-0000-000064000000}"/>
            </a:ext>
          </a:extLst>
        </xdr:cNvPr>
        <xdr:cNvSpPr/>
      </xdr:nvSpPr>
      <xdr:spPr>
        <a:xfrm>
          <a:off x="17764125"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7764125"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0769600" y="4181475"/>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5049500"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5049500"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 xmlns:a16="http://schemas.microsoft.com/office/drawing/2014/main" id="{00000000-0008-0000-0000-000069000000}"/>
            </a:ext>
          </a:extLst>
        </xdr:cNvPr>
        <xdr:cNvSpPr txBox="1"/>
      </xdr:nvSpPr>
      <xdr:spPr>
        <a:xfrm>
          <a:off x="151257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050">
              <a:latin typeface="ＭＳ Ｐゴシック" panose="020B0600070205080204" pitchFamily="50" charset="-128"/>
              <a:ea typeface="ＭＳ Ｐゴシック" panose="020B0600070205080204" pitchFamily="50" charset="-128"/>
            </a:rPr>
            <a:t>　地方税は横ばいで推移しているものの、合併算定替えの段階的縮減による地方交付税の減少から行政経常収入が減少傾向にある。一方、扶助費等の行政経常支出が徐々に増加しているため行政経常収支率が低下している。また償還の進展により地方債残高は減少傾向にあるものの、今後ピークを迎える普通建設事業費に対応するため地方債の新規発行や積立金残高の減少が見込まれることから実質債務は増加する見通しであり、債務償還比率は今後も高い水準で推移すると見込ま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 xmlns:a16="http://schemas.microsoft.com/office/drawing/2014/main" id="{00000000-0008-0000-0000-00006A000000}"/>
            </a:ext>
          </a:extLst>
        </xdr:cNvPr>
        <xdr:cNvSpPr txBox="1"/>
      </xdr:nvSpPr>
      <xdr:spPr>
        <a:xfrm>
          <a:off x="10731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 xmlns:a16="http://schemas.microsoft.com/office/drawing/2014/main" id="{00000000-0008-0000-0000-00006B000000}"/>
            </a:ext>
          </a:extLst>
        </xdr:cNvPr>
        <xdr:cNvCxnSpPr/>
      </xdr:nvCxnSpPr>
      <xdr:spPr>
        <a:xfrm>
          <a:off x="10769600" y="6340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 xmlns:a16="http://schemas.microsoft.com/office/drawing/2014/main" id="{00000000-0008-0000-0000-00006C000000}"/>
            </a:ext>
          </a:extLst>
        </xdr:cNvPr>
        <xdr:cNvSpPr txBox="1"/>
      </xdr:nvSpPr>
      <xdr:spPr>
        <a:xfrm>
          <a:off x="1041705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 xmlns:a16="http://schemas.microsoft.com/office/drawing/2014/main" id="{00000000-0008-0000-0000-00006D000000}"/>
            </a:ext>
          </a:extLst>
        </xdr:cNvPr>
        <xdr:cNvCxnSpPr/>
      </xdr:nvCxnSpPr>
      <xdr:spPr>
        <a:xfrm>
          <a:off x="10769600" y="598064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031446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 xmlns:a16="http://schemas.microsoft.com/office/drawing/2014/main" id="{00000000-0008-0000-0000-00006F000000}"/>
            </a:ext>
          </a:extLst>
        </xdr:cNvPr>
        <xdr:cNvCxnSpPr/>
      </xdr:nvCxnSpPr>
      <xdr:spPr>
        <a:xfrm>
          <a:off x="10769600" y="562080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 xmlns:a16="http://schemas.microsoft.com/office/drawing/2014/main" id="{00000000-0008-0000-0000-000070000000}"/>
            </a:ext>
          </a:extLst>
        </xdr:cNvPr>
        <xdr:cNvSpPr txBox="1"/>
      </xdr:nvSpPr>
      <xdr:spPr>
        <a:xfrm>
          <a:off x="1031446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 xmlns:a16="http://schemas.microsoft.com/office/drawing/2014/main" id="{00000000-0008-0000-0000-000071000000}"/>
            </a:ext>
          </a:extLst>
        </xdr:cNvPr>
        <xdr:cNvCxnSpPr/>
      </xdr:nvCxnSpPr>
      <xdr:spPr>
        <a:xfrm>
          <a:off x="10769600" y="52609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031446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0769600" y="490114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31446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0769600" y="454130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251851"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0769600" y="4181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251851"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 xmlns:a16="http://schemas.microsoft.com/office/drawing/2014/main" id="{00000000-0008-0000-0000-000079000000}"/>
            </a:ext>
          </a:extLst>
        </xdr:cNvPr>
        <xdr:cNvSpPr/>
      </xdr:nvSpPr>
      <xdr:spPr>
        <a:xfrm>
          <a:off x="10769600" y="4181475"/>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a:extLst>
            <a:ext uri="{FF2B5EF4-FFF2-40B4-BE49-F238E27FC236}">
              <a16:creationId xmlns="" xmlns:a16="http://schemas.microsoft.com/office/drawing/2014/main" id="{00000000-0008-0000-0000-00007A000000}"/>
            </a:ext>
          </a:extLst>
        </xdr:cNvPr>
        <xdr:cNvCxnSpPr/>
      </xdr:nvCxnSpPr>
      <xdr:spPr>
        <a:xfrm flipV="1">
          <a:off x="14079220" y="4510363"/>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a:extLst>
            <a:ext uri="{FF2B5EF4-FFF2-40B4-BE49-F238E27FC236}">
              <a16:creationId xmlns="" xmlns:a16="http://schemas.microsoft.com/office/drawing/2014/main" id="{00000000-0008-0000-0000-00007B000000}"/>
            </a:ext>
          </a:extLst>
        </xdr:cNvPr>
        <xdr:cNvSpPr txBox="1"/>
      </xdr:nvSpPr>
      <xdr:spPr>
        <a:xfrm>
          <a:off x="14131925" y="59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a:extLst>
            <a:ext uri="{FF2B5EF4-FFF2-40B4-BE49-F238E27FC236}">
              <a16:creationId xmlns="" xmlns:a16="http://schemas.microsoft.com/office/drawing/2014/main" id="{00000000-0008-0000-0000-00007C000000}"/>
            </a:ext>
          </a:extLst>
        </xdr:cNvPr>
        <xdr:cNvCxnSpPr/>
      </xdr:nvCxnSpPr>
      <xdr:spPr>
        <a:xfrm>
          <a:off x="14001750" y="59432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a:extLst>
            <a:ext uri="{FF2B5EF4-FFF2-40B4-BE49-F238E27FC236}">
              <a16:creationId xmlns="" xmlns:a16="http://schemas.microsoft.com/office/drawing/2014/main" id="{00000000-0008-0000-0000-00007D000000}"/>
            </a:ext>
          </a:extLst>
        </xdr:cNvPr>
        <xdr:cNvSpPr txBox="1"/>
      </xdr:nvSpPr>
      <xdr:spPr>
        <a:xfrm>
          <a:off x="14131925" y="4285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a:extLst>
            <a:ext uri="{FF2B5EF4-FFF2-40B4-BE49-F238E27FC236}">
              <a16:creationId xmlns="" xmlns:a16="http://schemas.microsoft.com/office/drawing/2014/main" id="{00000000-0008-0000-0000-00007E000000}"/>
            </a:ext>
          </a:extLst>
        </xdr:cNvPr>
        <xdr:cNvCxnSpPr/>
      </xdr:nvCxnSpPr>
      <xdr:spPr>
        <a:xfrm>
          <a:off x="14001750" y="45103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7" name="債務償還比率平均値テキスト">
          <a:extLst>
            <a:ext uri="{FF2B5EF4-FFF2-40B4-BE49-F238E27FC236}">
              <a16:creationId xmlns="" xmlns:a16="http://schemas.microsoft.com/office/drawing/2014/main" id="{00000000-0008-0000-0000-00007F000000}"/>
            </a:ext>
          </a:extLst>
        </xdr:cNvPr>
        <xdr:cNvSpPr txBox="1"/>
      </xdr:nvSpPr>
      <xdr:spPr>
        <a:xfrm>
          <a:off x="14131925" y="502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a:extLst>
            <a:ext uri="{FF2B5EF4-FFF2-40B4-BE49-F238E27FC236}">
              <a16:creationId xmlns="" xmlns:a16="http://schemas.microsoft.com/office/drawing/2014/main" id="{00000000-0008-0000-0000-000080000000}"/>
            </a:ext>
          </a:extLst>
        </xdr:cNvPr>
        <xdr:cNvSpPr/>
      </xdr:nvSpPr>
      <xdr:spPr>
        <a:xfrm>
          <a:off x="14039850" y="50486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a:extLst>
            <a:ext uri="{FF2B5EF4-FFF2-40B4-BE49-F238E27FC236}">
              <a16:creationId xmlns="" xmlns:a16="http://schemas.microsoft.com/office/drawing/2014/main" id="{00000000-0008-0000-0000-000081000000}"/>
            </a:ext>
          </a:extLst>
        </xdr:cNvPr>
        <xdr:cNvSpPr/>
      </xdr:nvSpPr>
      <xdr:spPr>
        <a:xfrm>
          <a:off x="13357225" y="50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00000000-0008-0000-0000-000082000000}"/>
            </a:ext>
          </a:extLst>
        </xdr:cNvPr>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00000000-0008-0000-0000-000083000000}"/>
            </a:ext>
          </a:extLst>
        </xdr:cNvPr>
        <xdr:cNvSpPr txBox="1"/>
      </xdr:nvSpPr>
      <xdr:spPr>
        <a:xfrm>
          <a:off x="132397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00000000-0008-0000-0000-000084000000}"/>
            </a:ext>
          </a:extLst>
        </xdr:cNvPr>
        <xdr:cNvSpPr txBox="1"/>
      </xdr:nvSpPr>
      <xdr:spPr>
        <a:xfrm>
          <a:off x="12515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00000000-0008-0000-0000-000085000000}"/>
            </a:ext>
          </a:extLst>
        </xdr:cNvPr>
        <xdr:cNvSpPr txBox="1"/>
      </xdr:nvSpPr>
      <xdr:spPr>
        <a:xfrm>
          <a:off x="117919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00000000-0008-0000-0000-000086000000}"/>
            </a:ext>
          </a:extLst>
        </xdr:cNvPr>
        <xdr:cNvSpPr txBox="1"/>
      </xdr:nvSpPr>
      <xdr:spPr>
        <a:xfrm>
          <a:off x="110680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169016</xdr:rowOff>
    </xdr:from>
    <xdr:to>
      <xdr:col>76</xdr:col>
      <xdr:colOff>73025</xdr:colOff>
      <xdr:row>28</xdr:row>
      <xdr:rowOff>99166</xdr:rowOff>
    </xdr:to>
    <xdr:sp macro="" textlink="">
      <xdr:nvSpPr>
        <xdr:cNvPr id="135" name="楕円 134">
          <a:extLst>
            <a:ext uri="{FF2B5EF4-FFF2-40B4-BE49-F238E27FC236}">
              <a16:creationId xmlns="" xmlns:a16="http://schemas.microsoft.com/office/drawing/2014/main" id="{00000000-0008-0000-0000-000087000000}"/>
            </a:ext>
          </a:extLst>
        </xdr:cNvPr>
        <xdr:cNvSpPr/>
      </xdr:nvSpPr>
      <xdr:spPr>
        <a:xfrm>
          <a:off x="14039850" y="47981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20443</xdr:rowOff>
    </xdr:from>
    <xdr:ext cx="469744" cy="259045"/>
    <xdr:sp macro="" textlink="">
      <xdr:nvSpPr>
        <xdr:cNvPr id="136" name="債務償還比率該当値テキスト">
          <a:extLst>
            <a:ext uri="{FF2B5EF4-FFF2-40B4-BE49-F238E27FC236}">
              <a16:creationId xmlns="" xmlns:a16="http://schemas.microsoft.com/office/drawing/2014/main" id="{00000000-0008-0000-0000-000088000000}"/>
            </a:ext>
          </a:extLst>
        </xdr:cNvPr>
        <xdr:cNvSpPr txBox="1"/>
      </xdr:nvSpPr>
      <xdr:spPr>
        <a:xfrm>
          <a:off x="14131925" y="46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113602</xdr:rowOff>
    </xdr:from>
    <xdr:to>
      <xdr:col>72</xdr:col>
      <xdr:colOff>123825</xdr:colOff>
      <xdr:row>28</xdr:row>
      <xdr:rowOff>43752</xdr:rowOff>
    </xdr:to>
    <xdr:sp macro="" textlink="">
      <xdr:nvSpPr>
        <xdr:cNvPr id="137" name="楕円 136">
          <a:extLst>
            <a:ext uri="{FF2B5EF4-FFF2-40B4-BE49-F238E27FC236}">
              <a16:creationId xmlns="" xmlns:a16="http://schemas.microsoft.com/office/drawing/2014/main" id="{00000000-0008-0000-0000-000089000000}"/>
            </a:ext>
          </a:extLst>
        </xdr:cNvPr>
        <xdr:cNvSpPr/>
      </xdr:nvSpPr>
      <xdr:spPr>
        <a:xfrm>
          <a:off x="13357225" y="4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164402</xdr:rowOff>
    </xdr:from>
    <xdr:to>
      <xdr:col>76</xdr:col>
      <xdr:colOff>22225</xdr:colOff>
      <xdr:row>28</xdr:row>
      <xdr:rowOff>48366</xdr:rowOff>
    </xdr:to>
    <xdr:cxnSp macro="">
      <xdr:nvCxnSpPr>
        <xdr:cNvPr id="138" name="直線コネクタ 137">
          <a:extLst>
            <a:ext uri="{FF2B5EF4-FFF2-40B4-BE49-F238E27FC236}">
              <a16:creationId xmlns="" xmlns:a16="http://schemas.microsoft.com/office/drawing/2014/main" id="{00000000-0008-0000-0000-00008A000000}"/>
            </a:ext>
          </a:extLst>
        </xdr:cNvPr>
        <xdr:cNvCxnSpPr/>
      </xdr:nvCxnSpPr>
      <xdr:spPr>
        <a:xfrm>
          <a:off x="13408025" y="4793552"/>
          <a:ext cx="673100" cy="5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9" name="n_1aveValue債務償還比率">
          <a:extLst>
            <a:ext uri="{FF2B5EF4-FFF2-40B4-BE49-F238E27FC236}">
              <a16:creationId xmlns="" xmlns:a16="http://schemas.microsoft.com/office/drawing/2014/main" id="{00000000-0008-0000-0000-00008B000000}"/>
            </a:ext>
          </a:extLst>
        </xdr:cNvPr>
        <xdr:cNvSpPr txBox="1"/>
      </xdr:nvSpPr>
      <xdr:spPr>
        <a:xfrm>
          <a:off x="13169977" y="51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60279</xdr:rowOff>
    </xdr:from>
    <xdr:ext cx="469744" cy="259045"/>
    <xdr:sp macro="" textlink="">
      <xdr:nvSpPr>
        <xdr:cNvPr id="140" name="n_1mainValue債務償還比率">
          <a:extLst>
            <a:ext uri="{FF2B5EF4-FFF2-40B4-BE49-F238E27FC236}">
              <a16:creationId xmlns="" xmlns:a16="http://schemas.microsoft.com/office/drawing/2014/main" id="{00000000-0008-0000-0000-00008C000000}"/>
            </a:ext>
          </a:extLst>
        </xdr:cNvPr>
        <xdr:cNvSpPr txBox="1"/>
      </xdr:nvSpPr>
      <xdr:spPr>
        <a:xfrm>
          <a:off x="13169977" y="45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 xmlns:a16="http://schemas.microsoft.com/office/drawing/2014/main" id="{00000000-0008-0000-0000-00008D000000}"/>
            </a:ext>
          </a:extLst>
        </xdr:cNvPr>
        <xdr:cNvSpPr/>
      </xdr:nvSpPr>
      <xdr:spPr>
        <a:xfrm>
          <a:off x="1231900" y="718185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 xmlns:a16="http://schemas.microsoft.com/office/drawing/2014/main" id="{00000000-0008-0000-0000-00008E000000}"/>
            </a:ext>
          </a:extLst>
        </xdr:cNvPr>
        <xdr:cNvSpPr/>
      </xdr:nvSpPr>
      <xdr:spPr>
        <a:xfrm>
          <a:off x="1231900" y="1094422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 xmlns:a16="http://schemas.microsoft.com/office/drawing/2014/main" id="{00000000-0008-0000-0000-00008F000000}"/>
            </a:ext>
          </a:extLst>
        </xdr:cNvPr>
        <xdr:cNvSpPr txBox="1"/>
      </xdr:nvSpPr>
      <xdr:spPr>
        <a:xfrm>
          <a:off x="89535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 xmlns:a16="http://schemas.microsoft.com/office/drawing/2014/main" id="{00000000-0008-0000-0000-000090000000}"/>
            </a:ext>
          </a:extLst>
        </xdr:cNvPr>
        <xdr:cNvSpPr txBox="1"/>
      </xdr:nvSpPr>
      <xdr:spPr>
        <a:xfrm>
          <a:off x="666115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 xmlns:a16="http://schemas.microsoft.com/office/drawing/2014/main" id="{00000000-0008-0000-0000-000091000000}"/>
            </a:ext>
          </a:extLst>
        </xdr:cNvPr>
        <xdr:cNvSpPr txBox="1"/>
      </xdr:nvSpPr>
      <xdr:spPr>
        <a:xfrm>
          <a:off x="89535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 xmlns:a16="http://schemas.microsoft.com/office/drawing/2014/main" id="{00000000-0008-0000-0000-000092000000}"/>
            </a:ext>
          </a:extLst>
        </xdr:cNvPr>
        <xdr:cNvSpPr txBox="1"/>
      </xdr:nvSpPr>
      <xdr:spPr>
        <a:xfrm>
          <a:off x="666115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100-000028000000}"/>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100-000029000000}"/>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00000000-0008-0000-0100-00002A000000}"/>
            </a:ext>
          </a:extLst>
        </xdr:cNvPr>
        <xdr:cNvSpPr txBox="1"/>
      </xdr:nvSpPr>
      <xdr:spPr>
        <a:xfrm>
          <a:off x="4040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00000000-0008-0000-0100-00002B000000}"/>
            </a:ext>
          </a:extLst>
        </xdr:cNvPr>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0000000-0008-0000-0100-00002C000000}"/>
            </a:ext>
          </a:extLst>
        </xdr:cNvPr>
        <xdr:cNvSpPr txBox="1"/>
      </xdr:nvSpPr>
      <xdr:spPr>
        <a:xfrm>
          <a:off x="3494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00000000-0008-0000-0100-00002D000000}"/>
            </a:ext>
          </a:extLst>
        </xdr:cNvPr>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00000000-0008-0000-0100-00002E000000}"/>
            </a:ext>
          </a:extLst>
        </xdr:cNvPr>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00000000-0008-0000-0100-000030000000}"/>
            </a:ext>
          </a:extLst>
        </xdr:cNvPr>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00000000-0008-0000-0100-000031000000}"/>
            </a:ext>
          </a:extLst>
        </xdr:cNvPr>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00000000-0008-0000-0100-000032000000}"/>
            </a:ext>
          </a:extLst>
        </xdr:cNvPr>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00000000-0008-0000-0100-000033000000}"/>
            </a:ext>
          </a:extLst>
        </xdr:cNvPr>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00000000-0008-0000-0100-000034000000}"/>
            </a:ext>
          </a:extLst>
        </xdr:cNvPr>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00000000-0008-0000-0100-000035000000}"/>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00000000-0008-0000-0100-000036000000}"/>
            </a:ext>
          </a:extLst>
        </xdr:cNvPr>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00000000-0008-0000-0100-000037000000}"/>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flipV="1">
          <a:off x="44062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00000000-0008-0000-0100-000039000000}"/>
            </a:ext>
          </a:extLst>
        </xdr:cNvPr>
        <xdr:cNvSpPr txBox="1"/>
      </xdr:nvSpPr>
      <xdr:spPr>
        <a:xfrm>
          <a:off x="44450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a:off x="4327525" y="71342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 xmlns:a16="http://schemas.microsoft.com/office/drawing/2014/main" id="{00000000-0008-0000-0100-00003B000000}"/>
            </a:ext>
          </a:extLst>
        </xdr:cNvPr>
        <xdr:cNvSpPr txBox="1"/>
      </xdr:nvSpPr>
      <xdr:spPr>
        <a:xfrm>
          <a:off x="44450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327525" y="5745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00000000-0008-0000-0100-00003D000000}"/>
            </a:ext>
          </a:extLst>
        </xdr:cNvPr>
        <xdr:cNvSpPr txBox="1"/>
      </xdr:nvSpPr>
      <xdr:spPr>
        <a:xfrm>
          <a:off x="44450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43561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3565525" y="65081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2714625"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187325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1" name="楕円 70">
          <a:extLst>
            <a:ext uri="{FF2B5EF4-FFF2-40B4-BE49-F238E27FC236}">
              <a16:creationId xmlns="" xmlns:a16="http://schemas.microsoft.com/office/drawing/2014/main" id="{00000000-0008-0000-0100-000047000000}"/>
            </a:ext>
          </a:extLst>
        </xdr:cNvPr>
        <xdr:cNvSpPr/>
      </xdr:nvSpPr>
      <xdr:spPr>
        <a:xfrm>
          <a:off x="43561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1922</xdr:rowOff>
    </xdr:from>
    <xdr:ext cx="405111" cy="259045"/>
    <xdr:sp macro="" textlink="">
      <xdr:nvSpPr>
        <xdr:cNvPr id="72" name="【道路】&#10;有形固定資産減価償却率該当値テキスト">
          <a:extLst>
            <a:ext uri="{FF2B5EF4-FFF2-40B4-BE49-F238E27FC236}">
              <a16:creationId xmlns="" xmlns:a16="http://schemas.microsoft.com/office/drawing/2014/main" id="{00000000-0008-0000-0100-000048000000}"/>
            </a:ext>
          </a:extLst>
        </xdr:cNvPr>
        <xdr:cNvSpPr txBox="1"/>
      </xdr:nvSpPr>
      <xdr:spPr>
        <a:xfrm>
          <a:off x="44450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57785</xdr:rowOff>
    </xdr:from>
    <xdr:to>
      <xdr:col>20</xdr:col>
      <xdr:colOff>38100</xdr:colOff>
      <xdr:row>39</xdr:row>
      <xdr:rowOff>159385</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3565525" y="67443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108585</xdr:rowOff>
    </xdr:to>
    <xdr:cxnSp macro="">
      <xdr:nvCxnSpPr>
        <xdr:cNvPr id="74" name="直線コネクタ 73">
          <a:extLst>
            <a:ext uri="{FF2B5EF4-FFF2-40B4-BE49-F238E27FC236}">
              <a16:creationId xmlns="" xmlns:a16="http://schemas.microsoft.com/office/drawing/2014/main" id="{00000000-0008-0000-0100-00004A000000}"/>
            </a:ext>
          </a:extLst>
        </xdr:cNvPr>
        <xdr:cNvCxnSpPr/>
      </xdr:nvCxnSpPr>
      <xdr:spPr>
        <a:xfrm flipV="1">
          <a:off x="3616325" y="6760845"/>
          <a:ext cx="7905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2714625"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39</xdr:row>
      <xdr:rowOff>108585</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a:off x="2765425" y="6465570"/>
          <a:ext cx="8509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187325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142875</xdr:rowOff>
    </xdr:to>
    <xdr:cxnSp macro="">
      <xdr:nvCxnSpPr>
        <xdr:cNvPr id="78" name="直線コネクタ 77">
          <a:extLst>
            <a:ext uri="{FF2B5EF4-FFF2-40B4-BE49-F238E27FC236}">
              <a16:creationId xmlns="" xmlns:a16="http://schemas.microsoft.com/office/drawing/2014/main" id="{00000000-0008-0000-0100-00004E000000}"/>
            </a:ext>
          </a:extLst>
        </xdr:cNvPr>
        <xdr:cNvCxnSpPr/>
      </xdr:nvCxnSpPr>
      <xdr:spPr>
        <a:xfrm flipV="1">
          <a:off x="1924050" y="6465570"/>
          <a:ext cx="8413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 xmlns:a16="http://schemas.microsoft.com/office/drawing/2014/main" id="{00000000-0008-0000-0100-00004F000000}"/>
            </a:ext>
          </a:extLst>
        </xdr:cNvPr>
        <xdr:cNvSpPr txBox="1"/>
      </xdr:nvSpPr>
      <xdr:spPr>
        <a:xfrm>
          <a:off x="341059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a:extLst>
            <a:ext uri="{FF2B5EF4-FFF2-40B4-BE49-F238E27FC236}">
              <a16:creationId xmlns="" xmlns:a16="http://schemas.microsoft.com/office/drawing/2014/main" id="{00000000-0008-0000-0100-000050000000}"/>
            </a:ext>
          </a:extLst>
        </xdr:cNvPr>
        <xdr:cNvSpPr txBox="1"/>
      </xdr:nvSpPr>
      <xdr:spPr>
        <a:xfrm>
          <a:off x="257239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a:extLst>
            <a:ext uri="{FF2B5EF4-FFF2-40B4-BE49-F238E27FC236}">
              <a16:creationId xmlns="" xmlns:a16="http://schemas.microsoft.com/office/drawing/2014/main" id="{00000000-0008-0000-0100-000051000000}"/>
            </a:ext>
          </a:extLst>
        </xdr:cNvPr>
        <xdr:cNvSpPr txBox="1"/>
      </xdr:nvSpPr>
      <xdr:spPr>
        <a:xfrm>
          <a:off x="1731019"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150512</xdr:rowOff>
    </xdr:from>
    <xdr:ext cx="405111" cy="259045"/>
    <xdr:sp macro="" textlink="">
      <xdr:nvSpPr>
        <xdr:cNvPr id="82" name="n_1mainValue【道路】&#10;有形固定資産減価償却率">
          <a:extLst>
            <a:ext uri="{FF2B5EF4-FFF2-40B4-BE49-F238E27FC236}">
              <a16:creationId xmlns="" xmlns:a16="http://schemas.microsoft.com/office/drawing/2014/main" id="{00000000-0008-0000-0100-000052000000}"/>
            </a:ext>
          </a:extLst>
        </xdr:cNvPr>
        <xdr:cNvSpPr txBox="1"/>
      </xdr:nvSpPr>
      <xdr:spPr>
        <a:xfrm>
          <a:off x="341059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3" name="n_2mainValue【道路】&#10;有形固定資産減価償却率">
          <a:extLst>
            <a:ext uri="{FF2B5EF4-FFF2-40B4-BE49-F238E27FC236}">
              <a16:creationId xmlns="" xmlns:a16="http://schemas.microsoft.com/office/drawing/2014/main" id="{00000000-0008-0000-0100-000053000000}"/>
            </a:ext>
          </a:extLst>
        </xdr:cNvPr>
        <xdr:cNvSpPr txBox="1"/>
      </xdr:nvSpPr>
      <xdr:spPr>
        <a:xfrm>
          <a:off x="257239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38752</xdr:rowOff>
    </xdr:from>
    <xdr:ext cx="405111" cy="259045"/>
    <xdr:sp macro="" textlink="">
      <xdr:nvSpPr>
        <xdr:cNvPr id="84" name="n_3mainValue【道路】&#10;有形固定資産減価償却率">
          <a:extLst>
            <a:ext uri="{FF2B5EF4-FFF2-40B4-BE49-F238E27FC236}">
              <a16:creationId xmlns="" xmlns:a16="http://schemas.microsoft.com/office/drawing/2014/main" id="{00000000-0008-0000-0100-000054000000}"/>
            </a:ext>
          </a:extLst>
        </xdr:cNvPr>
        <xdr:cNvSpPr txBox="1"/>
      </xdr:nvSpPr>
      <xdr:spPr>
        <a:xfrm>
          <a:off x="1731019"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00000000-0008-0000-0100-000055000000}"/>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00000000-0008-0000-0100-000056000000}"/>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00000000-0008-0000-0100-000057000000}"/>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00000000-0008-0000-0100-000058000000}"/>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00000000-0008-0000-0100-000059000000}"/>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00000000-0008-0000-0100-00005A000000}"/>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00000000-0008-0000-0100-00005D000000}"/>
            </a:ext>
          </a:extLst>
        </xdr:cNvPr>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00000000-0008-0000-0100-00005E000000}"/>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 xmlns:a16="http://schemas.microsoft.com/office/drawing/2014/main" id="{00000000-0008-0000-0100-00005F000000}"/>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 xmlns:a16="http://schemas.microsoft.com/office/drawing/2014/main" id="{00000000-0008-0000-0100-000060000000}"/>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 xmlns:a16="http://schemas.microsoft.com/office/drawing/2014/main" id="{00000000-0008-0000-0100-000061000000}"/>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 xmlns:a16="http://schemas.microsoft.com/office/drawing/2014/main" id="{00000000-0008-0000-0100-000062000000}"/>
            </a:ext>
          </a:extLst>
        </xdr:cNvPr>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 xmlns:a16="http://schemas.microsoft.com/office/drawing/2014/main" id="{00000000-0008-0000-0100-000063000000}"/>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 xmlns:a16="http://schemas.microsoft.com/office/drawing/2014/main" id="{00000000-0008-0000-0100-000064000000}"/>
            </a:ext>
          </a:extLst>
        </xdr:cNvPr>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 xmlns:a16="http://schemas.microsoft.com/office/drawing/2014/main" id="{00000000-0008-0000-0100-00006A000000}"/>
            </a:ext>
          </a:extLst>
        </xdr:cNvPr>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 xmlns:a16="http://schemas.microsoft.com/office/drawing/2014/main" id="{00000000-0008-0000-0100-00006B000000}"/>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a:extLst>
            <a:ext uri="{FF2B5EF4-FFF2-40B4-BE49-F238E27FC236}">
              <a16:creationId xmlns="" xmlns:a16="http://schemas.microsoft.com/office/drawing/2014/main" id="{00000000-0008-0000-0100-00006C000000}"/>
            </a:ext>
          </a:extLst>
        </xdr:cNvPr>
        <xdr:cNvCxnSpPr/>
      </xdr:nvCxnSpPr>
      <xdr:spPr>
        <a:xfrm flipV="1">
          <a:off x="9952990"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a:extLst>
            <a:ext uri="{FF2B5EF4-FFF2-40B4-BE49-F238E27FC236}">
              <a16:creationId xmlns="" xmlns:a16="http://schemas.microsoft.com/office/drawing/2014/main" id="{00000000-0008-0000-0100-00006D000000}"/>
            </a:ext>
          </a:extLst>
        </xdr:cNvPr>
        <xdr:cNvSpPr txBox="1"/>
      </xdr:nvSpPr>
      <xdr:spPr>
        <a:xfrm>
          <a:off x="9991725"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a:extLst>
            <a:ext uri="{FF2B5EF4-FFF2-40B4-BE49-F238E27FC236}">
              <a16:creationId xmlns="" xmlns:a16="http://schemas.microsoft.com/office/drawing/2014/main" id="{00000000-0008-0000-0100-00006E000000}"/>
            </a:ext>
          </a:extLst>
        </xdr:cNvPr>
        <xdr:cNvCxnSpPr/>
      </xdr:nvCxnSpPr>
      <xdr:spPr>
        <a:xfrm>
          <a:off x="9874250" y="71601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a:extLst>
            <a:ext uri="{FF2B5EF4-FFF2-40B4-BE49-F238E27FC236}">
              <a16:creationId xmlns="" xmlns:a16="http://schemas.microsoft.com/office/drawing/2014/main" id="{00000000-0008-0000-0100-00006F000000}"/>
            </a:ext>
          </a:extLst>
        </xdr:cNvPr>
        <xdr:cNvSpPr txBox="1"/>
      </xdr:nvSpPr>
      <xdr:spPr>
        <a:xfrm>
          <a:off x="9991725"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a:extLst>
            <a:ext uri="{FF2B5EF4-FFF2-40B4-BE49-F238E27FC236}">
              <a16:creationId xmlns="" xmlns:a16="http://schemas.microsoft.com/office/drawing/2014/main" id="{00000000-0008-0000-0100-000070000000}"/>
            </a:ext>
          </a:extLst>
        </xdr:cNvPr>
        <xdr:cNvCxnSpPr/>
      </xdr:nvCxnSpPr>
      <xdr:spPr>
        <a:xfrm>
          <a:off x="9874250" y="58079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a:extLst>
            <a:ext uri="{FF2B5EF4-FFF2-40B4-BE49-F238E27FC236}">
              <a16:creationId xmlns="" xmlns:a16="http://schemas.microsoft.com/office/drawing/2014/main" id="{00000000-0008-0000-0100-000071000000}"/>
            </a:ext>
          </a:extLst>
        </xdr:cNvPr>
        <xdr:cNvSpPr txBox="1"/>
      </xdr:nvSpPr>
      <xdr:spPr>
        <a:xfrm>
          <a:off x="9991725"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a:extLst>
            <a:ext uri="{FF2B5EF4-FFF2-40B4-BE49-F238E27FC236}">
              <a16:creationId xmlns="" xmlns:a16="http://schemas.microsoft.com/office/drawing/2014/main" id="{00000000-0008-0000-0100-000072000000}"/>
            </a:ext>
          </a:extLst>
        </xdr:cNvPr>
        <xdr:cNvSpPr/>
      </xdr:nvSpPr>
      <xdr:spPr>
        <a:xfrm>
          <a:off x="9912350" y="68866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a:extLst>
            <a:ext uri="{FF2B5EF4-FFF2-40B4-BE49-F238E27FC236}">
              <a16:creationId xmlns="" xmlns:a16="http://schemas.microsoft.com/office/drawing/2014/main" id="{00000000-0008-0000-0100-000073000000}"/>
            </a:ext>
          </a:extLst>
        </xdr:cNvPr>
        <xdr:cNvSpPr/>
      </xdr:nvSpPr>
      <xdr:spPr>
        <a:xfrm>
          <a:off x="911225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a:extLst>
            <a:ext uri="{FF2B5EF4-FFF2-40B4-BE49-F238E27FC236}">
              <a16:creationId xmlns="" xmlns:a16="http://schemas.microsoft.com/office/drawing/2014/main" id="{00000000-0008-0000-0100-000074000000}"/>
            </a:ext>
          </a:extLst>
        </xdr:cNvPr>
        <xdr:cNvSpPr/>
      </xdr:nvSpPr>
      <xdr:spPr>
        <a:xfrm>
          <a:off x="8270875" y="68922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a:extLst>
            <a:ext uri="{FF2B5EF4-FFF2-40B4-BE49-F238E27FC236}">
              <a16:creationId xmlns="" xmlns:a16="http://schemas.microsoft.com/office/drawing/2014/main" id="{00000000-0008-0000-0100-000075000000}"/>
            </a:ext>
          </a:extLst>
        </xdr:cNvPr>
        <xdr:cNvSpPr/>
      </xdr:nvSpPr>
      <xdr:spPr>
        <a:xfrm>
          <a:off x="7419975"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00000000-0008-0000-0100-000076000000}"/>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00000000-0008-0000-0100-000077000000}"/>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00000000-0008-0000-0100-000078000000}"/>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00000000-0008-0000-0100-000079000000}"/>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00000000-0008-0000-0100-00007A000000}"/>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77635</xdr:rowOff>
    </xdr:from>
    <xdr:to>
      <xdr:col>55</xdr:col>
      <xdr:colOff>50800</xdr:colOff>
      <xdr:row>41</xdr:row>
      <xdr:rowOff>7785</xdr:rowOff>
    </xdr:to>
    <xdr:sp macro="" textlink="">
      <xdr:nvSpPr>
        <xdr:cNvPr id="123" name="楕円 122">
          <a:extLst>
            <a:ext uri="{FF2B5EF4-FFF2-40B4-BE49-F238E27FC236}">
              <a16:creationId xmlns="" xmlns:a16="http://schemas.microsoft.com/office/drawing/2014/main" id="{00000000-0008-0000-0100-00007B000000}"/>
            </a:ext>
          </a:extLst>
        </xdr:cNvPr>
        <xdr:cNvSpPr/>
      </xdr:nvSpPr>
      <xdr:spPr>
        <a:xfrm>
          <a:off x="9912350" y="69356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56062</xdr:rowOff>
    </xdr:from>
    <xdr:ext cx="534377" cy="259045"/>
    <xdr:sp macro="" textlink="">
      <xdr:nvSpPr>
        <xdr:cNvPr id="124" name="【道路】&#10;一人当たり延長該当値テキスト">
          <a:extLst>
            <a:ext uri="{FF2B5EF4-FFF2-40B4-BE49-F238E27FC236}">
              <a16:creationId xmlns="" xmlns:a16="http://schemas.microsoft.com/office/drawing/2014/main" id="{00000000-0008-0000-0100-00007C000000}"/>
            </a:ext>
          </a:extLst>
        </xdr:cNvPr>
        <xdr:cNvSpPr txBox="1"/>
      </xdr:nvSpPr>
      <xdr:spPr>
        <a:xfrm>
          <a:off x="9991725" y="6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81579</xdr:rowOff>
    </xdr:from>
    <xdr:to>
      <xdr:col>50</xdr:col>
      <xdr:colOff>165100</xdr:colOff>
      <xdr:row>41</xdr:row>
      <xdr:rowOff>11729</xdr:rowOff>
    </xdr:to>
    <xdr:sp macro="" textlink="">
      <xdr:nvSpPr>
        <xdr:cNvPr id="125" name="楕円 124">
          <a:extLst>
            <a:ext uri="{FF2B5EF4-FFF2-40B4-BE49-F238E27FC236}">
              <a16:creationId xmlns="" xmlns:a16="http://schemas.microsoft.com/office/drawing/2014/main" id="{00000000-0008-0000-0100-00007D000000}"/>
            </a:ext>
          </a:extLst>
        </xdr:cNvPr>
        <xdr:cNvSpPr/>
      </xdr:nvSpPr>
      <xdr:spPr>
        <a:xfrm>
          <a:off x="9112250" y="69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128435</xdr:rowOff>
    </xdr:from>
    <xdr:to>
      <xdr:col>55</xdr:col>
      <xdr:colOff>0</xdr:colOff>
      <xdr:row>40</xdr:row>
      <xdr:rowOff>132379</xdr:rowOff>
    </xdr:to>
    <xdr:cxnSp macro="">
      <xdr:nvCxnSpPr>
        <xdr:cNvPr id="126" name="直線コネクタ 125">
          <a:extLst>
            <a:ext uri="{FF2B5EF4-FFF2-40B4-BE49-F238E27FC236}">
              <a16:creationId xmlns="" xmlns:a16="http://schemas.microsoft.com/office/drawing/2014/main" id="{00000000-0008-0000-0100-00007E000000}"/>
            </a:ext>
          </a:extLst>
        </xdr:cNvPr>
        <xdr:cNvCxnSpPr/>
      </xdr:nvCxnSpPr>
      <xdr:spPr>
        <a:xfrm flipV="1">
          <a:off x="9163050" y="6986435"/>
          <a:ext cx="790575"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89598</xdr:rowOff>
    </xdr:from>
    <xdr:to>
      <xdr:col>46</xdr:col>
      <xdr:colOff>38100</xdr:colOff>
      <xdr:row>41</xdr:row>
      <xdr:rowOff>19748</xdr:rowOff>
    </xdr:to>
    <xdr:sp macro="" textlink="">
      <xdr:nvSpPr>
        <xdr:cNvPr id="127" name="楕円 126">
          <a:extLst>
            <a:ext uri="{FF2B5EF4-FFF2-40B4-BE49-F238E27FC236}">
              <a16:creationId xmlns="" xmlns:a16="http://schemas.microsoft.com/office/drawing/2014/main" id="{00000000-0008-0000-0100-00007F000000}"/>
            </a:ext>
          </a:extLst>
        </xdr:cNvPr>
        <xdr:cNvSpPr/>
      </xdr:nvSpPr>
      <xdr:spPr>
        <a:xfrm>
          <a:off x="8270875" y="69475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132379</xdr:rowOff>
    </xdr:from>
    <xdr:to>
      <xdr:col>50</xdr:col>
      <xdr:colOff>114300</xdr:colOff>
      <xdr:row>40</xdr:row>
      <xdr:rowOff>140398</xdr:rowOff>
    </xdr:to>
    <xdr:cxnSp macro="">
      <xdr:nvCxnSpPr>
        <xdr:cNvPr id="128" name="直線コネクタ 127">
          <a:extLst>
            <a:ext uri="{FF2B5EF4-FFF2-40B4-BE49-F238E27FC236}">
              <a16:creationId xmlns="" xmlns:a16="http://schemas.microsoft.com/office/drawing/2014/main" id="{00000000-0008-0000-0100-000080000000}"/>
            </a:ext>
          </a:extLst>
        </xdr:cNvPr>
        <xdr:cNvCxnSpPr/>
      </xdr:nvCxnSpPr>
      <xdr:spPr>
        <a:xfrm flipV="1">
          <a:off x="8321675" y="6990379"/>
          <a:ext cx="841375"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93008</xdr:rowOff>
    </xdr:from>
    <xdr:to>
      <xdr:col>41</xdr:col>
      <xdr:colOff>101600</xdr:colOff>
      <xdr:row>41</xdr:row>
      <xdr:rowOff>23158</xdr:rowOff>
    </xdr:to>
    <xdr:sp macro="" textlink="">
      <xdr:nvSpPr>
        <xdr:cNvPr id="129" name="楕円 128">
          <a:extLst>
            <a:ext uri="{FF2B5EF4-FFF2-40B4-BE49-F238E27FC236}">
              <a16:creationId xmlns="" xmlns:a16="http://schemas.microsoft.com/office/drawing/2014/main" id="{00000000-0008-0000-0100-000081000000}"/>
            </a:ext>
          </a:extLst>
        </xdr:cNvPr>
        <xdr:cNvSpPr/>
      </xdr:nvSpPr>
      <xdr:spPr>
        <a:xfrm>
          <a:off x="7419975" y="69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140398</xdr:rowOff>
    </xdr:from>
    <xdr:to>
      <xdr:col>45</xdr:col>
      <xdr:colOff>177800</xdr:colOff>
      <xdr:row>40</xdr:row>
      <xdr:rowOff>143808</xdr:rowOff>
    </xdr:to>
    <xdr:cxnSp macro="">
      <xdr:nvCxnSpPr>
        <xdr:cNvPr id="130" name="直線コネクタ 129">
          <a:extLst>
            <a:ext uri="{FF2B5EF4-FFF2-40B4-BE49-F238E27FC236}">
              <a16:creationId xmlns="" xmlns:a16="http://schemas.microsoft.com/office/drawing/2014/main" id="{00000000-0008-0000-0100-000082000000}"/>
            </a:ext>
          </a:extLst>
        </xdr:cNvPr>
        <xdr:cNvCxnSpPr/>
      </xdr:nvCxnSpPr>
      <xdr:spPr>
        <a:xfrm flipV="1">
          <a:off x="7470775" y="6998398"/>
          <a:ext cx="8509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a:extLst>
            <a:ext uri="{FF2B5EF4-FFF2-40B4-BE49-F238E27FC236}">
              <a16:creationId xmlns="" xmlns:a16="http://schemas.microsoft.com/office/drawing/2014/main" id="{00000000-0008-0000-0100-000083000000}"/>
            </a:ext>
          </a:extLst>
        </xdr:cNvPr>
        <xdr:cNvSpPr txBox="1"/>
      </xdr:nvSpPr>
      <xdr:spPr>
        <a:xfrm>
          <a:off x="8892686"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a:extLst>
            <a:ext uri="{FF2B5EF4-FFF2-40B4-BE49-F238E27FC236}">
              <a16:creationId xmlns="" xmlns:a16="http://schemas.microsoft.com/office/drawing/2014/main" id="{00000000-0008-0000-0100-000084000000}"/>
            </a:ext>
          </a:extLst>
        </xdr:cNvPr>
        <xdr:cNvSpPr txBox="1"/>
      </xdr:nvSpPr>
      <xdr:spPr>
        <a:xfrm>
          <a:off x="80640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33" name="n_3aveValue【道路】&#10;一人当たり延長">
          <a:extLst>
            <a:ext uri="{FF2B5EF4-FFF2-40B4-BE49-F238E27FC236}">
              <a16:creationId xmlns="" xmlns:a16="http://schemas.microsoft.com/office/drawing/2014/main" id="{00000000-0008-0000-0100-000085000000}"/>
            </a:ext>
          </a:extLst>
        </xdr:cNvPr>
        <xdr:cNvSpPr txBox="1"/>
      </xdr:nvSpPr>
      <xdr:spPr>
        <a:xfrm>
          <a:off x="7222636"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2856</xdr:rowOff>
    </xdr:from>
    <xdr:ext cx="534377" cy="259045"/>
    <xdr:sp macro="" textlink="">
      <xdr:nvSpPr>
        <xdr:cNvPr id="134" name="n_1mainValue【道路】&#10;一人当たり延長">
          <a:extLst>
            <a:ext uri="{FF2B5EF4-FFF2-40B4-BE49-F238E27FC236}">
              <a16:creationId xmlns="" xmlns:a16="http://schemas.microsoft.com/office/drawing/2014/main" id="{00000000-0008-0000-0100-000086000000}"/>
            </a:ext>
          </a:extLst>
        </xdr:cNvPr>
        <xdr:cNvSpPr txBox="1"/>
      </xdr:nvSpPr>
      <xdr:spPr>
        <a:xfrm>
          <a:off x="8892686" y="70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10875</xdr:rowOff>
    </xdr:from>
    <xdr:ext cx="534377" cy="259045"/>
    <xdr:sp macro="" textlink="">
      <xdr:nvSpPr>
        <xdr:cNvPr id="135" name="n_2mainValue【道路】&#10;一人当たり延長">
          <a:extLst>
            <a:ext uri="{FF2B5EF4-FFF2-40B4-BE49-F238E27FC236}">
              <a16:creationId xmlns="" xmlns:a16="http://schemas.microsoft.com/office/drawing/2014/main" id="{00000000-0008-0000-0100-000087000000}"/>
            </a:ext>
          </a:extLst>
        </xdr:cNvPr>
        <xdr:cNvSpPr txBox="1"/>
      </xdr:nvSpPr>
      <xdr:spPr>
        <a:xfrm>
          <a:off x="8064011" y="70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14285</xdr:rowOff>
    </xdr:from>
    <xdr:ext cx="534377" cy="259045"/>
    <xdr:sp macro="" textlink="">
      <xdr:nvSpPr>
        <xdr:cNvPr id="136" name="n_3mainValue【道路】&#10;一人当たり延長">
          <a:extLst>
            <a:ext uri="{FF2B5EF4-FFF2-40B4-BE49-F238E27FC236}">
              <a16:creationId xmlns="" xmlns:a16="http://schemas.microsoft.com/office/drawing/2014/main" id="{00000000-0008-0000-0100-000088000000}"/>
            </a:ext>
          </a:extLst>
        </xdr:cNvPr>
        <xdr:cNvSpPr txBox="1"/>
      </xdr:nvSpPr>
      <xdr:spPr>
        <a:xfrm>
          <a:off x="7222636" y="70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 xmlns:a16="http://schemas.microsoft.com/office/drawing/2014/main" id="{00000000-0008-0000-0100-000089000000}"/>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 xmlns:a16="http://schemas.microsoft.com/office/drawing/2014/main" id="{00000000-0008-0000-0100-00008A000000}"/>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 xmlns:a16="http://schemas.microsoft.com/office/drawing/2014/main" id="{00000000-0008-0000-0100-00008B000000}"/>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 xmlns:a16="http://schemas.microsoft.com/office/drawing/2014/main" id="{00000000-0008-0000-0100-00008C000000}"/>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 xmlns:a16="http://schemas.microsoft.com/office/drawing/2014/main" id="{00000000-0008-0000-0100-00008D000000}"/>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 xmlns:a16="http://schemas.microsoft.com/office/drawing/2014/main" id="{00000000-0008-0000-0100-00008E000000}"/>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 xmlns:a16="http://schemas.microsoft.com/office/drawing/2014/main" id="{00000000-0008-0000-0100-00008F000000}"/>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 xmlns:a16="http://schemas.microsoft.com/office/drawing/2014/main" id="{00000000-0008-0000-0100-000090000000}"/>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 xmlns:a16="http://schemas.microsoft.com/office/drawing/2014/main" id="{00000000-0008-0000-0100-000091000000}"/>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 xmlns:a16="http://schemas.microsoft.com/office/drawing/2014/main" id="{00000000-0008-0000-0100-00009200000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 xmlns:a16="http://schemas.microsoft.com/office/drawing/2014/main" id="{00000000-0008-0000-0100-000093000000}"/>
            </a:ext>
          </a:extLst>
        </xdr:cNvPr>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 xmlns:a16="http://schemas.microsoft.com/office/drawing/2014/main" id="{00000000-0008-0000-0100-000094000000}"/>
            </a:ext>
          </a:extLst>
        </xdr:cNvPr>
        <xdr:cNvSpPr txBox="1"/>
      </xdr:nvSpPr>
      <xdr:spPr>
        <a:xfrm>
          <a:off x="4040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 xmlns:a16="http://schemas.microsoft.com/office/drawing/2014/main" id="{00000000-0008-0000-0100-000095000000}"/>
            </a:ext>
          </a:extLst>
        </xdr:cNvPr>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 xmlns:a16="http://schemas.microsoft.com/office/drawing/2014/main" id="{00000000-0008-0000-0100-000096000000}"/>
            </a:ext>
          </a:extLst>
        </xdr:cNvPr>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 xmlns:a16="http://schemas.microsoft.com/office/drawing/2014/main" id="{00000000-0008-0000-0100-000097000000}"/>
            </a:ext>
          </a:extLst>
        </xdr:cNvPr>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 xmlns:a16="http://schemas.microsoft.com/office/drawing/2014/main" id="{00000000-0008-0000-0100-000098000000}"/>
            </a:ext>
          </a:extLst>
        </xdr:cNvPr>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 xmlns:a16="http://schemas.microsoft.com/office/drawing/2014/main" id="{00000000-0008-0000-0100-000099000000}"/>
            </a:ext>
          </a:extLst>
        </xdr:cNvPr>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 xmlns:a16="http://schemas.microsoft.com/office/drawing/2014/main" id="{00000000-0008-0000-0100-00009A000000}"/>
            </a:ext>
          </a:extLst>
        </xdr:cNvPr>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 xmlns:a16="http://schemas.microsoft.com/office/drawing/2014/main" id="{00000000-0008-0000-0100-00009B000000}"/>
            </a:ext>
          </a:extLst>
        </xdr:cNvPr>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 xmlns:a16="http://schemas.microsoft.com/office/drawing/2014/main" id="{00000000-0008-0000-0100-00009D000000}"/>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 xmlns:a16="http://schemas.microsoft.com/office/drawing/2014/main" id="{00000000-0008-0000-0100-00009F000000}"/>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a:extLst>
            <a:ext uri="{FF2B5EF4-FFF2-40B4-BE49-F238E27FC236}">
              <a16:creationId xmlns="" xmlns:a16="http://schemas.microsoft.com/office/drawing/2014/main" id="{00000000-0008-0000-0100-0000A0000000}"/>
            </a:ext>
          </a:extLst>
        </xdr:cNvPr>
        <xdr:cNvCxnSpPr/>
      </xdr:nvCxnSpPr>
      <xdr:spPr>
        <a:xfrm flipV="1">
          <a:off x="44062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a:extLst>
            <a:ext uri="{FF2B5EF4-FFF2-40B4-BE49-F238E27FC236}">
              <a16:creationId xmlns="" xmlns:a16="http://schemas.microsoft.com/office/drawing/2014/main" id="{00000000-0008-0000-0100-0000A1000000}"/>
            </a:ext>
          </a:extLst>
        </xdr:cNvPr>
        <xdr:cNvSpPr txBox="1"/>
      </xdr:nvSpPr>
      <xdr:spPr>
        <a:xfrm>
          <a:off x="44450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a:extLst>
            <a:ext uri="{FF2B5EF4-FFF2-40B4-BE49-F238E27FC236}">
              <a16:creationId xmlns="" xmlns:a16="http://schemas.microsoft.com/office/drawing/2014/main" id="{00000000-0008-0000-0100-0000A2000000}"/>
            </a:ext>
          </a:extLst>
        </xdr:cNvPr>
        <xdr:cNvCxnSpPr/>
      </xdr:nvCxnSpPr>
      <xdr:spPr>
        <a:xfrm>
          <a:off x="43275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a:extLst>
            <a:ext uri="{FF2B5EF4-FFF2-40B4-BE49-F238E27FC236}">
              <a16:creationId xmlns="" xmlns:a16="http://schemas.microsoft.com/office/drawing/2014/main" id="{00000000-0008-0000-0100-0000A3000000}"/>
            </a:ext>
          </a:extLst>
        </xdr:cNvPr>
        <xdr:cNvSpPr txBox="1"/>
      </xdr:nvSpPr>
      <xdr:spPr>
        <a:xfrm>
          <a:off x="44450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a:extLst>
            <a:ext uri="{FF2B5EF4-FFF2-40B4-BE49-F238E27FC236}">
              <a16:creationId xmlns="" xmlns:a16="http://schemas.microsoft.com/office/drawing/2014/main" id="{00000000-0008-0000-0100-0000A4000000}"/>
            </a:ext>
          </a:extLst>
        </xdr:cNvPr>
        <xdr:cNvCxnSpPr/>
      </xdr:nvCxnSpPr>
      <xdr:spPr>
        <a:xfrm>
          <a:off x="4327525" y="94773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65" name="【橋りょう・トンネル】&#10;有形固定資産減価償却率平均値テキスト">
          <a:extLst>
            <a:ext uri="{FF2B5EF4-FFF2-40B4-BE49-F238E27FC236}">
              <a16:creationId xmlns="" xmlns:a16="http://schemas.microsoft.com/office/drawing/2014/main" id="{00000000-0008-0000-0100-0000A5000000}"/>
            </a:ext>
          </a:extLst>
        </xdr:cNvPr>
        <xdr:cNvSpPr txBox="1"/>
      </xdr:nvSpPr>
      <xdr:spPr>
        <a:xfrm>
          <a:off x="44450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a:extLst>
            <a:ext uri="{FF2B5EF4-FFF2-40B4-BE49-F238E27FC236}">
              <a16:creationId xmlns="" xmlns:a16="http://schemas.microsoft.com/office/drawing/2014/main" id="{00000000-0008-0000-0100-0000A6000000}"/>
            </a:ext>
          </a:extLst>
        </xdr:cNvPr>
        <xdr:cNvSpPr/>
      </xdr:nvSpPr>
      <xdr:spPr>
        <a:xfrm>
          <a:off x="43561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a:extLst>
            <a:ext uri="{FF2B5EF4-FFF2-40B4-BE49-F238E27FC236}">
              <a16:creationId xmlns="" xmlns:a16="http://schemas.microsoft.com/office/drawing/2014/main" id="{00000000-0008-0000-0100-0000A7000000}"/>
            </a:ext>
          </a:extLst>
        </xdr:cNvPr>
        <xdr:cNvSpPr/>
      </xdr:nvSpPr>
      <xdr:spPr>
        <a:xfrm>
          <a:off x="3565525" y="99218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a:extLst>
            <a:ext uri="{FF2B5EF4-FFF2-40B4-BE49-F238E27FC236}">
              <a16:creationId xmlns="" xmlns:a16="http://schemas.microsoft.com/office/drawing/2014/main" id="{00000000-0008-0000-0100-0000A8000000}"/>
            </a:ext>
          </a:extLst>
        </xdr:cNvPr>
        <xdr:cNvSpPr/>
      </xdr:nvSpPr>
      <xdr:spPr>
        <a:xfrm>
          <a:off x="2714625"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a:extLst>
            <a:ext uri="{FF2B5EF4-FFF2-40B4-BE49-F238E27FC236}">
              <a16:creationId xmlns="" xmlns:a16="http://schemas.microsoft.com/office/drawing/2014/main" id="{00000000-0008-0000-0100-0000A9000000}"/>
            </a:ext>
          </a:extLst>
        </xdr:cNvPr>
        <xdr:cNvSpPr/>
      </xdr:nvSpPr>
      <xdr:spPr>
        <a:xfrm>
          <a:off x="187325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00000000-0008-0000-0100-0000AA000000}"/>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00000000-0008-0000-0100-0000AB000000}"/>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00000000-0008-0000-0100-0000AC00000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00000000-0008-0000-0100-0000AD000000}"/>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00000000-0008-0000-0100-0000AE000000}"/>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75" name="楕円 174">
          <a:extLst>
            <a:ext uri="{FF2B5EF4-FFF2-40B4-BE49-F238E27FC236}">
              <a16:creationId xmlns="" xmlns:a16="http://schemas.microsoft.com/office/drawing/2014/main" id="{00000000-0008-0000-0100-0000AF000000}"/>
            </a:ext>
          </a:extLst>
        </xdr:cNvPr>
        <xdr:cNvSpPr/>
      </xdr:nvSpPr>
      <xdr:spPr>
        <a:xfrm>
          <a:off x="43561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50182</xdr:rowOff>
    </xdr:from>
    <xdr:ext cx="405111" cy="259045"/>
    <xdr:sp macro="" textlink="">
      <xdr:nvSpPr>
        <xdr:cNvPr id="176" name="【橋りょう・トンネル】&#10;有形固定資産減価償却率該当値テキスト">
          <a:extLst>
            <a:ext uri="{FF2B5EF4-FFF2-40B4-BE49-F238E27FC236}">
              <a16:creationId xmlns="" xmlns:a16="http://schemas.microsoft.com/office/drawing/2014/main" id="{00000000-0008-0000-0100-0000B0000000}"/>
            </a:ext>
          </a:extLst>
        </xdr:cNvPr>
        <xdr:cNvSpPr txBox="1"/>
      </xdr:nvSpPr>
      <xdr:spPr>
        <a:xfrm>
          <a:off x="444500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42545</xdr:rowOff>
    </xdr:from>
    <xdr:to>
      <xdr:col>20</xdr:col>
      <xdr:colOff>38100</xdr:colOff>
      <xdr:row>57</xdr:row>
      <xdr:rowOff>144145</xdr:rowOff>
    </xdr:to>
    <xdr:sp macro="" textlink="">
      <xdr:nvSpPr>
        <xdr:cNvPr id="177" name="楕円 176">
          <a:extLst>
            <a:ext uri="{FF2B5EF4-FFF2-40B4-BE49-F238E27FC236}">
              <a16:creationId xmlns="" xmlns:a16="http://schemas.microsoft.com/office/drawing/2014/main" id="{00000000-0008-0000-0100-0000B1000000}"/>
            </a:ext>
          </a:extLst>
        </xdr:cNvPr>
        <xdr:cNvSpPr/>
      </xdr:nvSpPr>
      <xdr:spPr>
        <a:xfrm>
          <a:off x="3565525" y="98151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78105</xdr:rowOff>
    </xdr:from>
    <xdr:to>
      <xdr:col>24</xdr:col>
      <xdr:colOff>63500</xdr:colOff>
      <xdr:row>57</xdr:row>
      <xdr:rowOff>93345</xdr:rowOff>
    </xdr:to>
    <xdr:cxnSp macro="">
      <xdr:nvCxnSpPr>
        <xdr:cNvPr id="178" name="直線コネクタ 177">
          <a:extLst>
            <a:ext uri="{FF2B5EF4-FFF2-40B4-BE49-F238E27FC236}">
              <a16:creationId xmlns="" xmlns:a16="http://schemas.microsoft.com/office/drawing/2014/main" id="{00000000-0008-0000-0100-0000B2000000}"/>
            </a:ext>
          </a:extLst>
        </xdr:cNvPr>
        <xdr:cNvCxnSpPr/>
      </xdr:nvCxnSpPr>
      <xdr:spPr>
        <a:xfrm flipV="1">
          <a:off x="3616325" y="9850755"/>
          <a:ext cx="7905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165100</xdr:rowOff>
    </xdr:to>
    <xdr:sp macro="" textlink="">
      <xdr:nvSpPr>
        <xdr:cNvPr id="179" name="楕円 178">
          <a:extLst>
            <a:ext uri="{FF2B5EF4-FFF2-40B4-BE49-F238E27FC236}">
              <a16:creationId xmlns="" xmlns:a16="http://schemas.microsoft.com/office/drawing/2014/main" id="{00000000-0008-0000-0100-0000B3000000}"/>
            </a:ext>
          </a:extLst>
        </xdr:cNvPr>
        <xdr:cNvSpPr/>
      </xdr:nvSpPr>
      <xdr:spPr>
        <a:xfrm>
          <a:off x="2714625"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57</xdr:row>
      <xdr:rowOff>93345</xdr:rowOff>
    </xdr:to>
    <xdr:cxnSp macro="">
      <xdr:nvCxnSpPr>
        <xdr:cNvPr id="180" name="直線コネクタ 179">
          <a:extLst>
            <a:ext uri="{FF2B5EF4-FFF2-40B4-BE49-F238E27FC236}">
              <a16:creationId xmlns="" xmlns:a16="http://schemas.microsoft.com/office/drawing/2014/main" id="{00000000-0008-0000-0100-0000B4000000}"/>
            </a:ext>
          </a:extLst>
        </xdr:cNvPr>
        <xdr:cNvCxnSpPr/>
      </xdr:nvCxnSpPr>
      <xdr:spPr>
        <a:xfrm>
          <a:off x="2765425" y="9715500"/>
          <a:ext cx="8509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88265</xdr:rowOff>
    </xdr:from>
    <xdr:to>
      <xdr:col>10</xdr:col>
      <xdr:colOff>165100</xdr:colOff>
      <xdr:row>57</xdr:row>
      <xdr:rowOff>18415</xdr:rowOff>
    </xdr:to>
    <xdr:sp macro="" textlink="">
      <xdr:nvSpPr>
        <xdr:cNvPr id="181" name="楕円 180">
          <a:extLst>
            <a:ext uri="{FF2B5EF4-FFF2-40B4-BE49-F238E27FC236}">
              <a16:creationId xmlns="" xmlns:a16="http://schemas.microsoft.com/office/drawing/2014/main" id="{00000000-0008-0000-0100-0000B5000000}"/>
            </a:ext>
          </a:extLst>
        </xdr:cNvPr>
        <xdr:cNvSpPr/>
      </xdr:nvSpPr>
      <xdr:spPr>
        <a:xfrm>
          <a:off x="187325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114300</xdr:rowOff>
    </xdr:from>
    <xdr:to>
      <xdr:col>15</xdr:col>
      <xdr:colOff>50800</xdr:colOff>
      <xdr:row>56</xdr:row>
      <xdr:rowOff>139065</xdr:rowOff>
    </xdr:to>
    <xdr:cxnSp macro="">
      <xdr:nvCxnSpPr>
        <xdr:cNvPr id="182" name="直線コネクタ 181">
          <a:extLst>
            <a:ext uri="{FF2B5EF4-FFF2-40B4-BE49-F238E27FC236}">
              <a16:creationId xmlns="" xmlns:a16="http://schemas.microsoft.com/office/drawing/2014/main" id="{00000000-0008-0000-0100-0000B6000000}"/>
            </a:ext>
          </a:extLst>
        </xdr:cNvPr>
        <xdr:cNvCxnSpPr/>
      </xdr:nvCxnSpPr>
      <xdr:spPr>
        <a:xfrm flipV="1">
          <a:off x="1924050" y="9715500"/>
          <a:ext cx="841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83" name="n_1aveValue【橋りょう・トンネル】&#10;有形固定資産減価償却率">
          <a:extLst>
            <a:ext uri="{FF2B5EF4-FFF2-40B4-BE49-F238E27FC236}">
              <a16:creationId xmlns="" xmlns:a16="http://schemas.microsoft.com/office/drawing/2014/main" id="{00000000-0008-0000-0100-0000B7000000}"/>
            </a:ext>
          </a:extLst>
        </xdr:cNvPr>
        <xdr:cNvSpPr txBox="1"/>
      </xdr:nvSpPr>
      <xdr:spPr>
        <a:xfrm>
          <a:off x="341059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84" name="n_2aveValue【橋りょう・トンネル】&#10;有形固定資産減価償却率">
          <a:extLst>
            <a:ext uri="{FF2B5EF4-FFF2-40B4-BE49-F238E27FC236}">
              <a16:creationId xmlns="" xmlns:a16="http://schemas.microsoft.com/office/drawing/2014/main" id="{00000000-0008-0000-0100-0000B8000000}"/>
            </a:ext>
          </a:extLst>
        </xdr:cNvPr>
        <xdr:cNvSpPr txBox="1"/>
      </xdr:nvSpPr>
      <xdr:spPr>
        <a:xfrm>
          <a:off x="257239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120032</xdr:rowOff>
    </xdr:from>
    <xdr:ext cx="405111" cy="259045"/>
    <xdr:sp macro="" textlink="">
      <xdr:nvSpPr>
        <xdr:cNvPr id="185" name="n_3aveValue【橋りょう・トンネル】&#10;有形固定資産減価償却率">
          <a:extLst>
            <a:ext uri="{FF2B5EF4-FFF2-40B4-BE49-F238E27FC236}">
              <a16:creationId xmlns="" xmlns:a16="http://schemas.microsoft.com/office/drawing/2014/main" id="{00000000-0008-0000-0100-0000B9000000}"/>
            </a:ext>
          </a:extLst>
        </xdr:cNvPr>
        <xdr:cNvSpPr txBox="1"/>
      </xdr:nvSpPr>
      <xdr:spPr>
        <a:xfrm>
          <a:off x="1731019"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160672</xdr:rowOff>
    </xdr:from>
    <xdr:ext cx="405111" cy="259045"/>
    <xdr:sp macro="" textlink="">
      <xdr:nvSpPr>
        <xdr:cNvPr id="186" name="n_1mainValue【橋りょう・トンネル】&#10;有形固定資産減価償却率">
          <a:extLst>
            <a:ext uri="{FF2B5EF4-FFF2-40B4-BE49-F238E27FC236}">
              <a16:creationId xmlns="" xmlns:a16="http://schemas.microsoft.com/office/drawing/2014/main" id="{00000000-0008-0000-0100-0000BA000000}"/>
            </a:ext>
          </a:extLst>
        </xdr:cNvPr>
        <xdr:cNvSpPr txBox="1"/>
      </xdr:nvSpPr>
      <xdr:spPr>
        <a:xfrm>
          <a:off x="341059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187" name="n_2mainValue【橋りょう・トンネル】&#10;有形固定資産減価償却率">
          <a:extLst>
            <a:ext uri="{FF2B5EF4-FFF2-40B4-BE49-F238E27FC236}">
              <a16:creationId xmlns="" xmlns:a16="http://schemas.microsoft.com/office/drawing/2014/main" id="{00000000-0008-0000-0100-0000BB000000}"/>
            </a:ext>
          </a:extLst>
        </xdr:cNvPr>
        <xdr:cNvSpPr txBox="1"/>
      </xdr:nvSpPr>
      <xdr:spPr>
        <a:xfrm>
          <a:off x="257239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34942</xdr:rowOff>
    </xdr:from>
    <xdr:ext cx="405111" cy="259045"/>
    <xdr:sp macro="" textlink="">
      <xdr:nvSpPr>
        <xdr:cNvPr id="188" name="n_3mainValue【橋りょう・トンネル】&#10;有形固定資産減価償却率">
          <a:extLst>
            <a:ext uri="{FF2B5EF4-FFF2-40B4-BE49-F238E27FC236}">
              <a16:creationId xmlns="" xmlns:a16="http://schemas.microsoft.com/office/drawing/2014/main" id="{00000000-0008-0000-0100-0000BC000000}"/>
            </a:ext>
          </a:extLst>
        </xdr:cNvPr>
        <xdr:cNvSpPr txBox="1"/>
      </xdr:nvSpPr>
      <xdr:spPr>
        <a:xfrm>
          <a:off x="1731019"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 xmlns:a16="http://schemas.microsoft.com/office/drawing/2014/main" id="{00000000-0008-0000-0100-0000BD00000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 xmlns:a16="http://schemas.microsoft.com/office/drawing/2014/main" id="{00000000-0008-0000-0100-0000BE000000}"/>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 xmlns:a16="http://schemas.microsoft.com/office/drawing/2014/main" id="{00000000-0008-0000-0100-0000BF0000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 xmlns:a16="http://schemas.microsoft.com/office/drawing/2014/main" id="{00000000-0008-0000-0100-0000C0000000}"/>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 xmlns:a16="http://schemas.microsoft.com/office/drawing/2014/main" id="{00000000-0008-0000-0100-0000C100000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 xmlns:a16="http://schemas.microsoft.com/office/drawing/2014/main" id="{00000000-0008-0000-0100-0000C2000000}"/>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 xmlns:a16="http://schemas.microsoft.com/office/drawing/2014/main" id="{00000000-0008-0000-0100-0000C3000000}"/>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 xmlns:a16="http://schemas.microsoft.com/office/drawing/2014/main" id="{00000000-0008-0000-0100-0000C4000000}"/>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 xmlns:a16="http://schemas.microsoft.com/office/drawing/2014/main" id="{00000000-0008-0000-0100-0000C5000000}"/>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 xmlns:a16="http://schemas.microsoft.com/office/drawing/2014/main" id="{00000000-0008-0000-0100-0000C6000000}"/>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 xmlns:a16="http://schemas.microsoft.com/office/drawing/2014/main" id="{00000000-0008-0000-0100-0000C7000000}"/>
            </a:ext>
          </a:extLst>
        </xdr:cNvPr>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 xmlns:a16="http://schemas.microsoft.com/office/drawing/2014/main" id="{00000000-0008-0000-0100-0000C8000000}"/>
            </a:ext>
          </a:extLst>
        </xdr:cNvPr>
        <xdr:cNvSpPr txBox="1"/>
      </xdr:nvSpPr>
      <xdr:spPr>
        <a:xfrm>
          <a:off x="604088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 xmlns:a16="http://schemas.microsoft.com/office/drawing/2014/main" id="{00000000-0008-0000-0100-0000C9000000}"/>
            </a:ext>
          </a:extLst>
        </xdr:cNvPr>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a:extLst>
            <a:ext uri="{FF2B5EF4-FFF2-40B4-BE49-F238E27FC236}">
              <a16:creationId xmlns="" xmlns:a16="http://schemas.microsoft.com/office/drawing/2014/main" id="{00000000-0008-0000-0100-0000CA000000}"/>
            </a:ext>
          </a:extLst>
        </xdr:cNvPr>
        <xdr:cNvSpPr txBox="1"/>
      </xdr:nvSpPr>
      <xdr:spPr>
        <a:xfrm>
          <a:off x="571330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 xmlns:a16="http://schemas.microsoft.com/office/drawing/2014/main" id="{00000000-0008-0000-0100-0000CB000000}"/>
            </a:ext>
          </a:extLst>
        </xdr:cNvPr>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a:extLst>
            <a:ext uri="{FF2B5EF4-FFF2-40B4-BE49-F238E27FC236}">
              <a16:creationId xmlns="" xmlns:a16="http://schemas.microsoft.com/office/drawing/2014/main" id="{00000000-0008-0000-0100-0000CC000000}"/>
            </a:ext>
          </a:extLst>
        </xdr:cNvPr>
        <xdr:cNvSpPr txBox="1"/>
      </xdr:nvSpPr>
      <xdr:spPr>
        <a:xfrm>
          <a:off x="571330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 xmlns:a16="http://schemas.microsoft.com/office/drawing/2014/main" id="{00000000-0008-0000-0100-0000CD000000}"/>
            </a:ext>
          </a:extLst>
        </xdr:cNvPr>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a:extLst>
            <a:ext uri="{FF2B5EF4-FFF2-40B4-BE49-F238E27FC236}">
              <a16:creationId xmlns="" xmlns:a16="http://schemas.microsoft.com/office/drawing/2014/main" id="{00000000-0008-0000-0100-0000CE000000}"/>
            </a:ext>
          </a:extLst>
        </xdr:cNvPr>
        <xdr:cNvSpPr txBox="1"/>
      </xdr:nvSpPr>
      <xdr:spPr>
        <a:xfrm>
          <a:off x="571330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 xmlns:a16="http://schemas.microsoft.com/office/drawing/2014/main" id="{00000000-0008-0000-0100-0000CF000000}"/>
            </a:ext>
          </a:extLst>
        </xdr:cNvPr>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a:extLst>
            <a:ext uri="{FF2B5EF4-FFF2-40B4-BE49-F238E27FC236}">
              <a16:creationId xmlns="" xmlns:a16="http://schemas.microsoft.com/office/drawing/2014/main" id="{00000000-0008-0000-0100-0000D0000000}"/>
            </a:ext>
          </a:extLst>
        </xdr:cNvPr>
        <xdr:cNvSpPr txBox="1"/>
      </xdr:nvSpPr>
      <xdr:spPr>
        <a:xfrm>
          <a:off x="5713306"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 xmlns:a16="http://schemas.microsoft.com/office/drawing/2014/main" id="{00000000-0008-0000-0100-0000D1000000}"/>
            </a:ext>
          </a:extLst>
        </xdr:cNvPr>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 xmlns:a16="http://schemas.microsoft.com/office/drawing/2014/main" id="{00000000-0008-0000-0100-0000D2000000}"/>
            </a:ext>
          </a:extLst>
        </xdr:cNvPr>
        <xdr:cNvSpPr txBox="1"/>
      </xdr:nvSpPr>
      <xdr:spPr>
        <a:xfrm>
          <a:off x="562315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 xmlns:a16="http://schemas.microsoft.com/office/drawing/2014/main" id="{00000000-0008-0000-0100-0000D3000000}"/>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 xmlns:a16="http://schemas.microsoft.com/office/drawing/2014/main" id="{00000000-0008-0000-0100-0000D4000000}"/>
            </a:ext>
          </a:extLst>
        </xdr:cNvPr>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 xmlns:a16="http://schemas.microsoft.com/office/drawing/2014/main" id="{00000000-0008-0000-0100-0000D5000000}"/>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a:extLst>
            <a:ext uri="{FF2B5EF4-FFF2-40B4-BE49-F238E27FC236}">
              <a16:creationId xmlns="" xmlns:a16="http://schemas.microsoft.com/office/drawing/2014/main" id="{00000000-0008-0000-0100-0000D6000000}"/>
            </a:ext>
          </a:extLst>
        </xdr:cNvPr>
        <xdr:cNvCxnSpPr/>
      </xdr:nvCxnSpPr>
      <xdr:spPr>
        <a:xfrm flipV="1">
          <a:off x="9952990"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a:extLst>
            <a:ext uri="{FF2B5EF4-FFF2-40B4-BE49-F238E27FC236}">
              <a16:creationId xmlns="" xmlns:a16="http://schemas.microsoft.com/office/drawing/2014/main" id="{00000000-0008-0000-0100-0000D7000000}"/>
            </a:ext>
          </a:extLst>
        </xdr:cNvPr>
        <xdr:cNvSpPr txBox="1"/>
      </xdr:nvSpPr>
      <xdr:spPr>
        <a:xfrm>
          <a:off x="9991725"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a:extLst>
            <a:ext uri="{FF2B5EF4-FFF2-40B4-BE49-F238E27FC236}">
              <a16:creationId xmlns="" xmlns:a16="http://schemas.microsoft.com/office/drawing/2014/main" id="{00000000-0008-0000-0100-0000D8000000}"/>
            </a:ext>
          </a:extLst>
        </xdr:cNvPr>
        <xdr:cNvCxnSpPr/>
      </xdr:nvCxnSpPr>
      <xdr:spPr>
        <a:xfrm>
          <a:off x="9874250" y="110966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a:extLst>
            <a:ext uri="{FF2B5EF4-FFF2-40B4-BE49-F238E27FC236}">
              <a16:creationId xmlns="" xmlns:a16="http://schemas.microsoft.com/office/drawing/2014/main" id="{00000000-0008-0000-0100-0000D9000000}"/>
            </a:ext>
          </a:extLst>
        </xdr:cNvPr>
        <xdr:cNvSpPr txBox="1"/>
      </xdr:nvSpPr>
      <xdr:spPr>
        <a:xfrm>
          <a:off x="9991725"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a:extLst>
            <a:ext uri="{FF2B5EF4-FFF2-40B4-BE49-F238E27FC236}">
              <a16:creationId xmlns="" xmlns:a16="http://schemas.microsoft.com/office/drawing/2014/main" id="{00000000-0008-0000-0100-0000DA000000}"/>
            </a:ext>
          </a:extLst>
        </xdr:cNvPr>
        <xdr:cNvCxnSpPr/>
      </xdr:nvCxnSpPr>
      <xdr:spPr>
        <a:xfrm>
          <a:off x="9874250" y="96844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a:extLst>
            <a:ext uri="{FF2B5EF4-FFF2-40B4-BE49-F238E27FC236}">
              <a16:creationId xmlns="" xmlns:a16="http://schemas.microsoft.com/office/drawing/2014/main" id="{00000000-0008-0000-0100-0000DB000000}"/>
            </a:ext>
          </a:extLst>
        </xdr:cNvPr>
        <xdr:cNvSpPr txBox="1"/>
      </xdr:nvSpPr>
      <xdr:spPr>
        <a:xfrm>
          <a:off x="9991725"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a:extLst>
            <a:ext uri="{FF2B5EF4-FFF2-40B4-BE49-F238E27FC236}">
              <a16:creationId xmlns="" xmlns:a16="http://schemas.microsoft.com/office/drawing/2014/main" id="{00000000-0008-0000-0100-0000DC000000}"/>
            </a:ext>
          </a:extLst>
        </xdr:cNvPr>
        <xdr:cNvSpPr/>
      </xdr:nvSpPr>
      <xdr:spPr>
        <a:xfrm>
          <a:off x="9912350" y="105855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a:extLst>
            <a:ext uri="{FF2B5EF4-FFF2-40B4-BE49-F238E27FC236}">
              <a16:creationId xmlns="" xmlns:a16="http://schemas.microsoft.com/office/drawing/2014/main" id="{00000000-0008-0000-0100-0000DD000000}"/>
            </a:ext>
          </a:extLst>
        </xdr:cNvPr>
        <xdr:cNvSpPr/>
      </xdr:nvSpPr>
      <xdr:spPr>
        <a:xfrm>
          <a:off x="911225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a:extLst>
            <a:ext uri="{FF2B5EF4-FFF2-40B4-BE49-F238E27FC236}">
              <a16:creationId xmlns="" xmlns:a16="http://schemas.microsoft.com/office/drawing/2014/main" id="{00000000-0008-0000-0100-0000DE000000}"/>
            </a:ext>
          </a:extLst>
        </xdr:cNvPr>
        <xdr:cNvSpPr/>
      </xdr:nvSpPr>
      <xdr:spPr>
        <a:xfrm>
          <a:off x="8270875" y="106365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a:extLst>
            <a:ext uri="{FF2B5EF4-FFF2-40B4-BE49-F238E27FC236}">
              <a16:creationId xmlns="" xmlns:a16="http://schemas.microsoft.com/office/drawing/2014/main" id="{00000000-0008-0000-0100-0000DF000000}"/>
            </a:ext>
          </a:extLst>
        </xdr:cNvPr>
        <xdr:cNvSpPr/>
      </xdr:nvSpPr>
      <xdr:spPr>
        <a:xfrm>
          <a:off x="7419975"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00000000-0008-0000-0100-0000E0000000}"/>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00000000-0008-0000-0100-0000E1000000}"/>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00000000-0008-0000-0100-0000E2000000}"/>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00000000-0008-0000-0100-0000E3000000}"/>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 xmlns:a16="http://schemas.microsoft.com/office/drawing/2014/main" id="{00000000-0008-0000-0100-0000E4000000}"/>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143824</xdr:rowOff>
    </xdr:from>
    <xdr:to>
      <xdr:col>55</xdr:col>
      <xdr:colOff>50800</xdr:colOff>
      <xdr:row>62</xdr:row>
      <xdr:rowOff>73974</xdr:rowOff>
    </xdr:to>
    <xdr:sp macro="" textlink="">
      <xdr:nvSpPr>
        <xdr:cNvPr id="229" name="楕円 228">
          <a:extLst>
            <a:ext uri="{FF2B5EF4-FFF2-40B4-BE49-F238E27FC236}">
              <a16:creationId xmlns="" xmlns:a16="http://schemas.microsoft.com/office/drawing/2014/main" id="{00000000-0008-0000-0100-0000E5000000}"/>
            </a:ext>
          </a:extLst>
        </xdr:cNvPr>
        <xdr:cNvSpPr/>
      </xdr:nvSpPr>
      <xdr:spPr>
        <a:xfrm>
          <a:off x="9912350" y="106022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122251</xdr:rowOff>
    </xdr:from>
    <xdr:ext cx="599010" cy="259045"/>
    <xdr:sp macro="" textlink="">
      <xdr:nvSpPr>
        <xdr:cNvPr id="230" name="【橋りょう・トンネル】&#10;一人当たり有形固定資産（償却資産）額該当値テキスト">
          <a:extLst>
            <a:ext uri="{FF2B5EF4-FFF2-40B4-BE49-F238E27FC236}">
              <a16:creationId xmlns="" xmlns:a16="http://schemas.microsoft.com/office/drawing/2014/main" id="{00000000-0008-0000-0100-0000E6000000}"/>
            </a:ext>
          </a:extLst>
        </xdr:cNvPr>
        <xdr:cNvSpPr txBox="1"/>
      </xdr:nvSpPr>
      <xdr:spPr>
        <a:xfrm>
          <a:off x="9991725" y="1058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154530</xdr:rowOff>
    </xdr:from>
    <xdr:to>
      <xdr:col>50</xdr:col>
      <xdr:colOff>165100</xdr:colOff>
      <xdr:row>62</xdr:row>
      <xdr:rowOff>84680</xdr:rowOff>
    </xdr:to>
    <xdr:sp macro="" textlink="">
      <xdr:nvSpPr>
        <xdr:cNvPr id="231" name="楕円 230">
          <a:extLst>
            <a:ext uri="{FF2B5EF4-FFF2-40B4-BE49-F238E27FC236}">
              <a16:creationId xmlns="" xmlns:a16="http://schemas.microsoft.com/office/drawing/2014/main" id="{00000000-0008-0000-0100-0000E7000000}"/>
            </a:ext>
          </a:extLst>
        </xdr:cNvPr>
        <xdr:cNvSpPr/>
      </xdr:nvSpPr>
      <xdr:spPr>
        <a:xfrm>
          <a:off x="9112250" y="106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23174</xdr:rowOff>
    </xdr:from>
    <xdr:to>
      <xdr:col>55</xdr:col>
      <xdr:colOff>0</xdr:colOff>
      <xdr:row>62</xdr:row>
      <xdr:rowOff>33880</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flipV="1">
          <a:off x="9163050" y="10653074"/>
          <a:ext cx="790575"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48460</xdr:rowOff>
    </xdr:from>
    <xdr:to>
      <xdr:col>46</xdr:col>
      <xdr:colOff>38100</xdr:colOff>
      <xdr:row>62</xdr:row>
      <xdr:rowOff>150060</xdr:rowOff>
    </xdr:to>
    <xdr:sp macro="" textlink="">
      <xdr:nvSpPr>
        <xdr:cNvPr id="233" name="楕円 232">
          <a:extLst>
            <a:ext uri="{FF2B5EF4-FFF2-40B4-BE49-F238E27FC236}">
              <a16:creationId xmlns="" xmlns:a16="http://schemas.microsoft.com/office/drawing/2014/main" id="{00000000-0008-0000-0100-0000E9000000}"/>
            </a:ext>
          </a:extLst>
        </xdr:cNvPr>
        <xdr:cNvSpPr/>
      </xdr:nvSpPr>
      <xdr:spPr>
        <a:xfrm>
          <a:off x="8270875" y="106783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33880</xdr:rowOff>
    </xdr:from>
    <xdr:to>
      <xdr:col>50</xdr:col>
      <xdr:colOff>114300</xdr:colOff>
      <xdr:row>62</xdr:row>
      <xdr:rowOff>99260</xdr:rowOff>
    </xdr:to>
    <xdr:cxnSp macro="">
      <xdr:nvCxnSpPr>
        <xdr:cNvPr id="234" name="直線コネクタ 233">
          <a:extLst>
            <a:ext uri="{FF2B5EF4-FFF2-40B4-BE49-F238E27FC236}">
              <a16:creationId xmlns="" xmlns:a16="http://schemas.microsoft.com/office/drawing/2014/main" id="{00000000-0008-0000-0100-0000EA000000}"/>
            </a:ext>
          </a:extLst>
        </xdr:cNvPr>
        <xdr:cNvCxnSpPr/>
      </xdr:nvCxnSpPr>
      <xdr:spPr>
        <a:xfrm flipV="1">
          <a:off x="8321675" y="10663780"/>
          <a:ext cx="841375"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53770</xdr:rowOff>
    </xdr:from>
    <xdr:to>
      <xdr:col>41</xdr:col>
      <xdr:colOff>101600</xdr:colOff>
      <xdr:row>62</xdr:row>
      <xdr:rowOff>155370</xdr:rowOff>
    </xdr:to>
    <xdr:sp macro="" textlink="">
      <xdr:nvSpPr>
        <xdr:cNvPr id="235" name="楕円 234">
          <a:extLst>
            <a:ext uri="{FF2B5EF4-FFF2-40B4-BE49-F238E27FC236}">
              <a16:creationId xmlns="" xmlns:a16="http://schemas.microsoft.com/office/drawing/2014/main" id="{00000000-0008-0000-0100-0000EB000000}"/>
            </a:ext>
          </a:extLst>
        </xdr:cNvPr>
        <xdr:cNvSpPr/>
      </xdr:nvSpPr>
      <xdr:spPr>
        <a:xfrm>
          <a:off x="7419975" y="106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99260</xdr:rowOff>
    </xdr:from>
    <xdr:to>
      <xdr:col>45</xdr:col>
      <xdr:colOff>177800</xdr:colOff>
      <xdr:row>62</xdr:row>
      <xdr:rowOff>104570</xdr:rowOff>
    </xdr:to>
    <xdr:cxnSp macro="">
      <xdr:nvCxnSpPr>
        <xdr:cNvPr id="236" name="直線コネクタ 235">
          <a:extLst>
            <a:ext uri="{FF2B5EF4-FFF2-40B4-BE49-F238E27FC236}">
              <a16:creationId xmlns="" xmlns:a16="http://schemas.microsoft.com/office/drawing/2014/main" id="{00000000-0008-0000-0100-0000EC000000}"/>
            </a:ext>
          </a:extLst>
        </xdr:cNvPr>
        <xdr:cNvCxnSpPr/>
      </xdr:nvCxnSpPr>
      <xdr:spPr>
        <a:xfrm flipV="1">
          <a:off x="7470775" y="10729160"/>
          <a:ext cx="8509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a:extLst>
            <a:ext uri="{FF2B5EF4-FFF2-40B4-BE49-F238E27FC236}">
              <a16:creationId xmlns="" xmlns:a16="http://schemas.microsoft.com/office/drawing/2014/main" id="{00000000-0008-0000-0100-0000ED000000}"/>
            </a:ext>
          </a:extLst>
        </xdr:cNvPr>
        <xdr:cNvSpPr txBox="1"/>
      </xdr:nvSpPr>
      <xdr:spPr>
        <a:xfrm>
          <a:off x="88698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a:extLst>
            <a:ext uri="{FF2B5EF4-FFF2-40B4-BE49-F238E27FC236}">
              <a16:creationId xmlns="" xmlns:a16="http://schemas.microsoft.com/office/drawing/2014/main" id="{00000000-0008-0000-0100-0000EE000000}"/>
            </a:ext>
          </a:extLst>
        </xdr:cNvPr>
        <xdr:cNvSpPr txBox="1"/>
      </xdr:nvSpPr>
      <xdr:spPr>
        <a:xfrm>
          <a:off x="80316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a:extLst>
            <a:ext uri="{FF2B5EF4-FFF2-40B4-BE49-F238E27FC236}">
              <a16:creationId xmlns="" xmlns:a16="http://schemas.microsoft.com/office/drawing/2014/main" id="{00000000-0008-0000-0100-0000EF000000}"/>
            </a:ext>
          </a:extLst>
        </xdr:cNvPr>
        <xdr:cNvSpPr txBox="1"/>
      </xdr:nvSpPr>
      <xdr:spPr>
        <a:xfrm>
          <a:off x="7190320"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75807</xdr:rowOff>
    </xdr:from>
    <xdr:ext cx="599010" cy="259045"/>
    <xdr:sp macro="" textlink="">
      <xdr:nvSpPr>
        <xdr:cNvPr id="240" name="n_1mainValue【橋りょう・トンネル】&#10;一人当たり有形固定資産（償却資産）額">
          <a:extLst>
            <a:ext uri="{FF2B5EF4-FFF2-40B4-BE49-F238E27FC236}">
              <a16:creationId xmlns="" xmlns:a16="http://schemas.microsoft.com/office/drawing/2014/main" id="{00000000-0008-0000-0100-0000F0000000}"/>
            </a:ext>
          </a:extLst>
        </xdr:cNvPr>
        <xdr:cNvSpPr txBox="1"/>
      </xdr:nvSpPr>
      <xdr:spPr>
        <a:xfrm>
          <a:off x="8869895" y="107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141187</xdr:rowOff>
    </xdr:from>
    <xdr:ext cx="599010" cy="259045"/>
    <xdr:sp macro="" textlink="">
      <xdr:nvSpPr>
        <xdr:cNvPr id="241" name="n_2mainValue【橋りょう・トンネル】&#10;一人当たり有形固定資産（償却資産）額">
          <a:extLst>
            <a:ext uri="{FF2B5EF4-FFF2-40B4-BE49-F238E27FC236}">
              <a16:creationId xmlns="" xmlns:a16="http://schemas.microsoft.com/office/drawing/2014/main" id="{00000000-0008-0000-0100-0000F1000000}"/>
            </a:ext>
          </a:extLst>
        </xdr:cNvPr>
        <xdr:cNvSpPr txBox="1"/>
      </xdr:nvSpPr>
      <xdr:spPr>
        <a:xfrm>
          <a:off x="8031695" y="1077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146497</xdr:rowOff>
    </xdr:from>
    <xdr:ext cx="599010" cy="259045"/>
    <xdr:sp macro="" textlink="">
      <xdr:nvSpPr>
        <xdr:cNvPr id="242" name="n_3mainValue【橋りょう・トンネル】&#10;一人当たり有形固定資産（償却資産）額">
          <a:extLst>
            <a:ext uri="{FF2B5EF4-FFF2-40B4-BE49-F238E27FC236}">
              <a16:creationId xmlns="" xmlns:a16="http://schemas.microsoft.com/office/drawing/2014/main" id="{00000000-0008-0000-0100-0000F2000000}"/>
            </a:ext>
          </a:extLst>
        </xdr:cNvPr>
        <xdr:cNvSpPr txBox="1"/>
      </xdr:nvSpPr>
      <xdr:spPr>
        <a:xfrm>
          <a:off x="7190320" y="107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 xmlns:a16="http://schemas.microsoft.com/office/drawing/2014/main" id="{00000000-0008-0000-0100-0000F300000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 xmlns:a16="http://schemas.microsoft.com/office/drawing/2014/main" id="{00000000-0008-0000-0100-0000F4000000}"/>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 xmlns:a16="http://schemas.microsoft.com/office/drawing/2014/main" id="{00000000-0008-0000-0100-0000F5000000}"/>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 xmlns:a16="http://schemas.microsoft.com/office/drawing/2014/main" id="{00000000-0008-0000-0100-0000F6000000}"/>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 xmlns:a16="http://schemas.microsoft.com/office/drawing/2014/main" id="{00000000-0008-0000-0100-0000F700000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 xmlns:a16="http://schemas.microsoft.com/office/drawing/2014/main" id="{00000000-0008-0000-0100-0000F800000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 xmlns:a16="http://schemas.microsoft.com/office/drawing/2014/main" id="{00000000-0008-0000-0100-0000F9000000}"/>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 xmlns:a16="http://schemas.microsoft.com/office/drawing/2014/main" id="{00000000-0008-0000-0100-0000FA00000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 xmlns:a16="http://schemas.microsoft.com/office/drawing/2014/main" id="{00000000-0008-0000-0100-0000FB000000}"/>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 xmlns:a16="http://schemas.microsoft.com/office/drawing/2014/main" id="{00000000-0008-0000-0100-0000FC000000}"/>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 xmlns:a16="http://schemas.microsoft.com/office/drawing/2014/main" id="{00000000-0008-0000-0100-0000FD000000}"/>
            </a:ext>
          </a:extLst>
        </xdr:cNvPr>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 xmlns:a16="http://schemas.microsoft.com/office/drawing/2014/main" id="{00000000-0008-0000-0100-0000FE000000}"/>
            </a:ext>
          </a:extLst>
        </xdr:cNvPr>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 xmlns:a16="http://schemas.microsoft.com/office/drawing/2014/main" id="{00000000-0008-0000-0100-0000FF000000}"/>
            </a:ext>
          </a:extLst>
        </xdr:cNvPr>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 xmlns:a16="http://schemas.microsoft.com/office/drawing/2014/main" id="{00000000-0008-0000-0100-000000010000}"/>
            </a:ext>
          </a:extLst>
        </xdr:cNvPr>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 xmlns:a16="http://schemas.microsoft.com/office/drawing/2014/main" id="{00000000-0008-0000-0100-000001010000}"/>
            </a:ext>
          </a:extLst>
        </xdr:cNvPr>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 xmlns:a16="http://schemas.microsoft.com/office/drawing/2014/main" id="{00000000-0008-0000-0100-000002010000}"/>
            </a:ext>
          </a:extLst>
        </xdr:cNvPr>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 xmlns:a16="http://schemas.microsoft.com/office/drawing/2014/main" id="{00000000-0008-0000-0100-000003010000}"/>
            </a:ext>
          </a:extLst>
        </xdr:cNvPr>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 xmlns:a16="http://schemas.microsoft.com/office/drawing/2014/main" id="{00000000-0008-0000-0100-000004010000}"/>
            </a:ext>
          </a:extLst>
        </xdr:cNvPr>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 xmlns:a16="http://schemas.microsoft.com/office/drawing/2014/main" id="{00000000-0008-0000-0100-000005010000}"/>
            </a:ext>
          </a:extLst>
        </xdr:cNvPr>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 xmlns:a16="http://schemas.microsoft.com/office/drawing/2014/main" id="{00000000-0008-0000-0100-000006010000}"/>
            </a:ext>
          </a:extLst>
        </xdr:cNvPr>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 xmlns:a16="http://schemas.microsoft.com/office/drawing/2014/main" id="{00000000-0008-0000-0100-000007010000}"/>
            </a:ext>
          </a:extLst>
        </xdr:cNvPr>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 xmlns:a16="http://schemas.microsoft.com/office/drawing/2014/main" id="{00000000-0008-0000-0100-000008010000}"/>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 xmlns:a16="http://schemas.microsoft.com/office/drawing/2014/main" id="{00000000-0008-0000-0100-000009010000}"/>
            </a:ext>
          </a:extLst>
        </xdr:cNvPr>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 xmlns:a16="http://schemas.microsoft.com/office/drawing/2014/main" id="{00000000-0008-0000-0100-00000A010000}"/>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a:extLst>
            <a:ext uri="{FF2B5EF4-FFF2-40B4-BE49-F238E27FC236}">
              <a16:creationId xmlns="" xmlns:a16="http://schemas.microsoft.com/office/drawing/2014/main" id="{00000000-0008-0000-0100-00000B010000}"/>
            </a:ext>
          </a:extLst>
        </xdr:cNvPr>
        <xdr:cNvCxnSpPr/>
      </xdr:nvCxnSpPr>
      <xdr:spPr>
        <a:xfrm flipV="1">
          <a:off x="44062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a:extLst>
            <a:ext uri="{FF2B5EF4-FFF2-40B4-BE49-F238E27FC236}">
              <a16:creationId xmlns="" xmlns:a16="http://schemas.microsoft.com/office/drawing/2014/main" id="{00000000-0008-0000-0100-00000C010000}"/>
            </a:ext>
          </a:extLst>
        </xdr:cNvPr>
        <xdr:cNvSpPr txBox="1"/>
      </xdr:nvSpPr>
      <xdr:spPr>
        <a:xfrm>
          <a:off x="44450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a:extLst>
            <a:ext uri="{FF2B5EF4-FFF2-40B4-BE49-F238E27FC236}">
              <a16:creationId xmlns="" xmlns:a16="http://schemas.microsoft.com/office/drawing/2014/main" id="{00000000-0008-0000-0100-00000D010000}"/>
            </a:ext>
          </a:extLst>
        </xdr:cNvPr>
        <xdr:cNvCxnSpPr/>
      </xdr:nvCxnSpPr>
      <xdr:spPr>
        <a:xfrm>
          <a:off x="4327525" y="14889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a:extLst>
            <a:ext uri="{FF2B5EF4-FFF2-40B4-BE49-F238E27FC236}">
              <a16:creationId xmlns="" xmlns:a16="http://schemas.microsoft.com/office/drawing/2014/main" id="{00000000-0008-0000-0100-00000E010000}"/>
            </a:ext>
          </a:extLst>
        </xdr:cNvPr>
        <xdr:cNvSpPr txBox="1"/>
      </xdr:nvSpPr>
      <xdr:spPr>
        <a:xfrm>
          <a:off x="44450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a:extLst>
            <a:ext uri="{FF2B5EF4-FFF2-40B4-BE49-F238E27FC236}">
              <a16:creationId xmlns="" xmlns:a16="http://schemas.microsoft.com/office/drawing/2014/main" id="{00000000-0008-0000-0100-00000F010000}"/>
            </a:ext>
          </a:extLst>
        </xdr:cNvPr>
        <xdr:cNvCxnSpPr/>
      </xdr:nvCxnSpPr>
      <xdr:spPr>
        <a:xfrm>
          <a:off x="4327525" y="134264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a:extLst>
            <a:ext uri="{FF2B5EF4-FFF2-40B4-BE49-F238E27FC236}">
              <a16:creationId xmlns="" xmlns:a16="http://schemas.microsoft.com/office/drawing/2014/main" id="{00000000-0008-0000-0100-000010010000}"/>
            </a:ext>
          </a:extLst>
        </xdr:cNvPr>
        <xdr:cNvSpPr txBox="1"/>
      </xdr:nvSpPr>
      <xdr:spPr>
        <a:xfrm>
          <a:off x="44450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a:extLst>
            <a:ext uri="{FF2B5EF4-FFF2-40B4-BE49-F238E27FC236}">
              <a16:creationId xmlns="" xmlns:a16="http://schemas.microsoft.com/office/drawing/2014/main" id="{00000000-0008-0000-0100-000011010000}"/>
            </a:ext>
          </a:extLst>
        </xdr:cNvPr>
        <xdr:cNvSpPr/>
      </xdr:nvSpPr>
      <xdr:spPr>
        <a:xfrm>
          <a:off x="43561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a:extLst>
            <a:ext uri="{FF2B5EF4-FFF2-40B4-BE49-F238E27FC236}">
              <a16:creationId xmlns="" xmlns:a16="http://schemas.microsoft.com/office/drawing/2014/main" id="{00000000-0008-0000-0100-000012010000}"/>
            </a:ext>
          </a:extLst>
        </xdr:cNvPr>
        <xdr:cNvSpPr/>
      </xdr:nvSpPr>
      <xdr:spPr>
        <a:xfrm>
          <a:off x="3565525" y="138442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a:extLst>
            <a:ext uri="{FF2B5EF4-FFF2-40B4-BE49-F238E27FC236}">
              <a16:creationId xmlns="" xmlns:a16="http://schemas.microsoft.com/office/drawing/2014/main" id="{00000000-0008-0000-0100-000013010000}"/>
            </a:ext>
          </a:extLst>
        </xdr:cNvPr>
        <xdr:cNvSpPr/>
      </xdr:nvSpPr>
      <xdr:spPr>
        <a:xfrm>
          <a:off x="2714625"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a:extLst>
            <a:ext uri="{FF2B5EF4-FFF2-40B4-BE49-F238E27FC236}">
              <a16:creationId xmlns="" xmlns:a16="http://schemas.microsoft.com/office/drawing/2014/main" id="{00000000-0008-0000-0100-000014010000}"/>
            </a:ext>
          </a:extLst>
        </xdr:cNvPr>
        <xdr:cNvSpPr/>
      </xdr:nvSpPr>
      <xdr:spPr>
        <a:xfrm>
          <a:off x="187325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00000000-0008-0000-0100-000015010000}"/>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00000000-0008-0000-0100-00001601000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 xmlns:a16="http://schemas.microsoft.com/office/drawing/2014/main" id="{00000000-0008-0000-0100-000019010000}"/>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82" name="楕円 281">
          <a:extLst>
            <a:ext uri="{FF2B5EF4-FFF2-40B4-BE49-F238E27FC236}">
              <a16:creationId xmlns="" xmlns:a16="http://schemas.microsoft.com/office/drawing/2014/main" id="{00000000-0008-0000-0100-00001A010000}"/>
            </a:ext>
          </a:extLst>
        </xdr:cNvPr>
        <xdr:cNvSpPr/>
      </xdr:nvSpPr>
      <xdr:spPr>
        <a:xfrm>
          <a:off x="43561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83" name="【公営住宅】&#10;有形固定資産減価償却率該当値テキスト">
          <a:extLst>
            <a:ext uri="{FF2B5EF4-FFF2-40B4-BE49-F238E27FC236}">
              <a16:creationId xmlns="" xmlns:a16="http://schemas.microsoft.com/office/drawing/2014/main" id="{00000000-0008-0000-0100-00001B010000}"/>
            </a:ext>
          </a:extLst>
        </xdr:cNvPr>
        <xdr:cNvSpPr txBox="1"/>
      </xdr:nvSpPr>
      <xdr:spPr>
        <a:xfrm>
          <a:off x="44450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284" name="楕円 283">
          <a:extLst>
            <a:ext uri="{FF2B5EF4-FFF2-40B4-BE49-F238E27FC236}">
              <a16:creationId xmlns="" xmlns:a16="http://schemas.microsoft.com/office/drawing/2014/main" id="{00000000-0008-0000-0100-00001C010000}"/>
            </a:ext>
          </a:extLst>
        </xdr:cNvPr>
        <xdr:cNvSpPr/>
      </xdr:nvSpPr>
      <xdr:spPr>
        <a:xfrm>
          <a:off x="3565525" y="138233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80</xdr:row>
      <xdr:rowOff>158114</xdr:rowOff>
    </xdr:to>
    <xdr:cxnSp macro="">
      <xdr:nvCxnSpPr>
        <xdr:cNvPr id="285" name="直線コネクタ 284">
          <a:extLst>
            <a:ext uri="{FF2B5EF4-FFF2-40B4-BE49-F238E27FC236}">
              <a16:creationId xmlns="" xmlns:a16="http://schemas.microsoft.com/office/drawing/2014/main" id="{00000000-0008-0000-0100-00001D010000}"/>
            </a:ext>
          </a:extLst>
        </xdr:cNvPr>
        <xdr:cNvCxnSpPr/>
      </xdr:nvCxnSpPr>
      <xdr:spPr>
        <a:xfrm flipV="1">
          <a:off x="3616325" y="13847445"/>
          <a:ext cx="7905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86" name="楕円 285">
          <a:extLst>
            <a:ext uri="{FF2B5EF4-FFF2-40B4-BE49-F238E27FC236}">
              <a16:creationId xmlns="" xmlns:a16="http://schemas.microsoft.com/office/drawing/2014/main" id="{00000000-0008-0000-0100-00001E010000}"/>
            </a:ext>
          </a:extLst>
        </xdr:cNvPr>
        <xdr:cNvSpPr/>
      </xdr:nvSpPr>
      <xdr:spPr>
        <a:xfrm>
          <a:off x="2714625"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17145</xdr:rowOff>
    </xdr:to>
    <xdr:cxnSp macro="">
      <xdr:nvCxnSpPr>
        <xdr:cNvPr id="287" name="直線コネクタ 286">
          <a:extLst>
            <a:ext uri="{FF2B5EF4-FFF2-40B4-BE49-F238E27FC236}">
              <a16:creationId xmlns="" xmlns:a16="http://schemas.microsoft.com/office/drawing/2014/main" id="{00000000-0008-0000-0100-00001F010000}"/>
            </a:ext>
          </a:extLst>
        </xdr:cNvPr>
        <xdr:cNvCxnSpPr/>
      </xdr:nvCxnSpPr>
      <xdr:spPr>
        <a:xfrm flipV="1">
          <a:off x="2765425" y="13874114"/>
          <a:ext cx="8509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168275</xdr:rowOff>
    </xdr:from>
    <xdr:to>
      <xdr:col>10</xdr:col>
      <xdr:colOff>165100</xdr:colOff>
      <xdr:row>81</xdr:row>
      <xdr:rowOff>98425</xdr:rowOff>
    </xdr:to>
    <xdr:sp macro="" textlink="">
      <xdr:nvSpPr>
        <xdr:cNvPr id="288" name="楕円 287">
          <a:extLst>
            <a:ext uri="{FF2B5EF4-FFF2-40B4-BE49-F238E27FC236}">
              <a16:creationId xmlns="" xmlns:a16="http://schemas.microsoft.com/office/drawing/2014/main" id="{00000000-0008-0000-0100-000020010000}"/>
            </a:ext>
          </a:extLst>
        </xdr:cNvPr>
        <xdr:cNvSpPr/>
      </xdr:nvSpPr>
      <xdr:spPr>
        <a:xfrm>
          <a:off x="187325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47625</xdr:rowOff>
    </xdr:to>
    <xdr:cxnSp macro="">
      <xdr:nvCxnSpPr>
        <xdr:cNvPr id="289" name="直線コネクタ 288">
          <a:extLst>
            <a:ext uri="{FF2B5EF4-FFF2-40B4-BE49-F238E27FC236}">
              <a16:creationId xmlns="" xmlns:a16="http://schemas.microsoft.com/office/drawing/2014/main" id="{00000000-0008-0000-0100-000021010000}"/>
            </a:ext>
          </a:extLst>
        </xdr:cNvPr>
        <xdr:cNvCxnSpPr/>
      </xdr:nvCxnSpPr>
      <xdr:spPr>
        <a:xfrm flipV="1">
          <a:off x="1924050" y="13904595"/>
          <a:ext cx="841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90" name="n_1aveValue【公営住宅】&#10;有形固定資産減価償却率">
          <a:extLst>
            <a:ext uri="{FF2B5EF4-FFF2-40B4-BE49-F238E27FC236}">
              <a16:creationId xmlns="" xmlns:a16="http://schemas.microsoft.com/office/drawing/2014/main" id="{00000000-0008-0000-0100-000022010000}"/>
            </a:ext>
          </a:extLst>
        </xdr:cNvPr>
        <xdr:cNvSpPr txBox="1"/>
      </xdr:nvSpPr>
      <xdr:spPr>
        <a:xfrm>
          <a:off x="341059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91" name="n_2aveValue【公営住宅】&#10;有形固定資産減価償却率">
          <a:extLst>
            <a:ext uri="{FF2B5EF4-FFF2-40B4-BE49-F238E27FC236}">
              <a16:creationId xmlns="" xmlns:a16="http://schemas.microsoft.com/office/drawing/2014/main" id="{00000000-0008-0000-0100-000023010000}"/>
            </a:ext>
          </a:extLst>
        </xdr:cNvPr>
        <xdr:cNvSpPr txBox="1"/>
      </xdr:nvSpPr>
      <xdr:spPr>
        <a:xfrm>
          <a:off x="257239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2" name="n_3aveValue【公営住宅】&#10;有形固定資産減価償却率">
          <a:extLst>
            <a:ext uri="{FF2B5EF4-FFF2-40B4-BE49-F238E27FC236}">
              <a16:creationId xmlns="" xmlns:a16="http://schemas.microsoft.com/office/drawing/2014/main" id="{00000000-0008-0000-0100-000024010000}"/>
            </a:ext>
          </a:extLst>
        </xdr:cNvPr>
        <xdr:cNvSpPr txBox="1"/>
      </xdr:nvSpPr>
      <xdr:spPr>
        <a:xfrm>
          <a:off x="1731019"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293" name="n_1mainValue【公営住宅】&#10;有形固定資産減価償却率">
          <a:extLst>
            <a:ext uri="{FF2B5EF4-FFF2-40B4-BE49-F238E27FC236}">
              <a16:creationId xmlns="" xmlns:a16="http://schemas.microsoft.com/office/drawing/2014/main" id="{00000000-0008-0000-0100-000025010000}"/>
            </a:ext>
          </a:extLst>
        </xdr:cNvPr>
        <xdr:cNvSpPr txBox="1"/>
      </xdr:nvSpPr>
      <xdr:spPr>
        <a:xfrm>
          <a:off x="341059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94" name="n_2mainValue【公営住宅】&#10;有形固定資産減価償却率">
          <a:extLst>
            <a:ext uri="{FF2B5EF4-FFF2-40B4-BE49-F238E27FC236}">
              <a16:creationId xmlns="" xmlns:a16="http://schemas.microsoft.com/office/drawing/2014/main" id="{00000000-0008-0000-0100-000026010000}"/>
            </a:ext>
          </a:extLst>
        </xdr:cNvPr>
        <xdr:cNvSpPr txBox="1"/>
      </xdr:nvSpPr>
      <xdr:spPr>
        <a:xfrm>
          <a:off x="257239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114952</xdr:rowOff>
    </xdr:from>
    <xdr:ext cx="405111" cy="259045"/>
    <xdr:sp macro="" textlink="">
      <xdr:nvSpPr>
        <xdr:cNvPr id="295" name="n_3mainValue【公営住宅】&#10;有形固定資産減価償却率">
          <a:extLst>
            <a:ext uri="{FF2B5EF4-FFF2-40B4-BE49-F238E27FC236}">
              <a16:creationId xmlns="" xmlns:a16="http://schemas.microsoft.com/office/drawing/2014/main" id="{00000000-0008-0000-0100-000027010000}"/>
            </a:ext>
          </a:extLst>
        </xdr:cNvPr>
        <xdr:cNvSpPr txBox="1"/>
      </xdr:nvSpPr>
      <xdr:spPr>
        <a:xfrm>
          <a:off x="1731019"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 xmlns:a16="http://schemas.microsoft.com/office/drawing/2014/main" id="{00000000-0008-0000-0100-000028010000}"/>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 xmlns:a16="http://schemas.microsoft.com/office/drawing/2014/main" id="{00000000-0008-0000-0100-000029010000}"/>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 xmlns:a16="http://schemas.microsoft.com/office/drawing/2014/main" id="{00000000-0008-0000-0100-00002A010000}"/>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 xmlns:a16="http://schemas.microsoft.com/office/drawing/2014/main" id="{00000000-0008-0000-0100-00002B010000}"/>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 xmlns:a16="http://schemas.microsoft.com/office/drawing/2014/main" id="{00000000-0008-0000-0100-00002C010000}"/>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 xmlns:a16="http://schemas.microsoft.com/office/drawing/2014/main" id="{00000000-0008-0000-0100-00002D010000}"/>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 xmlns:a16="http://schemas.microsoft.com/office/drawing/2014/main" id="{00000000-0008-0000-0100-00002E01000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 xmlns:a16="http://schemas.microsoft.com/office/drawing/2014/main" id="{00000000-0008-0000-0100-00002F01000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 xmlns:a16="http://schemas.microsoft.com/office/drawing/2014/main" id="{00000000-0008-0000-0100-000031010000}"/>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 xmlns:a16="http://schemas.microsoft.com/office/drawing/2014/main" id="{00000000-0008-0000-0100-000032010000}"/>
            </a:ext>
          </a:extLst>
        </xdr:cNvPr>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 xmlns:a16="http://schemas.microsoft.com/office/drawing/2014/main" id="{00000000-0008-0000-0100-000033010000}"/>
            </a:ext>
          </a:extLst>
        </xdr:cNvPr>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 xmlns:a16="http://schemas.microsoft.com/office/drawing/2014/main" id="{00000000-0008-0000-0100-000034010000}"/>
            </a:ext>
          </a:extLst>
        </xdr:cNvPr>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a:extLst>
            <a:ext uri="{FF2B5EF4-FFF2-40B4-BE49-F238E27FC236}">
              <a16:creationId xmlns="" xmlns:a16="http://schemas.microsoft.com/office/drawing/2014/main" id="{00000000-0008-0000-0100-000035010000}"/>
            </a:ext>
          </a:extLst>
        </xdr:cNvPr>
        <xdr:cNvSpPr txBox="1"/>
      </xdr:nvSpPr>
      <xdr:spPr>
        <a:xfrm>
          <a:off x="5777426"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 xmlns:a16="http://schemas.microsoft.com/office/drawing/2014/main" id="{00000000-0008-0000-0100-000036010000}"/>
            </a:ext>
          </a:extLst>
        </xdr:cNvPr>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a:extLst>
            <a:ext uri="{FF2B5EF4-FFF2-40B4-BE49-F238E27FC236}">
              <a16:creationId xmlns="" xmlns:a16="http://schemas.microsoft.com/office/drawing/2014/main" id="{00000000-0008-0000-0100-000037010000}"/>
            </a:ext>
          </a:extLst>
        </xdr:cNvPr>
        <xdr:cNvSpPr txBox="1"/>
      </xdr:nvSpPr>
      <xdr:spPr>
        <a:xfrm>
          <a:off x="5777426"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 xmlns:a16="http://schemas.microsoft.com/office/drawing/2014/main" id="{00000000-0008-0000-0100-000038010000}"/>
            </a:ext>
          </a:extLst>
        </xdr:cNvPr>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a:extLst>
            <a:ext uri="{FF2B5EF4-FFF2-40B4-BE49-F238E27FC236}">
              <a16:creationId xmlns="" xmlns:a16="http://schemas.microsoft.com/office/drawing/2014/main" id="{00000000-0008-0000-0100-000039010000}"/>
            </a:ext>
          </a:extLst>
        </xdr:cNvPr>
        <xdr:cNvSpPr txBox="1"/>
      </xdr:nvSpPr>
      <xdr:spPr>
        <a:xfrm>
          <a:off x="5777426"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 xmlns:a16="http://schemas.microsoft.com/office/drawing/2014/main" id="{00000000-0008-0000-0100-00003A010000}"/>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 xmlns:a16="http://schemas.microsoft.com/office/drawing/2014/main" id="{00000000-0008-0000-0100-00003B010000}"/>
            </a:ext>
          </a:extLst>
        </xdr:cNvPr>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 xmlns:a16="http://schemas.microsoft.com/office/drawing/2014/main" id="{00000000-0008-0000-0100-00003C010000}"/>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a:extLst>
            <a:ext uri="{FF2B5EF4-FFF2-40B4-BE49-F238E27FC236}">
              <a16:creationId xmlns="" xmlns:a16="http://schemas.microsoft.com/office/drawing/2014/main" id="{00000000-0008-0000-0100-00003D010000}"/>
            </a:ext>
          </a:extLst>
        </xdr:cNvPr>
        <xdr:cNvCxnSpPr/>
      </xdr:nvCxnSpPr>
      <xdr:spPr>
        <a:xfrm flipV="1">
          <a:off x="9952990"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a:extLst>
            <a:ext uri="{FF2B5EF4-FFF2-40B4-BE49-F238E27FC236}">
              <a16:creationId xmlns="" xmlns:a16="http://schemas.microsoft.com/office/drawing/2014/main" id="{00000000-0008-0000-0100-00003E010000}"/>
            </a:ext>
          </a:extLst>
        </xdr:cNvPr>
        <xdr:cNvSpPr txBox="1"/>
      </xdr:nvSpPr>
      <xdr:spPr>
        <a:xfrm>
          <a:off x="9991725"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a:extLst>
            <a:ext uri="{FF2B5EF4-FFF2-40B4-BE49-F238E27FC236}">
              <a16:creationId xmlns="" xmlns:a16="http://schemas.microsoft.com/office/drawing/2014/main" id="{00000000-0008-0000-0100-00003F010000}"/>
            </a:ext>
          </a:extLst>
        </xdr:cNvPr>
        <xdr:cNvCxnSpPr/>
      </xdr:nvCxnSpPr>
      <xdr:spPr>
        <a:xfrm>
          <a:off x="9874250" y="1477667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a:extLst>
            <a:ext uri="{FF2B5EF4-FFF2-40B4-BE49-F238E27FC236}">
              <a16:creationId xmlns="" xmlns:a16="http://schemas.microsoft.com/office/drawing/2014/main" id="{00000000-0008-0000-0100-000040010000}"/>
            </a:ext>
          </a:extLst>
        </xdr:cNvPr>
        <xdr:cNvSpPr txBox="1"/>
      </xdr:nvSpPr>
      <xdr:spPr>
        <a:xfrm>
          <a:off x="9991725"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a:extLst>
            <a:ext uri="{FF2B5EF4-FFF2-40B4-BE49-F238E27FC236}">
              <a16:creationId xmlns="" xmlns:a16="http://schemas.microsoft.com/office/drawing/2014/main" id="{00000000-0008-0000-0100-000041010000}"/>
            </a:ext>
          </a:extLst>
        </xdr:cNvPr>
        <xdr:cNvCxnSpPr/>
      </xdr:nvCxnSpPr>
      <xdr:spPr>
        <a:xfrm>
          <a:off x="9874250" y="133652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a:extLst>
            <a:ext uri="{FF2B5EF4-FFF2-40B4-BE49-F238E27FC236}">
              <a16:creationId xmlns="" xmlns:a16="http://schemas.microsoft.com/office/drawing/2014/main" id="{00000000-0008-0000-0100-000042010000}"/>
            </a:ext>
          </a:extLst>
        </xdr:cNvPr>
        <xdr:cNvSpPr txBox="1"/>
      </xdr:nvSpPr>
      <xdr:spPr>
        <a:xfrm>
          <a:off x="9991725"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a:extLst>
            <a:ext uri="{FF2B5EF4-FFF2-40B4-BE49-F238E27FC236}">
              <a16:creationId xmlns="" xmlns:a16="http://schemas.microsoft.com/office/drawing/2014/main" id="{00000000-0008-0000-0100-000043010000}"/>
            </a:ext>
          </a:extLst>
        </xdr:cNvPr>
        <xdr:cNvSpPr/>
      </xdr:nvSpPr>
      <xdr:spPr>
        <a:xfrm>
          <a:off x="9912350" y="1466627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a:extLst>
            <a:ext uri="{FF2B5EF4-FFF2-40B4-BE49-F238E27FC236}">
              <a16:creationId xmlns="" xmlns:a16="http://schemas.microsoft.com/office/drawing/2014/main" id="{00000000-0008-0000-0100-000044010000}"/>
            </a:ext>
          </a:extLst>
        </xdr:cNvPr>
        <xdr:cNvSpPr/>
      </xdr:nvSpPr>
      <xdr:spPr>
        <a:xfrm>
          <a:off x="911225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a:extLst>
            <a:ext uri="{FF2B5EF4-FFF2-40B4-BE49-F238E27FC236}">
              <a16:creationId xmlns="" xmlns:a16="http://schemas.microsoft.com/office/drawing/2014/main" id="{00000000-0008-0000-0100-000045010000}"/>
            </a:ext>
          </a:extLst>
        </xdr:cNvPr>
        <xdr:cNvSpPr/>
      </xdr:nvSpPr>
      <xdr:spPr>
        <a:xfrm>
          <a:off x="8270875" y="146676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a:extLst>
            <a:ext uri="{FF2B5EF4-FFF2-40B4-BE49-F238E27FC236}">
              <a16:creationId xmlns="" xmlns:a16="http://schemas.microsoft.com/office/drawing/2014/main" id="{00000000-0008-0000-0100-000046010000}"/>
            </a:ext>
          </a:extLst>
        </xdr:cNvPr>
        <xdr:cNvSpPr/>
      </xdr:nvSpPr>
      <xdr:spPr>
        <a:xfrm>
          <a:off x="7419975"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00000000-0008-0000-0100-000047010000}"/>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00000000-0008-0000-0100-000048010000}"/>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00000000-0008-0000-0100-000049010000}"/>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00000000-0008-0000-0100-00004A010000}"/>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00000000-0008-0000-0100-00004B010000}"/>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124735</xdr:rowOff>
    </xdr:from>
    <xdr:to>
      <xdr:col>55</xdr:col>
      <xdr:colOff>50800</xdr:colOff>
      <xdr:row>86</xdr:row>
      <xdr:rowOff>54885</xdr:rowOff>
    </xdr:to>
    <xdr:sp macro="" textlink="">
      <xdr:nvSpPr>
        <xdr:cNvPr id="332" name="楕円 331">
          <a:extLst>
            <a:ext uri="{FF2B5EF4-FFF2-40B4-BE49-F238E27FC236}">
              <a16:creationId xmlns="" xmlns:a16="http://schemas.microsoft.com/office/drawing/2014/main" id="{00000000-0008-0000-0100-00004C010000}"/>
            </a:ext>
          </a:extLst>
        </xdr:cNvPr>
        <xdr:cNvSpPr/>
      </xdr:nvSpPr>
      <xdr:spPr>
        <a:xfrm>
          <a:off x="9912350" y="146979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71455</xdr:rowOff>
    </xdr:from>
    <xdr:ext cx="469744" cy="259045"/>
    <xdr:sp macro="" textlink="">
      <xdr:nvSpPr>
        <xdr:cNvPr id="333" name="【公営住宅】&#10;一人当たり面積該当値テキスト">
          <a:extLst>
            <a:ext uri="{FF2B5EF4-FFF2-40B4-BE49-F238E27FC236}">
              <a16:creationId xmlns="" xmlns:a16="http://schemas.microsoft.com/office/drawing/2014/main" id="{00000000-0008-0000-0100-00004D010000}"/>
            </a:ext>
          </a:extLst>
        </xdr:cNvPr>
        <xdr:cNvSpPr txBox="1"/>
      </xdr:nvSpPr>
      <xdr:spPr>
        <a:xfrm>
          <a:off x="9991725" y="1464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125054</xdr:rowOff>
    </xdr:from>
    <xdr:to>
      <xdr:col>50</xdr:col>
      <xdr:colOff>165100</xdr:colOff>
      <xdr:row>86</xdr:row>
      <xdr:rowOff>55204</xdr:rowOff>
    </xdr:to>
    <xdr:sp macro="" textlink="">
      <xdr:nvSpPr>
        <xdr:cNvPr id="334" name="楕円 333">
          <a:extLst>
            <a:ext uri="{FF2B5EF4-FFF2-40B4-BE49-F238E27FC236}">
              <a16:creationId xmlns="" xmlns:a16="http://schemas.microsoft.com/office/drawing/2014/main" id="{00000000-0008-0000-0100-00004E010000}"/>
            </a:ext>
          </a:extLst>
        </xdr:cNvPr>
        <xdr:cNvSpPr/>
      </xdr:nvSpPr>
      <xdr:spPr>
        <a:xfrm>
          <a:off x="9112250" y="146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4085</xdr:rowOff>
    </xdr:from>
    <xdr:to>
      <xdr:col>55</xdr:col>
      <xdr:colOff>0</xdr:colOff>
      <xdr:row>86</xdr:row>
      <xdr:rowOff>4404</xdr:rowOff>
    </xdr:to>
    <xdr:cxnSp macro="">
      <xdr:nvCxnSpPr>
        <xdr:cNvPr id="335" name="直線コネクタ 334">
          <a:extLst>
            <a:ext uri="{FF2B5EF4-FFF2-40B4-BE49-F238E27FC236}">
              <a16:creationId xmlns="" xmlns:a16="http://schemas.microsoft.com/office/drawing/2014/main" id="{00000000-0008-0000-0100-00004F010000}"/>
            </a:ext>
          </a:extLst>
        </xdr:cNvPr>
        <xdr:cNvCxnSpPr/>
      </xdr:nvCxnSpPr>
      <xdr:spPr>
        <a:xfrm flipV="1">
          <a:off x="9163050" y="14748785"/>
          <a:ext cx="790575"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125420</xdr:rowOff>
    </xdr:from>
    <xdr:to>
      <xdr:col>46</xdr:col>
      <xdr:colOff>38100</xdr:colOff>
      <xdr:row>86</xdr:row>
      <xdr:rowOff>55570</xdr:rowOff>
    </xdr:to>
    <xdr:sp macro="" textlink="">
      <xdr:nvSpPr>
        <xdr:cNvPr id="336" name="楕円 335">
          <a:extLst>
            <a:ext uri="{FF2B5EF4-FFF2-40B4-BE49-F238E27FC236}">
              <a16:creationId xmlns="" xmlns:a16="http://schemas.microsoft.com/office/drawing/2014/main" id="{00000000-0008-0000-0100-000050010000}"/>
            </a:ext>
          </a:extLst>
        </xdr:cNvPr>
        <xdr:cNvSpPr/>
      </xdr:nvSpPr>
      <xdr:spPr>
        <a:xfrm>
          <a:off x="8270875" y="146986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4404</xdr:rowOff>
    </xdr:from>
    <xdr:to>
      <xdr:col>50</xdr:col>
      <xdr:colOff>114300</xdr:colOff>
      <xdr:row>86</xdr:row>
      <xdr:rowOff>4770</xdr:rowOff>
    </xdr:to>
    <xdr:cxnSp macro="">
      <xdr:nvCxnSpPr>
        <xdr:cNvPr id="337" name="直線コネクタ 336">
          <a:extLst>
            <a:ext uri="{FF2B5EF4-FFF2-40B4-BE49-F238E27FC236}">
              <a16:creationId xmlns="" xmlns:a16="http://schemas.microsoft.com/office/drawing/2014/main" id="{00000000-0008-0000-0100-000051010000}"/>
            </a:ext>
          </a:extLst>
        </xdr:cNvPr>
        <xdr:cNvCxnSpPr/>
      </xdr:nvCxnSpPr>
      <xdr:spPr>
        <a:xfrm flipV="1">
          <a:off x="8321675" y="14749104"/>
          <a:ext cx="841375"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125809</xdr:rowOff>
    </xdr:from>
    <xdr:to>
      <xdr:col>41</xdr:col>
      <xdr:colOff>101600</xdr:colOff>
      <xdr:row>86</xdr:row>
      <xdr:rowOff>55959</xdr:rowOff>
    </xdr:to>
    <xdr:sp macro="" textlink="">
      <xdr:nvSpPr>
        <xdr:cNvPr id="338" name="楕円 337">
          <a:extLst>
            <a:ext uri="{FF2B5EF4-FFF2-40B4-BE49-F238E27FC236}">
              <a16:creationId xmlns="" xmlns:a16="http://schemas.microsoft.com/office/drawing/2014/main" id="{00000000-0008-0000-0100-000052010000}"/>
            </a:ext>
          </a:extLst>
        </xdr:cNvPr>
        <xdr:cNvSpPr/>
      </xdr:nvSpPr>
      <xdr:spPr>
        <a:xfrm>
          <a:off x="7419975" y="146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4770</xdr:rowOff>
    </xdr:from>
    <xdr:to>
      <xdr:col>45</xdr:col>
      <xdr:colOff>177800</xdr:colOff>
      <xdr:row>86</xdr:row>
      <xdr:rowOff>5159</xdr:rowOff>
    </xdr:to>
    <xdr:cxnSp macro="">
      <xdr:nvCxnSpPr>
        <xdr:cNvPr id="339" name="直線コネクタ 338">
          <a:extLst>
            <a:ext uri="{FF2B5EF4-FFF2-40B4-BE49-F238E27FC236}">
              <a16:creationId xmlns="" xmlns:a16="http://schemas.microsoft.com/office/drawing/2014/main" id="{00000000-0008-0000-0100-000053010000}"/>
            </a:ext>
          </a:extLst>
        </xdr:cNvPr>
        <xdr:cNvCxnSpPr/>
      </xdr:nvCxnSpPr>
      <xdr:spPr>
        <a:xfrm flipV="1">
          <a:off x="7470775" y="14749470"/>
          <a:ext cx="8509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a:extLst>
            <a:ext uri="{FF2B5EF4-FFF2-40B4-BE49-F238E27FC236}">
              <a16:creationId xmlns="" xmlns:a16="http://schemas.microsoft.com/office/drawing/2014/main" id="{00000000-0008-0000-0100-000054010000}"/>
            </a:ext>
          </a:extLst>
        </xdr:cNvPr>
        <xdr:cNvSpPr txBox="1"/>
      </xdr:nvSpPr>
      <xdr:spPr>
        <a:xfrm>
          <a:off x="8925002"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a:extLst>
            <a:ext uri="{FF2B5EF4-FFF2-40B4-BE49-F238E27FC236}">
              <a16:creationId xmlns="" xmlns:a16="http://schemas.microsoft.com/office/drawing/2014/main" id="{00000000-0008-0000-0100-000055010000}"/>
            </a:ext>
          </a:extLst>
        </xdr:cNvPr>
        <xdr:cNvSpPr txBox="1"/>
      </xdr:nvSpPr>
      <xdr:spPr>
        <a:xfrm>
          <a:off x="80963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a:extLst>
            <a:ext uri="{FF2B5EF4-FFF2-40B4-BE49-F238E27FC236}">
              <a16:creationId xmlns="" xmlns:a16="http://schemas.microsoft.com/office/drawing/2014/main" id="{00000000-0008-0000-0100-000056010000}"/>
            </a:ext>
          </a:extLst>
        </xdr:cNvPr>
        <xdr:cNvSpPr txBox="1"/>
      </xdr:nvSpPr>
      <xdr:spPr>
        <a:xfrm>
          <a:off x="724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46331</xdr:rowOff>
    </xdr:from>
    <xdr:ext cx="469744" cy="259045"/>
    <xdr:sp macro="" textlink="">
      <xdr:nvSpPr>
        <xdr:cNvPr id="343" name="n_1mainValue【公営住宅】&#10;一人当たり面積">
          <a:extLst>
            <a:ext uri="{FF2B5EF4-FFF2-40B4-BE49-F238E27FC236}">
              <a16:creationId xmlns="" xmlns:a16="http://schemas.microsoft.com/office/drawing/2014/main" id="{00000000-0008-0000-0100-000057010000}"/>
            </a:ext>
          </a:extLst>
        </xdr:cNvPr>
        <xdr:cNvSpPr txBox="1"/>
      </xdr:nvSpPr>
      <xdr:spPr>
        <a:xfrm>
          <a:off x="8925002" y="1479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46697</xdr:rowOff>
    </xdr:from>
    <xdr:ext cx="469744" cy="259045"/>
    <xdr:sp macro="" textlink="">
      <xdr:nvSpPr>
        <xdr:cNvPr id="344" name="n_2mainValue【公営住宅】&#10;一人当たり面積">
          <a:extLst>
            <a:ext uri="{FF2B5EF4-FFF2-40B4-BE49-F238E27FC236}">
              <a16:creationId xmlns="" xmlns:a16="http://schemas.microsoft.com/office/drawing/2014/main" id="{00000000-0008-0000-0100-000058010000}"/>
            </a:ext>
          </a:extLst>
        </xdr:cNvPr>
        <xdr:cNvSpPr txBox="1"/>
      </xdr:nvSpPr>
      <xdr:spPr>
        <a:xfrm>
          <a:off x="8096327" y="147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47086</xdr:rowOff>
    </xdr:from>
    <xdr:ext cx="469744" cy="259045"/>
    <xdr:sp macro="" textlink="">
      <xdr:nvSpPr>
        <xdr:cNvPr id="345" name="n_3mainValue【公営住宅】&#10;一人当たり面積">
          <a:extLst>
            <a:ext uri="{FF2B5EF4-FFF2-40B4-BE49-F238E27FC236}">
              <a16:creationId xmlns="" xmlns:a16="http://schemas.microsoft.com/office/drawing/2014/main" id="{00000000-0008-0000-0100-000059010000}"/>
            </a:ext>
          </a:extLst>
        </xdr:cNvPr>
        <xdr:cNvSpPr txBox="1"/>
      </xdr:nvSpPr>
      <xdr:spPr>
        <a:xfrm>
          <a:off x="7245427" y="1479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 xmlns:a16="http://schemas.microsoft.com/office/drawing/2014/main" id="{00000000-0008-0000-0100-00005A01000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 xmlns:a16="http://schemas.microsoft.com/office/drawing/2014/main" id="{00000000-0008-0000-0100-00005B010000}"/>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 xmlns:a16="http://schemas.microsoft.com/office/drawing/2014/main" id="{00000000-0008-0000-0100-00005C01000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 xmlns:a16="http://schemas.microsoft.com/office/drawing/2014/main" id="{00000000-0008-0000-0100-00005D01000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 xmlns:a16="http://schemas.microsoft.com/office/drawing/2014/main" id="{00000000-0008-0000-0100-00005E010000}"/>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 xmlns:a16="http://schemas.microsoft.com/office/drawing/2014/main" id="{00000000-0008-0000-0100-00005F010000}"/>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 xmlns:a16="http://schemas.microsoft.com/office/drawing/2014/main" id="{00000000-0008-0000-0100-000060010000}"/>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 xmlns:a16="http://schemas.microsoft.com/office/drawing/2014/main" id="{00000000-0008-0000-0100-000061010000}"/>
            </a:ext>
          </a:extLst>
        </xdr:cNvPr>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 xmlns:a16="http://schemas.microsoft.com/office/drawing/2014/main" id="{00000000-0008-0000-0100-000062010000}"/>
            </a:ext>
          </a:extLst>
        </xdr:cNvPr>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 xmlns:a16="http://schemas.microsoft.com/office/drawing/2014/main" id="{00000000-0008-0000-0100-000063010000}"/>
            </a:ext>
          </a:extLst>
        </xdr:cNvPr>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a:extLst>
            <a:ext uri="{FF2B5EF4-FFF2-40B4-BE49-F238E27FC236}">
              <a16:creationId xmlns="" xmlns:a16="http://schemas.microsoft.com/office/drawing/2014/main" id="{00000000-0008-0000-0100-000064010000}"/>
            </a:ext>
          </a:extLst>
        </xdr:cNvPr>
        <xdr:cNvSpPr txBox="1"/>
      </xdr:nvSpPr>
      <xdr:spPr>
        <a:xfrm>
          <a:off x="4040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 xmlns:a16="http://schemas.microsoft.com/office/drawing/2014/main" id="{00000000-0008-0000-0100-000065010000}"/>
            </a:ext>
          </a:extLst>
        </xdr:cNvPr>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3494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 xmlns:a16="http://schemas.microsoft.com/office/drawing/2014/main" id="{00000000-0008-0000-0100-000067010000}"/>
            </a:ext>
          </a:extLst>
        </xdr:cNvPr>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 xmlns:a16="http://schemas.microsoft.com/office/drawing/2014/main" id="{00000000-0008-0000-0100-000068010000}"/>
            </a:ext>
          </a:extLst>
        </xdr:cNvPr>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 xmlns:a16="http://schemas.microsoft.com/office/drawing/2014/main" id="{00000000-0008-0000-0100-000069010000}"/>
            </a:ext>
          </a:extLst>
        </xdr:cNvPr>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 xmlns:a16="http://schemas.microsoft.com/office/drawing/2014/main" id="{00000000-0008-0000-0100-00006A010000}"/>
            </a:ext>
          </a:extLst>
        </xdr:cNvPr>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 xmlns:a16="http://schemas.microsoft.com/office/drawing/2014/main" id="{00000000-0008-0000-0100-00006B010000}"/>
            </a:ext>
          </a:extLst>
        </xdr:cNvPr>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 xmlns:a16="http://schemas.microsoft.com/office/drawing/2014/main" id="{00000000-0008-0000-0100-00006C010000}"/>
            </a:ext>
          </a:extLst>
        </xdr:cNvPr>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 xmlns:a16="http://schemas.microsoft.com/office/drawing/2014/main" id="{00000000-0008-0000-0100-00006D010000}"/>
            </a:ext>
          </a:extLst>
        </xdr:cNvPr>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a:extLst>
            <a:ext uri="{FF2B5EF4-FFF2-40B4-BE49-F238E27FC236}">
              <a16:creationId xmlns="" xmlns:a16="http://schemas.microsoft.com/office/drawing/2014/main" id="{00000000-0008-0000-0100-00006E010000}"/>
            </a:ext>
          </a:extLst>
        </xdr:cNvPr>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 xmlns:a16="http://schemas.microsoft.com/office/drawing/2014/main" id="{00000000-0008-0000-0100-00006F010000}"/>
            </a:ext>
          </a:extLst>
        </xdr:cNvPr>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 xmlns:a16="http://schemas.microsoft.com/office/drawing/2014/main" id="{00000000-0008-0000-0100-000070010000}"/>
            </a:ext>
          </a:extLst>
        </xdr:cNvPr>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 xmlns:a16="http://schemas.microsoft.com/office/drawing/2014/main" id="{00000000-0008-0000-0100-000071010000}"/>
            </a:ext>
          </a:extLst>
        </xdr:cNvPr>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70" name="直線コネクタ 369">
          <a:extLst>
            <a:ext uri="{FF2B5EF4-FFF2-40B4-BE49-F238E27FC236}">
              <a16:creationId xmlns="" xmlns:a16="http://schemas.microsoft.com/office/drawing/2014/main" id="{00000000-0008-0000-0100-000072010000}"/>
            </a:ext>
          </a:extLst>
        </xdr:cNvPr>
        <xdr:cNvCxnSpPr/>
      </xdr:nvCxnSpPr>
      <xdr:spPr>
        <a:xfrm flipV="1">
          <a:off x="44062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71" name="【港湾・漁港】&#10;有形固定資産減価償却率最小値テキスト">
          <a:extLst>
            <a:ext uri="{FF2B5EF4-FFF2-40B4-BE49-F238E27FC236}">
              <a16:creationId xmlns="" xmlns:a16="http://schemas.microsoft.com/office/drawing/2014/main" id="{00000000-0008-0000-0100-000073010000}"/>
            </a:ext>
          </a:extLst>
        </xdr:cNvPr>
        <xdr:cNvSpPr txBox="1"/>
      </xdr:nvSpPr>
      <xdr:spPr>
        <a:xfrm>
          <a:off x="44450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2" name="直線コネクタ 371">
          <a:extLst>
            <a:ext uri="{FF2B5EF4-FFF2-40B4-BE49-F238E27FC236}">
              <a16:creationId xmlns="" xmlns:a16="http://schemas.microsoft.com/office/drawing/2014/main" id="{00000000-0008-0000-0100-000074010000}"/>
            </a:ext>
          </a:extLst>
        </xdr:cNvPr>
        <xdr:cNvCxnSpPr/>
      </xdr:nvCxnSpPr>
      <xdr:spPr>
        <a:xfrm>
          <a:off x="4327525" y="186042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3" name="【港湾・漁港】&#10;有形固定資産減価償却率最大値テキスト">
          <a:extLst>
            <a:ext uri="{FF2B5EF4-FFF2-40B4-BE49-F238E27FC236}">
              <a16:creationId xmlns="" xmlns:a16="http://schemas.microsoft.com/office/drawing/2014/main" id="{00000000-0008-0000-0100-000075010000}"/>
            </a:ext>
          </a:extLst>
        </xdr:cNvPr>
        <xdr:cNvSpPr txBox="1"/>
      </xdr:nvSpPr>
      <xdr:spPr>
        <a:xfrm>
          <a:off x="44450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4" name="直線コネクタ 373">
          <a:extLst>
            <a:ext uri="{FF2B5EF4-FFF2-40B4-BE49-F238E27FC236}">
              <a16:creationId xmlns="" xmlns:a16="http://schemas.microsoft.com/office/drawing/2014/main" id="{00000000-0008-0000-0100-000076010000}"/>
            </a:ext>
          </a:extLst>
        </xdr:cNvPr>
        <xdr:cNvCxnSpPr/>
      </xdr:nvCxnSpPr>
      <xdr:spPr>
        <a:xfrm>
          <a:off x="4327525" y="171564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8272</xdr:rowOff>
    </xdr:from>
    <xdr:ext cx="405111" cy="259045"/>
    <xdr:sp macro="" textlink="">
      <xdr:nvSpPr>
        <xdr:cNvPr id="375" name="【港湾・漁港】&#10;有形固定資産減価償却率平均値テキスト">
          <a:extLst>
            <a:ext uri="{FF2B5EF4-FFF2-40B4-BE49-F238E27FC236}">
              <a16:creationId xmlns="" xmlns:a16="http://schemas.microsoft.com/office/drawing/2014/main" id="{00000000-0008-0000-0100-000077010000}"/>
            </a:ext>
          </a:extLst>
        </xdr:cNvPr>
        <xdr:cNvSpPr txBox="1"/>
      </xdr:nvSpPr>
      <xdr:spPr>
        <a:xfrm>
          <a:off x="44450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76" name="フローチャート: 判断 375">
          <a:extLst>
            <a:ext uri="{FF2B5EF4-FFF2-40B4-BE49-F238E27FC236}">
              <a16:creationId xmlns="" xmlns:a16="http://schemas.microsoft.com/office/drawing/2014/main" id="{00000000-0008-0000-0100-000078010000}"/>
            </a:ext>
          </a:extLst>
        </xdr:cNvPr>
        <xdr:cNvSpPr/>
      </xdr:nvSpPr>
      <xdr:spPr>
        <a:xfrm>
          <a:off x="43561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77" name="フローチャート: 判断 376">
          <a:extLst>
            <a:ext uri="{FF2B5EF4-FFF2-40B4-BE49-F238E27FC236}">
              <a16:creationId xmlns="" xmlns:a16="http://schemas.microsoft.com/office/drawing/2014/main" id="{00000000-0008-0000-0100-000079010000}"/>
            </a:ext>
          </a:extLst>
        </xdr:cNvPr>
        <xdr:cNvSpPr/>
      </xdr:nvSpPr>
      <xdr:spPr>
        <a:xfrm>
          <a:off x="3565525" y="17837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78" name="フローチャート: 判断 377">
          <a:extLst>
            <a:ext uri="{FF2B5EF4-FFF2-40B4-BE49-F238E27FC236}">
              <a16:creationId xmlns="" xmlns:a16="http://schemas.microsoft.com/office/drawing/2014/main" id="{00000000-0008-0000-0100-00007A010000}"/>
            </a:ext>
          </a:extLst>
        </xdr:cNvPr>
        <xdr:cNvSpPr/>
      </xdr:nvSpPr>
      <xdr:spPr>
        <a:xfrm>
          <a:off x="2714625"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79" name="フローチャート: 判断 378">
          <a:extLst>
            <a:ext uri="{FF2B5EF4-FFF2-40B4-BE49-F238E27FC236}">
              <a16:creationId xmlns="" xmlns:a16="http://schemas.microsoft.com/office/drawing/2014/main" id="{00000000-0008-0000-0100-00007B010000}"/>
            </a:ext>
          </a:extLst>
        </xdr:cNvPr>
        <xdr:cNvSpPr/>
      </xdr:nvSpPr>
      <xdr:spPr>
        <a:xfrm>
          <a:off x="187325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 xmlns:a16="http://schemas.microsoft.com/office/drawing/2014/main" id="{00000000-0008-0000-0100-00007C010000}"/>
            </a:ext>
          </a:extLst>
        </xdr:cNvPr>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 xmlns:a16="http://schemas.microsoft.com/office/drawing/2014/main" id="{00000000-0008-0000-0100-00007D010000}"/>
            </a:ext>
          </a:extLst>
        </xdr:cNvPr>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 xmlns:a16="http://schemas.microsoft.com/office/drawing/2014/main" id="{00000000-0008-0000-0100-00007E010000}"/>
            </a:ext>
          </a:extLst>
        </xdr:cNvPr>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 xmlns:a16="http://schemas.microsoft.com/office/drawing/2014/main" id="{00000000-0008-0000-0100-00007F010000}"/>
            </a:ext>
          </a:extLst>
        </xdr:cNvPr>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 xmlns:a16="http://schemas.microsoft.com/office/drawing/2014/main" id="{00000000-0008-0000-0100-000080010000}"/>
            </a:ext>
          </a:extLst>
        </xdr:cNvPr>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97789</xdr:rowOff>
    </xdr:from>
    <xdr:to>
      <xdr:col>24</xdr:col>
      <xdr:colOff>114300</xdr:colOff>
      <xdr:row>105</xdr:row>
      <xdr:rowOff>27939</xdr:rowOff>
    </xdr:to>
    <xdr:sp macro="" textlink="">
      <xdr:nvSpPr>
        <xdr:cNvPr id="385" name="楕円 384">
          <a:extLst>
            <a:ext uri="{FF2B5EF4-FFF2-40B4-BE49-F238E27FC236}">
              <a16:creationId xmlns="" xmlns:a16="http://schemas.microsoft.com/office/drawing/2014/main" id="{00000000-0008-0000-0100-000081010000}"/>
            </a:ext>
          </a:extLst>
        </xdr:cNvPr>
        <xdr:cNvSpPr/>
      </xdr:nvSpPr>
      <xdr:spPr>
        <a:xfrm>
          <a:off x="43561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76216</xdr:rowOff>
    </xdr:from>
    <xdr:ext cx="405111" cy="259045"/>
    <xdr:sp macro="" textlink="">
      <xdr:nvSpPr>
        <xdr:cNvPr id="386" name="【港湾・漁港】&#10;有形固定資産減価償却率該当値テキスト">
          <a:extLst>
            <a:ext uri="{FF2B5EF4-FFF2-40B4-BE49-F238E27FC236}">
              <a16:creationId xmlns="" xmlns:a16="http://schemas.microsoft.com/office/drawing/2014/main" id="{00000000-0008-0000-0100-000082010000}"/>
            </a:ext>
          </a:extLst>
        </xdr:cNvPr>
        <xdr:cNvSpPr txBox="1"/>
      </xdr:nvSpPr>
      <xdr:spPr>
        <a:xfrm>
          <a:off x="444500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111125</xdr:rowOff>
    </xdr:from>
    <xdr:to>
      <xdr:col>20</xdr:col>
      <xdr:colOff>38100</xdr:colOff>
      <xdr:row>105</xdr:row>
      <xdr:rowOff>41275</xdr:rowOff>
    </xdr:to>
    <xdr:sp macro="" textlink="">
      <xdr:nvSpPr>
        <xdr:cNvPr id="387" name="楕円 386">
          <a:extLst>
            <a:ext uri="{FF2B5EF4-FFF2-40B4-BE49-F238E27FC236}">
              <a16:creationId xmlns="" xmlns:a16="http://schemas.microsoft.com/office/drawing/2014/main" id="{00000000-0008-0000-0100-000083010000}"/>
            </a:ext>
          </a:extLst>
        </xdr:cNvPr>
        <xdr:cNvSpPr/>
      </xdr:nvSpPr>
      <xdr:spPr>
        <a:xfrm>
          <a:off x="3565525" y="179419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148589</xdr:rowOff>
    </xdr:from>
    <xdr:to>
      <xdr:col>24</xdr:col>
      <xdr:colOff>63500</xdr:colOff>
      <xdr:row>104</xdr:row>
      <xdr:rowOff>161925</xdr:rowOff>
    </xdr:to>
    <xdr:cxnSp macro="">
      <xdr:nvCxnSpPr>
        <xdr:cNvPr id="388" name="直線コネクタ 387">
          <a:extLst>
            <a:ext uri="{FF2B5EF4-FFF2-40B4-BE49-F238E27FC236}">
              <a16:creationId xmlns="" xmlns:a16="http://schemas.microsoft.com/office/drawing/2014/main" id="{00000000-0008-0000-0100-000084010000}"/>
            </a:ext>
          </a:extLst>
        </xdr:cNvPr>
        <xdr:cNvCxnSpPr/>
      </xdr:nvCxnSpPr>
      <xdr:spPr>
        <a:xfrm flipV="1">
          <a:off x="3616325" y="17979389"/>
          <a:ext cx="790575"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147320</xdr:rowOff>
    </xdr:from>
    <xdr:to>
      <xdr:col>15</xdr:col>
      <xdr:colOff>101600</xdr:colOff>
      <xdr:row>105</xdr:row>
      <xdr:rowOff>77470</xdr:rowOff>
    </xdr:to>
    <xdr:sp macro="" textlink="">
      <xdr:nvSpPr>
        <xdr:cNvPr id="389" name="楕円 388">
          <a:extLst>
            <a:ext uri="{FF2B5EF4-FFF2-40B4-BE49-F238E27FC236}">
              <a16:creationId xmlns="" xmlns:a16="http://schemas.microsoft.com/office/drawing/2014/main" id="{00000000-0008-0000-0100-000085010000}"/>
            </a:ext>
          </a:extLst>
        </xdr:cNvPr>
        <xdr:cNvSpPr/>
      </xdr:nvSpPr>
      <xdr:spPr>
        <a:xfrm>
          <a:off x="2714625"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161925</xdr:rowOff>
    </xdr:from>
    <xdr:to>
      <xdr:col>19</xdr:col>
      <xdr:colOff>177800</xdr:colOff>
      <xdr:row>105</xdr:row>
      <xdr:rowOff>26670</xdr:rowOff>
    </xdr:to>
    <xdr:cxnSp macro="">
      <xdr:nvCxnSpPr>
        <xdr:cNvPr id="390" name="直線コネクタ 389">
          <a:extLst>
            <a:ext uri="{FF2B5EF4-FFF2-40B4-BE49-F238E27FC236}">
              <a16:creationId xmlns="" xmlns:a16="http://schemas.microsoft.com/office/drawing/2014/main" id="{00000000-0008-0000-0100-000086010000}"/>
            </a:ext>
          </a:extLst>
        </xdr:cNvPr>
        <xdr:cNvCxnSpPr/>
      </xdr:nvCxnSpPr>
      <xdr:spPr>
        <a:xfrm flipV="1">
          <a:off x="2765425" y="17992725"/>
          <a:ext cx="850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10161</xdr:rowOff>
    </xdr:from>
    <xdr:to>
      <xdr:col>10</xdr:col>
      <xdr:colOff>165100</xdr:colOff>
      <xdr:row>105</xdr:row>
      <xdr:rowOff>111761</xdr:rowOff>
    </xdr:to>
    <xdr:sp macro="" textlink="">
      <xdr:nvSpPr>
        <xdr:cNvPr id="391" name="楕円 390">
          <a:extLst>
            <a:ext uri="{FF2B5EF4-FFF2-40B4-BE49-F238E27FC236}">
              <a16:creationId xmlns="" xmlns:a16="http://schemas.microsoft.com/office/drawing/2014/main" id="{00000000-0008-0000-0100-000087010000}"/>
            </a:ext>
          </a:extLst>
        </xdr:cNvPr>
        <xdr:cNvSpPr/>
      </xdr:nvSpPr>
      <xdr:spPr>
        <a:xfrm>
          <a:off x="187325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26670</xdr:rowOff>
    </xdr:from>
    <xdr:to>
      <xdr:col>15</xdr:col>
      <xdr:colOff>50800</xdr:colOff>
      <xdr:row>105</xdr:row>
      <xdr:rowOff>60961</xdr:rowOff>
    </xdr:to>
    <xdr:cxnSp macro="">
      <xdr:nvCxnSpPr>
        <xdr:cNvPr id="392" name="直線コネクタ 391">
          <a:extLst>
            <a:ext uri="{FF2B5EF4-FFF2-40B4-BE49-F238E27FC236}">
              <a16:creationId xmlns="" xmlns:a16="http://schemas.microsoft.com/office/drawing/2014/main" id="{00000000-0008-0000-0100-000088010000}"/>
            </a:ext>
          </a:extLst>
        </xdr:cNvPr>
        <xdr:cNvCxnSpPr/>
      </xdr:nvCxnSpPr>
      <xdr:spPr>
        <a:xfrm flipV="1">
          <a:off x="1924050" y="18028920"/>
          <a:ext cx="841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393" name="n_1aveValue【港湾・漁港】&#10;有形固定資産減価償却率">
          <a:extLst>
            <a:ext uri="{FF2B5EF4-FFF2-40B4-BE49-F238E27FC236}">
              <a16:creationId xmlns="" xmlns:a16="http://schemas.microsoft.com/office/drawing/2014/main" id="{00000000-0008-0000-0100-000089010000}"/>
            </a:ext>
          </a:extLst>
        </xdr:cNvPr>
        <xdr:cNvSpPr txBox="1"/>
      </xdr:nvSpPr>
      <xdr:spPr>
        <a:xfrm>
          <a:off x="341059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151147</xdr:rowOff>
    </xdr:from>
    <xdr:ext cx="405111" cy="259045"/>
    <xdr:sp macro="" textlink="">
      <xdr:nvSpPr>
        <xdr:cNvPr id="394" name="n_2aveValue【港湾・漁港】&#10;有形固定資産減価償却率">
          <a:extLst>
            <a:ext uri="{FF2B5EF4-FFF2-40B4-BE49-F238E27FC236}">
              <a16:creationId xmlns="" xmlns:a16="http://schemas.microsoft.com/office/drawing/2014/main" id="{00000000-0008-0000-0100-00008A010000}"/>
            </a:ext>
          </a:extLst>
        </xdr:cNvPr>
        <xdr:cNvSpPr txBox="1"/>
      </xdr:nvSpPr>
      <xdr:spPr>
        <a:xfrm>
          <a:off x="257239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9541</xdr:rowOff>
    </xdr:from>
    <xdr:ext cx="405111" cy="259045"/>
    <xdr:sp macro="" textlink="">
      <xdr:nvSpPr>
        <xdr:cNvPr id="395" name="n_3aveValue【港湾・漁港】&#10;有形固定資産減価償却率">
          <a:extLst>
            <a:ext uri="{FF2B5EF4-FFF2-40B4-BE49-F238E27FC236}">
              <a16:creationId xmlns="" xmlns:a16="http://schemas.microsoft.com/office/drawing/2014/main" id="{00000000-0008-0000-0100-00008B010000}"/>
            </a:ext>
          </a:extLst>
        </xdr:cNvPr>
        <xdr:cNvSpPr txBox="1"/>
      </xdr:nvSpPr>
      <xdr:spPr>
        <a:xfrm>
          <a:off x="1731019"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32402</xdr:rowOff>
    </xdr:from>
    <xdr:ext cx="405111" cy="259045"/>
    <xdr:sp macro="" textlink="">
      <xdr:nvSpPr>
        <xdr:cNvPr id="396" name="n_1mainValue【港湾・漁港】&#10;有形固定資産減価償却率">
          <a:extLst>
            <a:ext uri="{FF2B5EF4-FFF2-40B4-BE49-F238E27FC236}">
              <a16:creationId xmlns="" xmlns:a16="http://schemas.microsoft.com/office/drawing/2014/main" id="{00000000-0008-0000-0100-00008C010000}"/>
            </a:ext>
          </a:extLst>
        </xdr:cNvPr>
        <xdr:cNvSpPr txBox="1"/>
      </xdr:nvSpPr>
      <xdr:spPr>
        <a:xfrm>
          <a:off x="341059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397" name="n_2mainValue【港湾・漁港】&#10;有形固定資産減価償却率">
          <a:extLst>
            <a:ext uri="{FF2B5EF4-FFF2-40B4-BE49-F238E27FC236}">
              <a16:creationId xmlns="" xmlns:a16="http://schemas.microsoft.com/office/drawing/2014/main" id="{00000000-0008-0000-0100-00008D010000}"/>
            </a:ext>
          </a:extLst>
        </xdr:cNvPr>
        <xdr:cNvSpPr txBox="1"/>
      </xdr:nvSpPr>
      <xdr:spPr>
        <a:xfrm>
          <a:off x="257239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128288</xdr:rowOff>
    </xdr:from>
    <xdr:ext cx="405111" cy="259045"/>
    <xdr:sp macro="" textlink="">
      <xdr:nvSpPr>
        <xdr:cNvPr id="398" name="n_3mainValue【港湾・漁港】&#10;有形固定資産減価償却率">
          <a:extLst>
            <a:ext uri="{FF2B5EF4-FFF2-40B4-BE49-F238E27FC236}">
              <a16:creationId xmlns="" xmlns:a16="http://schemas.microsoft.com/office/drawing/2014/main" id="{00000000-0008-0000-0100-00008E010000}"/>
            </a:ext>
          </a:extLst>
        </xdr:cNvPr>
        <xdr:cNvSpPr txBox="1"/>
      </xdr:nvSpPr>
      <xdr:spPr>
        <a:xfrm>
          <a:off x="1731019"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 xmlns:a16="http://schemas.microsoft.com/office/drawing/2014/main" id="{00000000-0008-0000-0100-00008F010000}"/>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 xmlns:a16="http://schemas.microsoft.com/office/drawing/2014/main" id="{00000000-0008-0000-0100-000090010000}"/>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 xmlns:a16="http://schemas.microsoft.com/office/drawing/2014/main" id="{00000000-0008-0000-0100-000091010000}"/>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 xmlns:a16="http://schemas.microsoft.com/office/drawing/2014/main" id="{00000000-0008-0000-0100-000092010000}"/>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 xmlns:a16="http://schemas.microsoft.com/office/drawing/2014/main" id="{00000000-0008-0000-0100-000093010000}"/>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 xmlns:a16="http://schemas.microsoft.com/office/drawing/2014/main" id="{00000000-0008-0000-0100-00009401000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 xmlns:a16="http://schemas.microsoft.com/office/drawing/2014/main" id="{00000000-0008-0000-0100-000095010000}"/>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 xmlns:a16="http://schemas.microsoft.com/office/drawing/2014/main" id="{00000000-0008-0000-0100-000096010000}"/>
            </a:ext>
          </a:extLst>
        </xdr:cNvPr>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 xmlns:a16="http://schemas.microsoft.com/office/drawing/2014/main" id="{00000000-0008-0000-0100-000097010000}"/>
            </a:ext>
          </a:extLst>
        </xdr:cNvPr>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 xmlns:a16="http://schemas.microsoft.com/office/drawing/2014/main" id="{00000000-0008-0000-0100-000098010000}"/>
            </a:ext>
          </a:extLst>
        </xdr:cNvPr>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 xmlns:a16="http://schemas.microsoft.com/office/drawing/2014/main" id="{00000000-0008-0000-0100-000099010000}"/>
            </a:ext>
          </a:extLst>
        </xdr:cNvPr>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 xmlns:a16="http://schemas.microsoft.com/office/drawing/2014/main" id="{00000000-0008-0000-0100-00009A010000}"/>
            </a:ext>
          </a:extLst>
        </xdr:cNvPr>
        <xdr:cNvSpPr txBox="1"/>
      </xdr:nvSpPr>
      <xdr:spPr>
        <a:xfrm>
          <a:off x="604088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 xmlns:a16="http://schemas.microsoft.com/office/drawing/2014/main" id="{00000000-0008-0000-0100-00009B010000}"/>
            </a:ext>
          </a:extLst>
        </xdr:cNvPr>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5713306"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 xmlns:a16="http://schemas.microsoft.com/office/drawing/2014/main" id="{00000000-0008-0000-0100-00009D010000}"/>
            </a:ext>
          </a:extLst>
        </xdr:cNvPr>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5713306"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 xmlns:a16="http://schemas.microsoft.com/office/drawing/2014/main" id="{00000000-0008-0000-0100-00009F010000}"/>
            </a:ext>
          </a:extLst>
        </xdr:cNvPr>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5713306"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 xmlns:a16="http://schemas.microsoft.com/office/drawing/2014/main" id="{00000000-0008-0000-0100-0000A1010000}"/>
            </a:ext>
          </a:extLst>
        </xdr:cNvPr>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5713306"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 xmlns:a16="http://schemas.microsoft.com/office/drawing/2014/main" id="{00000000-0008-0000-0100-0000A3010000}"/>
            </a:ext>
          </a:extLst>
        </xdr:cNvPr>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 xmlns:a16="http://schemas.microsoft.com/office/drawing/2014/main" id="{00000000-0008-0000-0100-0000A4010000}"/>
            </a:ext>
          </a:extLst>
        </xdr:cNvPr>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 xmlns:a16="http://schemas.microsoft.com/office/drawing/2014/main" id="{00000000-0008-0000-0100-0000A5010000}"/>
            </a:ext>
          </a:extLst>
        </xdr:cNvPr>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422" name="直線コネクタ 421">
          <a:extLst>
            <a:ext uri="{FF2B5EF4-FFF2-40B4-BE49-F238E27FC236}">
              <a16:creationId xmlns="" xmlns:a16="http://schemas.microsoft.com/office/drawing/2014/main" id="{00000000-0008-0000-0100-0000A6010000}"/>
            </a:ext>
          </a:extLst>
        </xdr:cNvPr>
        <xdr:cNvCxnSpPr/>
      </xdr:nvCxnSpPr>
      <xdr:spPr>
        <a:xfrm flipV="1">
          <a:off x="9952990"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423" name="【港湾・漁港】&#10;一人当たり有形固定資産（償却資産）額最小値テキスト">
          <a:extLst>
            <a:ext uri="{FF2B5EF4-FFF2-40B4-BE49-F238E27FC236}">
              <a16:creationId xmlns="" xmlns:a16="http://schemas.microsoft.com/office/drawing/2014/main" id="{00000000-0008-0000-0100-0000A7010000}"/>
            </a:ext>
          </a:extLst>
        </xdr:cNvPr>
        <xdr:cNvSpPr txBox="1"/>
      </xdr:nvSpPr>
      <xdr:spPr>
        <a:xfrm>
          <a:off x="9991725"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424" name="直線コネクタ 423">
          <a:extLst>
            <a:ext uri="{FF2B5EF4-FFF2-40B4-BE49-F238E27FC236}">
              <a16:creationId xmlns="" xmlns:a16="http://schemas.microsoft.com/office/drawing/2014/main" id="{00000000-0008-0000-0100-0000A8010000}"/>
            </a:ext>
          </a:extLst>
        </xdr:cNvPr>
        <xdr:cNvCxnSpPr/>
      </xdr:nvCxnSpPr>
      <xdr:spPr>
        <a:xfrm>
          <a:off x="9874250" y="186680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425" name="【港湾・漁港】&#10;一人当たり有形固定資産（償却資産）額最大値テキスト">
          <a:extLst>
            <a:ext uri="{FF2B5EF4-FFF2-40B4-BE49-F238E27FC236}">
              <a16:creationId xmlns="" xmlns:a16="http://schemas.microsoft.com/office/drawing/2014/main" id="{00000000-0008-0000-0100-0000A9010000}"/>
            </a:ext>
          </a:extLst>
        </xdr:cNvPr>
        <xdr:cNvSpPr txBox="1"/>
      </xdr:nvSpPr>
      <xdr:spPr>
        <a:xfrm>
          <a:off x="9991725"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426" name="直線コネクタ 425">
          <a:extLst>
            <a:ext uri="{FF2B5EF4-FFF2-40B4-BE49-F238E27FC236}">
              <a16:creationId xmlns="" xmlns:a16="http://schemas.microsoft.com/office/drawing/2014/main" id="{00000000-0008-0000-0100-0000AA010000}"/>
            </a:ext>
          </a:extLst>
        </xdr:cNvPr>
        <xdr:cNvCxnSpPr/>
      </xdr:nvCxnSpPr>
      <xdr:spPr>
        <a:xfrm>
          <a:off x="9874250" y="171635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99990</xdr:rowOff>
    </xdr:from>
    <xdr:ext cx="599010" cy="259045"/>
    <xdr:sp macro="" textlink="">
      <xdr:nvSpPr>
        <xdr:cNvPr id="427" name="【港湾・漁港】&#10;一人当たり有形固定資産（償却資産）額平均値テキスト">
          <a:extLst>
            <a:ext uri="{FF2B5EF4-FFF2-40B4-BE49-F238E27FC236}">
              <a16:creationId xmlns="" xmlns:a16="http://schemas.microsoft.com/office/drawing/2014/main" id="{00000000-0008-0000-0100-0000AB010000}"/>
            </a:ext>
          </a:extLst>
        </xdr:cNvPr>
        <xdr:cNvSpPr txBox="1"/>
      </xdr:nvSpPr>
      <xdr:spPr>
        <a:xfrm>
          <a:off x="9991725" y="18273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428" name="フローチャート: 判断 427">
          <a:extLst>
            <a:ext uri="{FF2B5EF4-FFF2-40B4-BE49-F238E27FC236}">
              <a16:creationId xmlns="" xmlns:a16="http://schemas.microsoft.com/office/drawing/2014/main" id="{00000000-0008-0000-0100-0000AC010000}"/>
            </a:ext>
          </a:extLst>
        </xdr:cNvPr>
        <xdr:cNvSpPr/>
      </xdr:nvSpPr>
      <xdr:spPr>
        <a:xfrm>
          <a:off x="9912350" y="182952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29" name="フローチャート: 判断 428">
          <a:extLst>
            <a:ext uri="{FF2B5EF4-FFF2-40B4-BE49-F238E27FC236}">
              <a16:creationId xmlns="" xmlns:a16="http://schemas.microsoft.com/office/drawing/2014/main" id="{00000000-0008-0000-0100-0000AD010000}"/>
            </a:ext>
          </a:extLst>
        </xdr:cNvPr>
        <xdr:cNvSpPr/>
      </xdr:nvSpPr>
      <xdr:spPr>
        <a:xfrm>
          <a:off x="911225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30" name="フローチャート: 判断 429">
          <a:extLst>
            <a:ext uri="{FF2B5EF4-FFF2-40B4-BE49-F238E27FC236}">
              <a16:creationId xmlns="" xmlns:a16="http://schemas.microsoft.com/office/drawing/2014/main" id="{00000000-0008-0000-0100-0000AE010000}"/>
            </a:ext>
          </a:extLst>
        </xdr:cNvPr>
        <xdr:cNvSpPr/>
      </xdr:nvSpPr>
      <xdr:spPr>
        <a:xfrm>
          <a:off x="8270875" y="183429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431" name="フローチャート: 判断 430">
          <a:extLst>
            <a:ext uri="{FF2B5EF4-FFF2-40B4-BE49-F238E27FC236}">
              <a16:creationId xmlns="" xmlns:a16="http://schemas.microsoft.com/office/drawing/2014/main" id="{00000000-0008-0000-0100-0000AF010000}"/>
            </a:ext>
          </a:extLst>
        </xdr:cNvPr>
        <xdr:cNvSpPr/>
      </xdr:nvSpPr>
      <xdr:spPr>
        <a:xfrm>
          <a:off x="7419975"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 xmlns:a16="http://schemas.microsoft.com/office/drawing/2014/main" id="{00000000-0008-0000-0100-0000B0010000}"/>
            </a:ext>
          </a:extLst>
        </xdr:cNvPr>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 xmlns:a16="http://schemas.microsoft.com/office/drawing/2014/main" id="{00000000-0008-0000-0100-0000B1010000}"/>
            </a:ext>
          </a:extLst>
        </xdr:cNvPr>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 xmlns:a16="http://schemas.microsoft.com/office/drawing/2014/main" id="{00000000-0008-0000-0100-0000B2010000}"/>
            </a:ext>
          </a:extLst>
        </xdr:cNvPr>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 xmlns:a16="http://schemas.microsoft.com/office/drawing/2014/main" id="{00000000-0008-0000-0100-0000B3010000}"/>
            </a:ext>
          </a:extLst>
        </xdr:cNvPr>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 xmlns:a16="http://schemas.microsoft.com/office/drawing/2014/main" id="{00000000-0008-0000-0100-0000B4010000}"/>
            </a:ext>
          </a:extLst>
        </xdr:cNvPr>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87697</xdr:rowOff>
    </xdr:from>
    <xdr:to>
      <xdr:col>55</xdr:col>
      <xdr:colOff>50800</xdr:colOff>
      <xdr:row>106</xdr:row>
      <xdr:rowOff>17847</xdr:rowOff>
    </xdr:to>
    <xdr:sp macro="" textlink="">
      <xdr:nvSpPr>
        <xdr:cNvPr id="437" name="楕円 436">
          <a:extLst>
            <a:ext uri="{FF2B5EF4-FFF2-40B4-BE49-F238E27FC236}">
              <a16:creationId xmlns="" xmlns:a16="http://schemas.microsoft.com/office/drawing/2014/main" id="{00000000-0008-0000-0100-0000B5010000}"/>
            </a:ext>
          </a:extLst>
        </xdr:cNvPr>
        <xdr:cNvSpPr/>
      </xdr:nvSpPr>
      <xdr:spPr>
        <a:xfrm>
          <a:off x="9912350" y="1808994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110574</xdr:rowOff>
    </xdr:from>
    <xdr:ext cx="599010" cy="259045"/>
    <xdr:sp macro="" textlink="">
      <xdr:nvSpPr>
        <xdr:cNvPr id="438" name="【港湾・漁港】&#10;一人当たり有形固定資産（償却資産）額該当値テキスト">
          <a:extLst>
            <a:ext uri="{FF2B5EF4-FFF2-40B4-BE49-F238E27FC236}">
              <a16:creationId xmlns="" xmlns:a16="http://schemas.microsoft.com/office/drawing/2014/main" id="{00000000-0008-0000-0100-0000B6010000}"/>
            </a:ext>
          </a:extLst>
        </xdr:cNvPr>
        <xdr:cNvSpPr txBox="1"/>
      </xdr:nvSpPr>
      <xdr:spPr>
        <a:xfrm>
          <a:off x="9991725" y="1794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105789</xdr:rowOff>
    </xdr:from>
    <xdr:to>
      <xdr:col>50</xdr:col>
      <xdr:colOff>165100</xdr:colOff>
      <xdr:row>106</xdr:row>
      <xdr:rowOff>35939</xdr:rowOff>
    </xdr:to>
    <xdr:sp macro="" textlink="">
      <xdr:nvSpPr>
        <xdr:cNvPr id="439" name="楕円 438">
          <a:extLst>
            <a:ext uri="{FF2B5EF4-FFF2-40B4-BE49-F238E27FC236}">
              <a16:creationId xmlns="" xmlns:a16="http://schemas.microsoft.com/office/drawing/2014/main" id="{00000000-0008-0000-0100-0000B7010000}"/>
            </a:ext>
          </a:extLst>
        </xdr:cNvPr>
        <xdr:cNvSpPr/>
      </xdr:nvSpPr>
      <xdr:spPr>
        <a:xfrm>
          <a:off x="9112250" y="181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138497</xdr:rowOff>
    </xdr:from>
    <xdr:to>
      <xdr:col>55</xdr:col>
      <xdr:colOff>0</xdr:colOff>
      <xdr:row>105</xdr:row>
      <xdr:rowOff>156589</xdr:rowOff>
    </xdr:to>
    <xdr:cxnSp macro="">
      <xdr:nvCxnSpPr>
        <xdr:cNvPr id="440" name="直線コネクタ 439">
          <a:extLst>
            <a:ext uri="{FF2B5EF4-FFF2-40B4-BE49-F238E27FC236}">
              <a16:creationId xmlns="" xmlns:a16="http://schemas.microsoft.com/office/drawing/2014/main" id="{00000000-0008-0000-0100-0000B8010000}"/>
            </a:ext>
          </a:extLst>
        </xdr:cNvPr>
        <xdr:cNvCxnSpPr/>
      </xdr:nvCxnSpPr>
      <xdr:spPr>
        <a:xfrm flipV="1">
          <a:off x="9163050" y="18140747"/>
          <a:ext cx="790575"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111472</xdr:rowOff>
    </xdr:from>
    <xdr:to>
      <xdr:col>46</xdr:col>
      <xdr:colOff>38100</xdr:colOff>
      <xdr:row>106</xdr:row>
      <xdr:rowOff>41622</xdr:rowOff>
    </xdr:to>
    <xdr:sp macro="" textlink="">
      <xdr:nvSpPr>
        <xdr:cNvPr id="441" name="楕円 440">
          <a:extLst>
            <a:ext uri="{FF2B5EF4-FFF2-40B4-BE49-F238E27FC236}">
              <a16:creationId xmlns="" xmlns:a16="http://schemas.microsoft.com/office/drawing/2014/main" id="{00000000-0008-0000-0100-0000B9010000}"/>
            </a:ext>
          </a:extLst>
        </xdr:cNvPr>
        <xdr:cNvSpPr/>
      </xdr:nvSpPr>
      <xdr:spPr>
        <a:xfrm>
          <a:off x="8270875" y="181137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156589</xdr:rowOff>
    </xdr:from>
    <xdr:to>
      <xdr:col>50</xdr:col>
      <xdr:colOff>114300</xdr:colOff>
      <xdr:row>105</xdr:row>
      <xdr:rowOff>162272</xdr:rowOff>
    </xdr:to>
    <xdr:cxnSp macro="">
      <xdr:nvCxnSpPr>
        <xdr:cNvPr id="442" name="直線コネクタ 441">
          <a:extLst>
            <a:ext uri="{FF2B5EF4-FFF2-40B4-BE49-F238E27FC236}">
              <a16:creationId xmlns="" xmlns:a16="http://schemas.microsoft.com/office/drawing/2014/main" id="{00000000-0008-0000-0100-0000BA010000}"/>
            </a:ext>
          </a:extLst>
        </xdr:cNvPr>
        <xdr:cNvCxnSpPr/>
      </xdr:nvCxnSpPr>
      <xdr:spPr>
        <a:xfrm flipV="1">
          <a:off x="8321675" y="18158839"/>
          <a:ext cx="841375"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117236</xdr:rowOff>
    </xdr:from>
    <xdr:to>
      <xdr:col>41</xdr:col>
      <xdr:colOff>101600</xdr:colOff>
      <xdr:row>106</xdr:row>
      <xdr:rowOff>47386</xdr:rowOff>
    </xdr:to>
    <xdr:sp macro="" textlink="">
      <xdr:nvSpPr>
        <xdr:cNvPr id="443" name="楕円 442">
          <a:extLst>
            <a:ext uri="{FF2B5EF4-FFF2-40B4-BE49-F238E27FC236}">
              <a16:creationId xmlns="" xmlns:a16="http://schemas.microsoft.com/office/drawing/2014/main" id="{00000000-0008-0000-0100-0000BB010000}"/>
            </a:ext>
          </a:extLst>
        </xdr:cNvPr>
        <xdr:cNvSpPr/>
      </xdr:nvSpPr>
      <xdr:spPr>
        <a:xfrm>
          <a:off x="7419975" y="181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162272</xdr:rowOff>
    </xdr:from>
    <xdr:to>
      <xdr:col>45</xdr:col>
      <xdr:colOff>177800</xdr:colOff>
      <xdr:row>105</xdr:row>
      <xdr:rowOff>168036</xdr:rowOff>
    </xdr:to>
    <xdr:cxnSp macro="">
      <xdr:nvCxnSpPr>
        <xdr:cNvPr id="444" name="直線コネクタ 443">
          <a:extLst>
            <a:ext uri="{FF2B5EF4-FFF2-40B4-BE49-F238E27FC236}">
              <a16:creationId xmlns="" xmlns:a16="http://schemas.microsoft.com/office/drawing/2014/main" id="{00000000-0008-0000-0100-0000BC010000}"/>
            </a:ext>
          </a:extLst>
        </xdr:cNvPr>
        <xdr:cNvCxnSpPr/>
      </xdr:nvCxnSpPr>
      <xdr:spPr>
        <a:xfrm flipV="1">
          <a:off x="7470775" y="18164522"/>
          <a:ext cx="8509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121638</xdr:rowOff>
    </xdr:from>
    <xdr:ext cx="599010" cy="259045"/>
    <xdr:sp macro="" textlink="">
      <xdr:nvSpPr>
        <xdr:cNvPr id="445" name="n_1aveValue【港湾・漁港】&#10;一人当たり有形固定資産（償却資産）額">
          <a:extLst>
            <a:ext uri="{FF2B5EF4-FFF2-40B4-BE49-F238E27FC236}">
              <a16:creationId xmlns="" xmlns:a16="http://schemas.microsoft.com/office/drawing/2014/main" id="{00000000-0008-0000-0100-0000BD010000}"/>
            </a:ext>
          </a:extLst>
        </xdr:cNvPr>
        <xdr:cNvSpPr txBox="1"/>
      </xdr:nvSpPr>
      <xdr:spPr>
        <a:xfrm>
          <a:off x="8869895" y="1846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90561</xdr:rowOff>
    </xdr:from>
    <xdr:ext cx="599010" cy="259045"/>
    <xdr:sp macro="" textlink="">
      <xdr:nvSpPr>
        <xdr:cNvPr id="446" name="n_2aveValue【港湾・漁港】&#10;一人当たり有形固定資産（償却資産）額">
          <a:extLst>
            <a:ext uri="{FF2B5EF4-FFF2-40B4-BE49-F238E27FC236}">
              <a16:creationId xmlns="" xmlns:a16="http://schemas.microsoft.com/office/drawing/2014/main" id="{00000000-0008-0000-0100-0000BE010000}"/>
            </a:ext>
          </a:extLst>
        </xdr:cNvPr>
        <xdr:cNvSpPr txBox="1"/>
      </xdr:nvSpPr>
      <xdr:spPr>
        <a:xfrm>
          <a:off x="8031695" y="184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165913</xdr:rowOff>
    </xdr:from>
    <xdr:ext cx="599010" cy="259045"/>
    <xdr:sp macro="" textlink="">
      <xdr:nvSpPr>
        <xdr:cNvPr id="447" name="n_3aveValue【港湾・漁港】&#10;一人当たり有形固定資産（償却資産）額">
          <a:extLst>
            <a:ext uri="{FF2B5EF4-FFF2-40B4-BE49-F238E27FC236}">
              <a16:creationId xmlns="" xmlns:a16="http://schemas.microsoft.com/office/drawing/2014/main" id="{00000000-0008-0000-0100-0000BF010000}"/>
            </a:ext>
          </a:extLst>
        </xdr:cNvPr>
        <xdr:cNvSpPr txBox="1"/>
      </xdr:nvSpPr>
      <xdr:spPr>
        <a:xfrm>
          <a:off x="7190320" y="1851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52466</xdr:rowOff>
    </xdr:from>
    <xdr:ext cx="599010" cy="259045"/>
    <xdr:sp macro="" textlink="">
      <xdr:nvSpPr>
        <xdr:cNvPr id="448" name="n_1mainValue【港湾・漁港】&#10;一人当たり有形固定資産（償却資産）額">
          <a:extLst>
            <a:ext uri="{FF2B5EF4-FFF2-40B4-BE49-F238E27FC236}">
              <a16:creationId xmlns="" xmlns:a16="http://schemas.microsoft.com/office/drawing/2014/main" id="{00000000-0008-0000-0100-0000C0010000}"/>
            </a:ext>
          </a:extLst>
        </xdr:cNvPr>
        <xdr:cNvSpPr txBox="1"/>
      </xdr:nvSpPr>
      <xdr:spPr>
        <a:xfrm>
          <a:off x="8869895" y="1788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58149</xdr:rowOff>
    </xdr:from>
    <xdr:ext cx="599010" cy="259045"/>
    <xdr:sp macro="" textlink="">
      <xdr:nvSpPr>
        <xdr:cNvPr id="449" name="n_2mainValue【港湾・漁港】&#10;一人当たり有形固定資産（償却資産）額">
          <a:extLst>
            <a:ext uri="{FF2B5EF4-FFF2-40B4-BE49-F238E27FC236}">
              <a16:creationId xmlns="" xmlns:a16="http://schemas.microsoft.com/office/drawing/2014/main" id="{00000000-0008-0000-0100-0000C1010000}"/>
            </a:ext>
          </a:extLst>
        </xdr:cNvPr>
        <xdr:cNvSpPr txBox="1"/>
      </xdr:nvSpPr>
      <xdr:spPr>
        <a:xfrm>
          <a:off x="8031695" y="178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63913</xdr:rowOff>
    </xdr:from>
    <xdr:ext cx="599010" cy="259045"/>
    <xdr:sp macro="" textlink="">
      <xdr:nvSpPr>
        <xdr:cNvPr id="450" name="n_3mainValue【港湾・漁港】&#10;一人当たり有形固定資産（償却資産）額">
          <a:extLst>
            <a:ext uri="{FF2B5EF4-FFF2-40B4-BE49-F238E27FC236}">
              <a16:creationId xmlns="" xmlns:a16="http://schemas.microsoft.com/office/drawing/2014/main" id="{00000000-0008-0000-0100-0000C2010000}"/>
            </a:ext>
          </a:extLst>
        </xdr:cNvPr>
        <xdr:cNvSpPr txBox="1"/>
      </xdr:nvSpPr>
      <xdr:spPr>
        <a:xfrm>
          <a:off x="7190320" y="178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 xmlns:a16="http://schemas.microsoft.com/office/drawing/2014/main" id="{00000000-0008-0000-0100-0000C3010000}"/>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 xmlns:a16="http://schemas.microsoft.com/office/drawing/2014/main" id="{00000000-0008-0000-0100-0000C4010000}"/>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 xmlns:a16="http://schemas.microsoft.com/office/drawing/2014/main" id="{00000000-0008-0000-0100-0000C501000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 xmlns:a16="http://schemas.microsoft.com/office/drawing/2014/main" id="{00000000-0008-0000-0100-0000C6010000}"/>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 xmlns:a16="http://schemas.microsoft.com/office/drawing/2014/main" id="{00000000-0008-0000-0100-0000C80100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 xmlns:a16="http://schemas.microsoft.com/office/drawing/2014/main" id="{00000000-0008-0000-0100-0000C9010000}"/>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 xmlns:a16="http://schemas.microsoft.com/office/drawing/2014/main" id="{00000000-0008-0000-0100-0000CA010000}"/>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 xmlns:a16="http://schemas.microsoft.com/office/drawing/2014/main" id="{00000000-0008-0000-0100-0000CB010000}"/>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 xmlns:a16="http://schemas.microsoft.com/office/drawing/2014/main" id="{00000000-0008-0000-0100-0000CC010000}"/>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a:extLst>
            <a:ext uri="{FF2B5EF4-FFF2-40B4-BE49-F238E27FC236}">
              <a16:creationId xmlns="" xmlns:a16="http://schemas.microsoft.com/office/drawing/2014/main" id="{00000000-0008-0000-0100-0000CD010000}"/>
            </a:ext>
          </a:extLst>
        </xdr:cNvPr>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 xmlns:a16="http://schemas.microsoft.com/office/drawing/2014/main" id="{00000000-0008-0000-0100-0000CE010000}"/>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a:extLst>
            <a:ext uri="{FF2B5EF4-FFF2-40B4-BE49-F238E27FC236}">
              <a16:creationId xmlns="" xmlns:a16="http://schemas.microsoft.com/office/drawing/2014/main" id="{00000000-0008-0000-0100-0000CF010000}"/>
            </a:ext>
          </a:extLst>
        </xdr:cNvPr>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 xmlns:a16="http://schemas.microsoft.com/office/drawing/2014/main" id="{00000000-0008-0000-0100-0000D0010000}"/>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 xmlns:a16="http://schemas.microsoft.com/office/drawing/2014/main" id="{00000000-0008-0000-0100-0000D1010000}"/>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 xmlns:a16="http://schemas.microsoft.com/office/drawing/2014/main" id="{00000000-0008-0000-0100-0000D2010000}"/>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 xmlns:a16="http://schemas.microsoft.com/office/drawing/2014/main" id="{00000000-0008-0000-0100-0000D3010000}"/>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 xmlns:a16="http://schemas.microsoft.com/office/drawing/2014/main" id="{00000000-0008-0000-0100-0000D4010000}"/>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 xmlns:a16="http://schemas.microsoft.com/office/drawing/2014/main" id="{00000000-0008-0000-0100-0000D5010000}"/>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 xmlns:a16="http://schemas.microsoft.com/office/drawing/2014/main" id="{00000000-0008-0000-0100-0000D6010000}"/>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a:extLst>
            <a:ext uri="{FF2B5EF4-FFF2-40B4-BE49-F238E27FC236}">
              <a16:creationId xmlns="" xmlns:a16="http://schemas.microsoft.com/office/drawing/2014/main" id="{00000000-0008-0000-0100-0000D7010000}"/>
            </a:ext>
          </a:extLst>
        </xdr:cNvPr>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 xmlns:a16="http://schemas.microsoft.com/office/drawing/2014/main" id="{00000000-0008-0000-0100-0000D8010000}"/>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 xmlns:a16="http://schemas.microsoft.com/office/drawing/2014/main" id="{00000000-0008-0000-0100-0000D9010000}"/>
            </a:ext>
          </a:extLst>
        </xdr:cNvPr>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a:extLst>
            <a:ext uri="{FF2B5EF4-FFF2-40B4-BE49-F238E27FC236}">
              <a16:creationId xmlns="" xmlns:a16="http://schemas.microsoft.com/office/drawing/2014/main" id="{00000000-0008-0000-0100-0000DA010000}"/>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75" name="直線コネクタ 474">
          <a:extLst>
            <a:ext uri="{FF2B5EF4-FFF2-40B4-BE49-F238E27FC236}">
              <a16:creationId xmlns="" xmlns:a16="http://schemas.microsoft.com/office/drawing/2014/main" id="{00000000-0008-0000-0100-0000DB010000}"/>
            </a:ext>
          </a:extLst>
        </xdr:cNvPr>
        <xdr:cNvCxnSpPr/>
      </xdr:nvCxnSpPr>
      <xdr:spPr>
        <a:xfrm flipV="1">
          <a:off x="15509239"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76" name="【認定こども園・幼稚園・保育所】&#10;有形固定資産減価償却率最小値テキスト">
          <a:extLst>
            <a:ext uri="{FF2B5EF4-FFF2-40B4-BE49-F238E27FC236}">
              <a16:creationId xmlns="" xmlns:a16="http://schemas.microsoft.com/office/drawing/2014/main" id="{00000000-0008-0000-0100-0000DC010000}"/>
            </a:ext>
          </a:extLst>
        </xdr:cNvPr>
        <xdr:cNvSpPr txBox="1"/>
      </xdr:nvSpPr>
      <xdr:spPr>
        <a:xfrm>
          <a:off x="15547975"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77" name="直線コネクタ 476">
          <a:extLst>
            <a:ext uri="{FF2B5EF4-FFF2-40B4-BE49-F238E27FC236}">
              <a16:creationId xmlns="" xmlns:a16="http://schemas.microsoft.com/office/drawing/2014/main" id="{00000000-0008-0000-0100-0000DD010000}"/>
            </a:ext>
          </a:extLst>
        </xdr:cNvPr>
        <xdr:cNvCxnSpPr/>
      </xdr:nvCxnSpPr>
      <xdr:spPr>
        <a:xfrm>
          <a:off x="15420975" y="71837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78" name="【認定こども園・幼稚園・保育所】&#10;有形固定資産減価償却率最大値テキスト">
          <a:extLst>
            <a:ext uri="{FF2B5EF4-FFF2-40B4-BE49-F238E27FC236}">
              <a16:creationId xmlns="" xmlns:a16="http://schemas.microsoft.com/office/drawing/2014/main" id="{00000000-0008-0000-0100-0000DE010000}"/>
            </a:ext>
          </a:extLst>
        </xdr:cNvPr>
        <xdr:cNvSpPr txBox="1"/>
      </xdr:nvSpPr>
      <xdr:spPr>
        <a:xfrm>
          <a:off x="15547975"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79" name="直線コネクタ 478">
          <a:extLst>
            <a:ext uri="{FF2B5EF4-FFF2-40B4-BE49-F238E27FC236}">
              <a16:creationId xmlns="" xmlns:a16="http://schemas.microsoft.com/office/drawing/2014/main" id="{00000000-0008-0000-0100-0000DF010000}"/>
            </a:ext>
          </a:extLst>
        </xdr:cNvPr>
        <xdr:cNvCxnSpPr/>
      </xdr:nvCxnSpPr>
      <xdr:spPr>
        <a:xfrm>
          <a:off x="15420975" y="58197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480" name="【認定こども園・幼稚園・保育所】&#10;有形固定資産減価償却率平均値テキスト">
          <a:extLst>
            <a:ext uri="{FF2B5EF4-FFF2-40B4-BE49-F238E27FC236}">
              <a16:creationId xmlns="" xmlns:a16="http://schemas.microsoft.com/office/drawing/2014/main" id="{00000000-0008-0000-0100-0000E0010000}"/>
            </a:ext>
          </a:extLst>
        </xdr:cNvPr>
        <xdr:cNvSpPr txBox="1"/>
      </xdr:nvSpPr>
      <xdr:spPr>
        <a:xfrm>
          <a:off x="15547975"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81" name="フローチャート: 判断 480">
          <a:extLst>
            <a:ext uri="{FF2B5EF4-FFF2-40B4-BE49-F238E27FC236}">
              <a16:creationId xmlns="" xmlns:a16="http://schemas.microsoft.com/office/drawing/2014/main" id="{00000000-0008-0000-0100-0000E1010000}"/>
            </a:ext>
          </a:extLst>
        </xdr:cNvPr>
        <xdr:cNvSpPr/>
      </xdr:nvSpPr>
      <xdr:spPr>
        <a:xfrm>
          <a:off x="15459075"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2" name="フローチャート: 判断 481">
          <a:extLst>
            <a:ext uri="{FF2B5EF4-FFF2-40B4-BE49-F238E27FC236}">
              <a16:creationId xmlns="" xmlns:a16="http://schemas.microsoft.com/office/drawing/2014/main" id="{00000000-0008-0000-0100-0000E2010000}"/>
            </a:ext>
          </a:extLst>
        </xdr:cNvPr>
        <xdr:cNvSpPr/>
      </xdr:nvSpPr>
      <xdr:spPr>
        <a:xfrm>
          <a:off x="14658975"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83" name="フローチャート: 判断 482">
          <a:extLst>
            <a:ext uri="{FF2B5EF4-FFF2-40B4-BE49-F238E27FC236}">
              <a16:creationId xmlns="" xmlns:a16="http://schemas.microsoft.com/office/drawing/2014/main" id="{00000000-0008-0000-0100-0000E3010000}"/>
            </a:ext>
          </a:extLst>
        </xdr:cNvPr>
        <xdr:cNvSpPr/>
      </xdr:nvSpPr>
      <xdr:spPr>
        <a:xfrm>
          <a:off x="138176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84" name="フローチャート: 判断 483">
          <a:extLst>
            <a:ext uri="{FF2B5EF4-FFF2-40B4-BE49-F238E27FC236}">
              <a16:creationId xmlns="" xmlns:a16="http://schemas.microsoft.com/office/drawing/2014/main" id="{00000000-0008-0000-0100-0000E4010000}"/>
            </a:ext>
          </a:extLst>
        </xdr:cNvPr>
        <xdr:cNvSpPr/>
      </xdr:nvSpPr>
      <xdr:spPr>
        <a:xfrm>
          <a:off x="12976225" y="6652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00000000-0008-0000-0100-0000E5010000}"/>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00000000-0008-0000-0100-0000E6010000}"/>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00000000-0008-0000-0100-0000E7010000}"/>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00000000-0008-0000-0100-0000E801000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00000000-0008-0000-0100-0000E9010000}"/>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65405</xdr:rowOff>
    </xdr:from>
    <xdr:to>
      <xdr:col>85</xdr:col>
      <xdr:colOff>177800</xdr:colOff>
      <xdr:row>39</xdr:row>
      <xdr:rowOff>167005</xdr:rowOff>
    </xdr:to>
    <xdr:sp macro="" textlink="">
      <xdr:nvSpPr>
        <xdr:cNvPr id="490" name="楕円 489">
          <a:extLst>
            <a:ext uri="{FF2B5EF4-FFF2-40B4-BE49-F238E27FC236}">
              <a16:creationId xmlns="" xmlns:a16="http://schemas.microsoft.com/office/drawing/2014/main" id="{00000000-0008-0000-0100-0000EA010000}"/>
            </a:ext>
          </a:extLst>
        </xdr:cNvPr>
        <xdr:cNvSpPr/>
      </xdr:nvSpPr>
      <xdr:spPr>
        <a:xfrm>
          <a:off x="15459075"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43832</xdr:rowOff>
    </xdr:from>
    <xdr:ext cx="405111" cy="259045"/>
    <xdr:sp macro="" textlink="">
      <xdr:nvSpPr>
        <xdr:cNvPr id="491" name="【認定こども園・幼稚園・保育所】&#10;有形固定資産減価償却率該当値テキスト">
          <a:extLst>
            <a:ext uri="{FF2B5EF4-FFF2-40B4-BE49-F238E27FC236}">
              <a16:creationId xmlns="" xmlns:a16="http://schemas.microsoft.com/office/drawing/2014/main" id="{00000000-0008-0000-0100-0000EB010000}"/>
            </a:ext>
          </a:extLst>
        </xdr:cNvPr>
        <xdr:cNvSpPr txBox="1"/>
      </xdr:nvSpPr>
      <xdr:spPr>
        <a:xfrm>
          <a:off x="15547975"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92" name="楕円 491">
          <a:extLst>
            <a:ext uri="{FF2B5EF4-FFF2-40B4-BE49-F238E27FC236}">
              <a16:creationId xmlns="" xmlns:a16="http://schemas.microsoft.com/office/drawing/2014/main" id="{00000000-0008-0000-0100-0000EC010000}"/>
            </a:ext>
          </a:extLst>
        </xdr:cNvPr>
        <xdr:cNvSpPr/>
      </xdr:nvSpPr>
      <xdr:spPr>
        <a:xfrm>
          <a:off x="14658975"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39</xdr:row>
      <xdr:rowOff>131445</xdr:rowOff>
    </xdr:to>
    <xdr:cxnSp macro="">
      <xdr:nvCxnSpPr>
        <xdr:cNvPr id="493" name="直線コネクタ 492">
          <a:extLst>
            <a:ext uri="{FF2B5EF4-FFF2-40B4-BE49-F238E27FC236}">
              <a16:creationId xmlns="" xmlns:a16="http://schemas.microsoft.com/office/drawing/2014/main" id="{00000000-0008-0000-0100-0000ED010000}"/>
            </a:ext>
          </a:extLst>
        </xdr:cNvPr>
        <xdr:cNvCxnSpPr/>
      </xdr:nvCxnSpPr>
      <xdr:spPr>
        <a:xfrm flipV="1">
          <a:off x="14709775" y="6802755"/>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494" name="楕円 493">
          <a:extLst>
            <a:ext uri="{FF2B5EF4-FFF2-40B4-BE49-F238E27FC236}">
              <a16:creationId xmlns="" xmlns:a16="http://schemas.microsoft.com/office/drawing/2014/main" id="{00000000-0008-0000-0100-0000EE010000}"/>
            </a:ext>
          </a:extLst>
        </xdr:cNvPr>
        <xdr:cNvSpPr/>
      </xdr:nvSpPr>
      <xdr:spPr>
        <a:xfrm>
          <a:off x="138176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39</xdr:row>
      <xdr:rowOff>131445</xdr:rowOff>
    </xdr:to>
    <xdr:cxnSp macro="">
      <xdr:nvCxnSpPr>
        <xdr:cNvPr id="495" name="直線コネクタ 494">
          <a:extLst>
            <a:ext uri="{FF2B5EF4-FFF2-40B4-BE49-F238E27FC236}">
              <a16:creationId xmlns="" xmlns:a16="http://schemas.microsoft.com/office/drawing/2014/main" id="{00000000-0008-0000-0100-0000EF010000}"/>
            </a:ext>
          </a:extLst>
        </xdr:cNvPr>
        <xdr:cNvCxnSpPr/>
      </xdr:nvCxnSpPr>
      <xdr:spPr>
        <a:xfrm>
          <a:off x="13868400" y="6817995"/>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19685</xdr:rowOff>
    </xdr:from>
    <xdr:to>
      <xdr:col>72</xdr:col>
      <xdr:colOff>38100</xdr:colOff>
      <xdr:row>39</xdr:row>
      <xdr:rowOff>121285</xdr:rowOff>
    </xdr:to>
    <xdr:sp macro="" textlink="">
      <xdr:nvSpPr>
        <xdr:cNvPr id="496" name="楕円 495">
          <a:extLst>
            <a:ext uri="{FF2B5EF4-FFF2-40B4-BE49-F238E27FC236}">
              <a16:creationId xmlns="" xmlns:a16="http://schemas.microsoft.com/office/drawing/2014/main" id="{00000000-0008-0000-0100-0000F0010000}"/>
            </a:ext>
          </a:extLst>
        </xdr:cNvPr>
        <xdr:cNvSpPr/>
      </xdr:nvSpPr>
      <xdr:spPr>
        <a:xfrm>
          <a:off x="12976225" y="67062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70485</xdr:rowOff>
    </xdr:from>
    <xdr:to>
      <xdr:col>76</xdr:col>
      <xdr:colOff>114300</xdr:colOff>
      <xdr:row>39</xdr:row>
      <xdr:rowOff>131445</xdr:rowOff>
    </xdr:to>
    <xdr:cxnSp macro="">
      <xdr:nvCxnSpPr>
        <xdr:cNvPr id="497" name="直線コネクタ 496">
          <a:extLst>
            <a:ext uri="{FF2B5EF4-FFF2-40B4-BE49-F238E27FC236}">
              <a16:creationId xmlns="" xmlns:a16="http://schemas.microsoft.com/office/drawing/2014/main" id="{00000000-0008-0000-0100-0000F1010000}"/>
            </a:ext>
          </a:extLst>
        </xdr:cNvPr>
        <xdr:cNvCxnSpPr/>
      </xdr:nvCxnSpPr>
      <xdr:spPr>
        <a:xfrm>
          <a:off x="13027025" y="6757035"/>
          <a:ext cx="84137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98" name="n_1aveValue【認定こども園・幼稚園・保育所】&#10;有形固定資産減価償却率">
          <a:extLst>
            <a:ext uri="{FF2B5EF4-FFF2-40B4-BE49-F238E27FC236}">
              <a16:creationId xmlns="" xmlns:a16="http://schemas.microsoft.com/office/drawing/2014/main" id="{00000000-0008-0000-0100-0000F2010000}"/>
            </a:ext>
          </a:extLst>
        </xdr:cNvPr>
        <xdr:cNvSpPr txBox="1"/>
      </xdr:nvSpPr>
      <xdr:spPr>
        <a:xfrm>
          <a:off x="14504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499" name="n_2aveValue【認定こども園・幼稚園・保育所】&#10;有形固定資産減価償却率">
          <a:extLst>
            <a:ext uri="{FF2B5EF4-FFF2-40B4-BE49-F238E27FC236}">
              <a16:creationId xmlns="" xmlns:a16="http://schemas.microsoft.com/office/drawing/2014/main" id="{00000000-0008-0000-0100-0000F3010000}"/>
            </a:ext>
          </a:extLst>
        </xdr:cNvPr>
        <xdr:cNvSpPr txBox="1"/>
      </xdr:nvSpPr>
      <xdr:spPr>
        <a:xfrm>
          <a:off x="13675369"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500" name="n_3aveValue【認定こども園・幼稚園・保育所】&#10;有形固定資産減価償却率">
          <a:extLst>
            <a:ext uri="{FF2B5EF4-FFF2-40B4-BE49-F238E27FC236}">
              <a16:creationId xmlns="" xmlns:a16="http://schemas.microsoft.com/office/drawing/2014/main" id="{00000000-0008-0000-0100-0000F4010000}"/>
            </a:ext>
          </a:extLst>
        </xdr:cNvPr>
        <xdr:cNvSpPr txBox="1"/>
      </xdr:nvSpPr>
      <xdr:spPr>
        <a:xfrm>
          <a:off x="1283399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501" name="n_1mainValue【認定こども園・幼稚園・保育所】&#10;有形固定資産減価償却率">
          <a:extLst>
            <a:ext uri="{FF2B5EF4-FFF2-40B4-BE49-F238E27FC236}">
              <a16:creationId xmlns="" xmlns:a16="http://schemas.microsoft.com/office/drawing/2014/main" id="{00000000-0008-0000-0100-0000F5010000}"/>
            </a:ext>
          </a:extLst>
        </xdr:cNvPr>
        <xdr:cNvSpPr txBox="1"/>
      </xdr:nvSpPr>
      <xdr:spPr>
        <a:xfrm>
          <a:off x="14504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502" name="n_2mainValue【認定こども園・幼稚園・保育所】&#10;有形固定資産減価償却率">
          <a:extLst>
            <a:ext uri="{FF2B5EF4-FFF2-40B4-BE49-F238E27FC236}">
              <a16:creationId xmlns="" xmlns:a16="http://schemas.microsoft.com/office/drawing/2014/main" id="{00000000-0008-0000-0100-0000F6010000}"/>
            </a:ext>
          </a:extLst>
        </xdr:cNvPr>
        <xdr:cNvSpPr txBox="1"/>
      </xdr:nvSpPr>
      <xdr:spPr>
        <a:xfrm>
          <a:off x="13675369"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112412</xdr:rowOff>
    </xdr:from>
    <xdr:ext cx="405111" cy="259045"/>
    <xdr:sp macro="" textlink="">
      <xdr:nvSpPr>
        <xdr:cNvPr id="503" name="n_3mainValue【認定こども園・幼稚園・保育所】&#10;有形固定資産減価償却率">
          <a:extLst>
            <a:ext uri="{FF2B5EF4-FFF2-40B4-BE49-F238E27FC236}">
              <a16:creationId xmlns="" xmlns:a16="http://schemas.microsoft.com/office/drawing/2014/main" id="{00000000-0008-0000-0100-0000F7010000}"/>
            </a:ext>
          </a:extLst>
        </xdr:cNvPr>
        <xdr:cNvSpPr txBox="1"/>
      </xdr:nvSpPr>
      <xdr:spPr>
        <a:xfrm>
          <a:off x="1283399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 xmlns:a16="http://schemas.microsoft.com/office/drawing/2014/main" id="{00000000-0008-0000-0100-0000F8010000}"/>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 xmlns:a16="http://schemas.microsoft.com/office/drawing/2014/main" id="{00000000-0008-0000-0100-0000F9010000}"/>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 xmlns:a16="http://schemas.microsoft.com/office/drawing/2014/main" id="{00000000-0008-0000-0100-0000FA010000}"/>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 xmlns:a16="http://schemas.microsoft.com/office/drawing/2014/main" id="{00000000-0008-0000-0100-0000FB010000}"/>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 xmlns:a16="http://schemas.microsoft.com/office/drawing/2014/main" id="{00000000-0008-0000-0100-0000FC010000}"/>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 xmlns:a16="http://schemas.microsoft.com/office/drawing/2014/main" id="{00000000-0008-0000-0100-0000FD010000}"/>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 xmlns:a16="http://schemas.microsoft.com/office/drawing/2014/main" id="{00000000-0008-0000-0100-0000FE010000}"/>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 xmlns:a16="http://schemas.microsoft.com/office/drawing/2014/main" id="{00000000-0008-0000-0100-0000FF01000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 xmlns:a16="http://schemas.microsoft.com/office/drawing/2014/main" id="{00000000-0008-0000-0100-000000020000}"/>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 xmlns:a16="http://schemas.microsoft.com/office/drawing/2014/main" id="{00000000-0008-0000-0100-000001020000}"/>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a:extLst>
            <a:ext uri="{FF2B5EF4-FFF2-40B4-BE49-F238E27FC236}">
              <a16:creationId xmlns="" xmlns:a16="http://schemas.microsoft.com/office/drawing/2014/main" id="{00000000-0008-0000-0100-000002020000}"/>
            </a:ext>
          </a:extLst>
        </xdr:cNvPr>
        <xdr:cNvCxnSpPr/>
      </xdr:nvCxnSpPr>
      <xdr:spPr>
        <a:xfrm>
          <a:off x="173736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5" name="テキスト ボックス 514">
          <a:extLst>
            <a:ext uri="{FF2B5EF4-FFF2-40B4-BE49-F238E27FC236}">
              <a16:creationId xmlns="" xmlns:a16="http://schemas.microsoft.com/office/drawing/2014/main" id="{00000000-0008-0000-0100-000003020000}"/>
            </a:ext>
          </a:extLst>
        </xdr:cNvPr>
        <xdr:cNvSpPr txBox="1"/>
      </xdr:nvSpPr>
      <xdr:spPr>
        <a:xfrm>
          <a:off x="169349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a:extLst>
            <a:ext uri="{FF2B5EF4-FFF2-40B4-BE49-F238E27FC236}">
              <a16:creationId xmlns="" xmlns:a16="http://schemas.microsoft.com/office/drawing/2014/main" id="{00000000-0008-0000-0100-000004020000}"/>
            </a:ext>
          </a:extLst>
        </xdr:cNvPr>
        <xdr:cNvCxnSpPr/>
      </xdr:nvCxnSpPr>
      <xdr:spPr>
        <a:xfrm>
          <a:off x="173736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7" name="テキスト ボックス 516">
          <a:extLst>
            <a:ext uri="{FF2B5EF4-FFF2-40B4-BE49-F238E27FC236}">
              <a16:creationId xmlns="" xmlns:a16="http://schemas.microsoft.com/office/drawing/2014/main" id="{00000000-0008-0000-0100-000005020000}"/>
            </a:ext>
          </a:extLst>
        </xdr:cNvPr>
        <xdr:cNvSpPr txBox="1"/>
      </xdr:nvSpPr>
      <xdr:spPr>
        <a:xfrm>
          <a:off x="1693499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a:extLst>
            <a:ext uri="{FF2B5EF4-FFF2-40B4-BE49-F238E27FC236}">
              <a16:creationId xmlns="" xmlns:a16="http://schemas.microsoft.com/office/drawing/2014/main" id="{00000000-0008-0000-0100-000006020000}"/>
            </a:ext>
          </a:extLst>
        </xdr:cNvPr>
        <xdr:cNvCxnSpPr/>
      </xdr:nvCxnSpPr>
      <xdr:spPr>
        <a:xfrm>
          <a:off x="173736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9" name="テキスト ボックス 518">
          <a:extLst>
            <a:ext uri="{FF2B5EF4-FFF2-40B4-BE49-F238E27FC236}">
              <a16:creationId xmlns="" xmlns:a16="http://schemas.microsoft.com/office/drawing/2014/main" id="{00000000-0008-0000-0100-000007020000}"/>
            </a:ext>
          </a:extLst>
        </xdr:cNvPr>
        <xdr:cNvSpPr txBox="1"/>
      </xdr:nvSpPr>
      <xdr:spPr>
        <a:xfrm>
          <a:off x="1693499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a:off x="173736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1" name="テキスト ボックス 520">
          <a:extLst>
            <a:ext uri="{FF2B5EF4-FFF2-40B4-BE49-F238E27FC236}">
              <a16:creationId xmlns="" xmlns:a16="http://schemas.microsoft.com/office/drawing/2014/main" id="{00000000-0008-0000-0100-000009020000}"/>
            </a:ext>
          </a:extLst>
        </xdr:cNvPr>
        <xdr:cNvSpPr txBox="1"/>
      </xdr:nvSpPr>
      <xdr:spPr>
        <a:xfrm>
          <a:off x="1693499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a:extLst>
            <a:ext uri="{FF2B5EF4-FFF2-40B4-BE49-F238E27FC236}">
              <a16:creationId xmlns="" xmlns:a16="http://schemas.microsoft.com/office/drawing/2014/main" id="{00000000-0008-0000-0100-00000A020000}"/>
            </a:ext>
          </a:extLst>
        </xdr:cNvPr>
        <xdr:cNvCxnSpPr/>
      </xdr:nvCxnSpPr>
      <xdr:spPr>
        <a:xfrm>
          <a:off x="173736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3" name="テキスト ボックス 522">
          <a:extLst>
            <a:ext uri="{FF2B5EF4-FFF2-40B4-BE49-F238E27FC236}">
              <a16:creationId xmlns="" xmlns:a16="http://schemas.microsoft.com/office/drawing/2014/main" id="{00000000-0008-0000-0100-00000B020000}"/>
            </a:ext>
          </a:extLst>
        </xdr:cNvPr>
        <xdr:cNvSpPr txBox="1"/>
      </xdr:nvSpPr>
      <xdr:spPr>
        <a:xfrm>
          <a:off x="1693499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a:extLst>
            <a:ext uri="{FF2B5EF4-FFF2-40B4-BE49-F238E27FC236}">
              <a16:creationId xmlns="" xmlns:a16="http://schemas.microsoft.com/office/drawing/2014/main" id="{00000000-0008-0000-0100-00000C020000}"/>
            </a:ext>
          </a:extLst>
        </xdr:cNvPr>
        <xdr:cNvCxnSpPr/>
      </xdr:nvCxnSpPr>
      <xdr:spPr>
        <a:xfrm>
          <a:off x="173736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5" name="テキスト ボックス 524">
          <a:extLst>
            <a:ext uri="{FF2B5EF4-FFF2-40B4-BE49-F238E27FC236}">
              <a16:creationId xmlns="" xmlns:a16="http://schemas.microsoft.com/office/drawing/2014/main" id="{00000000-0008-0000-0100-00000D020000}"/>
            </a:ext>
          </a:extLst>
        </xdr:cNvPr>
        <xdr:cNvSpPr txBox="1"/>
      </xdr:nvSpPr>
      <xdr:spPr>
        <a:xfrm>
          <a:off x="169349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 xmlns:a16="http://schemas.microsoft.com/office/drawing/2014/main" id="{00000000-0008-0000-0100-00000E02000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 xmlns:a16="http://schemas.microsoft.com/office/drawing/2014/main" id="{00000000-0008-0000-0100-00000F020000}"/>
            </a:ext>
          </a:extLst>
        </xdr:cNvPr>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a:extLst>
            <a:ext uri="{FF2B5EF4-FFF2-40B4-BE49-F238E27FC236}">
              <a16:creationId xmlns="" xmlns:a16="http://schemas.microsoft.com/office/drawing/2014/main" id="{00000000-0008-0000-0100-000010020000}"/>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529" name="直線コネクタ 528">
          <a:extLst>
            <a:ext uri="{FF2B5EF4-FFF2-40B4-BE49-F238E27FC236}">
              <a16:creationId xmlns="" xmlns:a16="http://schemas.microsoft.com/office/drawing/2014/main" id="{00000000-0008-0000-0100-000011020000}"/>
            </a:ext>
          </a:extLst>
        </xdr:cNvPr>
        <xdr:cNvCxnSpPr/>
      </xdr:nvCxnSpPr>
      <xdr:spPr>
        <a:xfrm flipV="1">
          <a:off x="210559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30" name="【認定こども園・幼稚園・保育所】&#10;一人当たり面積最小値テキスト">
          <a:extLst>
            <a:ext uri="{FF2B5EF4-FFF2-40B4-BE49-F238E27FC236}">
              <a16:creationId xmlns="" xmlns:a16="http://schemas.microsoft.com/office/drawing/2014/main" id="{00000000-0008-0000-0100-000012020000}"/>
            </a:ext>
          </a:extLst>
        </xdr:cNvPr>
        <xdr:cNvSpPr txBox="1"/>
      </xdr:nvSpPr>
      <xdr:spPr>
        <a:xfrm>
          <a:off x="210947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31" name="直線コネクタ 530">
          <a:extLst>
            <a:ext uri="{FF2B5EF4-FFF2-40B4-BE49-F238E27FC236}">
              <a16:creationId xmlns="" xmlns:a16="http://schemas.microsoft.com/office/drawing/2014/main" id="{00000000-0008-0000-0100-000013020000}"/>
            </a:ext>
          </a:extLst>
        </xdr:cNvPr>
        <xdr:cNvCxnSpPr/>
      </xdr:nvCxnSpPr>
      <xdr:spPr>
        <a:xfrm>
          <a:off x="20977225" y="7241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32" name="【認定こども園・幼稚園・保育所】&#10;一人当たり面積最大値テキスト">
          <a:extLst>
            <a:ext uri="{FF2B5EF4-FFF2-40B4-BE49-F238E27FC236}">
              <a16:creationId xmlns="" xmlns:a16="http://schemas.microsoft.com/office/drawing/2014/main" id="{00000000-0008-0000-0100-000014020000}"/>
            </a:ext>
          </a:extLst>
        </xdr:cNvPr>
        <xdr:cNvSpPr txBox="1"/>
      </xdr:nvSpPr>
      <xdr:spPr>
        <a:xfrm>
          <a:off x="210947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33" name="直線コネクタ 532">
          <a:extLst>
            <a:ext uri="{FF2B5EF4-FFF2-40B4-BE49-F238E27FC236}">
              <a16:creationId xmlns="" xmlns:a16="http://schemas.microsoft.com/office/drawing/2014/main" id="{00000000-0008-0000-0100-000015020000}"/>
            </a:ext>
          </a:extLst>
        </xdr:cNvPr>
        <xdr:cNvCxnSpPr/>
      </xdr:nvCxnSpPr>
      <xdr:spPr>
        <a:xfrm>
          <a:off x="20977225" y="5722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34" name="【認定こども園・幼稚園・保育所】&#10;一人当たり面積平均値テキスト">
          <a:extLst>
            <a:ext uri="{FF2B5EF4-FFF2-40B4-BE49-F238E27FC236}">
              <a16:creationId xmlns="" xmlns:a16="http://schemas.microsoft.com/office/drawing/2014/main" id="{00000000-0008-0000-0100-000016020000}"/>
            </a:ext>
          </a:extLst>
        </xdr:cNvPr>
        <xdr:cNvSpPr txBox="1"/>
      </xdr:nvSpPr>
      <xdr:spPr>
        <a:xfrm>
          <a:off x="210947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35" name="フローチャート: 判断 534">
          <a:extLst>
            <a:ext uri="{FF2B5EF4-FFF2-40B4-BE49-F238E27FC236}">
              <a16:creationId xmlns="" xmlns:a16="http://schemas.microsoft.com/office/drawing/2014/main" id="{00000000-0008-0000-0100-000017020000}"/>
            </a:ext>
          </a:extLst>
        </xdr:cNvPr>
        <xdr:cNvSpPr/>
      </xdr:nvSpPr>
      <xdr:spPr>
        <a:xfrm>
          <a:off x="210058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536" name="フローチャート: 判断 535">
          <a:extLst>
            <a:ext uri="{FF2B5EF4-FFF2-40B4-BE49-F238E27FC236}">
              <a16:creationId xmlns="" xmlns:a16="http://schemas.microsoft.com/office/drawing/2014/main" id="{00000000-0008-0000-0100-000018020000}"/>
            </a:ext>
          </a:extLst>
        </xdr:cNvPr>
        <xdr:cNvSpPr/>
      </xdr:nvSpPr>
      <xdr:spPr>
        <a:xfrm>
          <a:off x="20215225" y="67299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537" name="フローチャート: 判断 536">
          <a:extLst>
            <a:ext uri="{FF2B5EF4-FFF2-40B4-BE49-F238E27FC236}">
              <a16:creationId xmlns="" xmlns:a16="http://schemas.microsoft.com/office/drawing/2014/main" id="{00000000-0008-0000-0100-000019020000}"/>
            </a:ext>
          </a:extLst>
        </xdr:cNvPr>
        <xdr:cNvSpPr/>
      </xdr:nvSpPr>
      <xdr:spPr>
        <a:xfrm>
          <a:off x="19364325"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538" name="フローチャート: 判断 537">
          <a:extLst>
            <a:ext uri="{FF2B5EF4-FFF2-40B4-BE49-F238E27FC236}">
              <a16:creationId xmlns="" xmlns:a16="http://schemas.microsoft.com/office/drawing/2014/main" id="{00000000-0008-0000-0100-00001A020000}"/>
            </a:ext>
          </a:extLst>
        </xdr:cNvPr>
        <xdr:cNvSpPr/>
      </xdr:nvSpPr>
      <xdr:spPr>
        <a:xfrm>
          <a:off x="1852295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 xmlns:a16="http://schemas.microsoft.com/office/drawing/2014/main" id="{00000000-0008-0000-0100-00001B020000}"/>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 xmlns:a16="http://schemas.microsoft.com/office/drawing/2014/main" id="{00000000-0008-0000-0100-00001C020000}"/>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 xmlns:a16="http://schemas.microsoft.com/office/drawing/2014/main" id="{00000000-0008-0000-0100-00001D020000}"/>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 xmlns:a16="http://schemas.microsoft.com/office/drawing/2014/main" id="{00000000-0008-0000-0100-00001E020000}"/>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 xmlns:a16="http://schemas.microsoft.com/office/drawing/2014/main" id="{00000000-0008-0000-0100-00001F020000}"/>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98878</xdr:rowOff>
    </xdr:from>
    <xdr:to>
      <xdr:col>116</xdr:col>
      <xdr:colOff>114300</xdr:colOff>
      <xdr:row>42</xdr:row>
      <xdr:rowOff>29028</xdr:rowOff>
    </xdr:to>
    <xdr:sp macro="" textlink="">
      <xdr:nvSpPr>
        <xdr:cNvPr id="544" name="楕円 543">
          <a:extLst>
            <a:ext uri="{FF2B5EF4-FFF2-40B4-BE49-F238E27FC236}">
              <a16:creationId xmlns="" xmlns:a16="http://schemas.microsoft.com/office/drawing/2014/main" id="{00000000-0008-0000-0100-000020020000}"/>
            </a:ext>
          </a:extLst>
        </xdr:cNvPr>
        <xdr:cNvSpPr/>
      </xdr:nvSpPr>
      <xdr:spPr>
        <a:xfrm>
          <a:off x="210058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13805</xdr:rowOff>
    </xdr:from>
    <xdr:ext cx="469744" cy="259045"/>
    <xdr:sp macro="" textlink="">
      <xdr:nvSpPr>
        <xdr:cNvPr id="545" name="【認定こども園・幼稚園・保育所】&#10;一人当たり面積該当値テキスト">
          <a:extLst>
            <a:ext uri="{FF2B5EF4-FFF2-40B4-BE49-F238E27FC236}">
              <a16:creationId xmlns="" xmlns:a16="http://schemas.microsoft.com/office/drawing/2014/main" id="{00000000-0008-0000-0100-000021020000}"/>
            </a:ext>
          </a:extLst>
        </xdr:cNvPr>
        <xdr:cNvSpPr txBox="1"/>
      </xdr:nvSpPr>
      <xdr:spPr>
        <a:xfrm>
          <a:off x="21094700" y="70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98878</xdr:rowOff>
    </xdr:from>
    <xdr:to>
      <xdr:col>112</xdr:col>
      <xdr:colOff>38100</xdr:colOff>
      <xdr:row>42</xdr:row>
      <xdr:rowOff>29028</xdr:rowOff>
    </xdr:to>
    <xdr:sp macro="" textlink="">
      <xdr:nvSpPr>
        <xdr:cNvPr id="546" name="楕円 545">
          <a:extLst>
            <a:ext uri="{FF2B5EF4-FFF2-40B4-BE49-F238E27FC236}">
              <a16:creationId xmlns="" xmlns:a16="http://schemas.microsoft.com/office/drawing/2014/main" id="{00000000-0008-0000-0100-000022020000}"/>
            </a:ext>
          </a:extLst>
        </xdr:cNvPr>
        <xdr:cNvSpPr/>
      </xdr:nvSpPr>
      <xdr:spPr>
        <a:xfrm>
          <a:off x="20215225" y="71283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149678</xdr:rowOff>
    </xdr:from>
    <xdr:to>
      <xdr:col>116</xdr:col>
      <xdr:colOff>63500</xdr:colOff>
      <xdr:row>41</xdr:row>
      <xdr:rowOff>149678</xdr:rowOff>
    </xdr:to>
    <xdr:cxnSp macro="">
      <xdr:nvCxnSpPr>
        <xdr:cNvPr id="547" name="直線コネクタ 546">
          <a:extLst>
            <a:ext uri="{FF2B5EF4-FFF2-40B4-BE49-F238E27FC236}">
              <a16:creationId xmlns="" xmlns:a16="http://schemas.microsoft.com/office/drawing/2014/main" id="{00000000-0008-0000-0100-000023020000}"/>
            </a:ext>
          </a:extLst>
        </xdr:cNvPr>
        <xdr:cNvCxnSpPr/>
      </xdr:nvCxnSpPr>
      <xdr:spPr>
        <a:xfrm>
          <a:off x="20266025" y="717912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102144</xdr:rowOff>
    </xdr:from>
    <xdr:to>
      <xdr:col>107</xdr:col>
      <xdr:colOff>101600</xdr:colOff>
      <xdr:row>42</xdr:row>
      <xdr:rowOff>32294</xdr:rowOff>
    </xdr:to>
    <xdr:sp macro="" textlink="">
      <xdr:nvSpPr>
        <xdr:cNvPr id="548" name="楕円 547">
          <a:extLst>
            <a:ext uri="{FF2B5EF4-FFF2-40B4-BE49-F238E27FC236}">
              <a16:creationId xmlns="" xmlns:a16="http://schemas.microsoft.com/office/drawing/2014/main" id="{00000000-0008-0000-0100-000024020000}"/>
            </a:ext>
          </a:extLst>
        </xdr:cNvPr>
        <xdr:cNvSpPr/>
      </xdr:nvSpPr>
      <xdr:spPr>
        <a:xfrm>
          <a:off x="19364325"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149678</xdr:rowOff>
    </xdr:from>
    <xdr:to>
      <xdr:col>111</xdr:col>
      <xdr:colOff>177800</xdr:colOff>
      <xdr:row>41</xdr:row>
      <xdr:rowOff>152944</xdr:rowOff>
    </xdr:to>
    <xdr:cxnSp macro="">
      <xdr:nvCxnSpPr>
        <xdr:cNvPr id="549" name="直線コネクタ 548">
          <a:extLst>
            <a:ext uri="{FF2B5EF4-FFF2-40B4-BE49-F238E27FC236}">
              <a16:creationId xmlns="" xmlns:a16="http://schemas.microsoft.com/office/drawing/2014/main" id="{00000000-0008-0000-0100-000025020000}"/>
            </a:ext>
          </a:extLst>
        </xdr:cNvPr>
        <xdr:cNvCxnSpPr/>
      </xdr:nvCxnSpPr>
      <xdr:spPr>
        <a:xfrm flipV="1">
          <a:off x="19415125" y="7179128"/>
          <a:ext cx="850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102144</xdr:rowOff>
    </xdr:from>
    <xdr:to>
      <xdr:col>102</xdr:col>
      <xdr:colOff>165100</xdr:colOff>
      <xdr:row>42</xdr:row>
      <xdr:rowOff>32294</xdr:rowOff>
    </xdr:to>
    <xdr:sp macro="" textlink="">
      <xdr:nvSpPr>
        <xdr:cNvPr id="550" name="楕円 549">
          <a:extLst>
            <a:ext uri="{FF2B5EF4-FFF2-40B4-BE49-F238E27FC236}">
              <a16:creationId xmlns="" xmlns:a16="http://schemas.microsoft.com/office/drawing/2014/main" id="{00000000-0008-0000-0100-000026020000}"/>
            </a:ext>
          </a:extLst>
        </xdr:cNvPr>
        <xdr:cNvSpPr/>
      </xdr:nvSpPr>
      <xdr:spPr>
        <a:xfrm>
          <a:off x="1852295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152944</xdr:rowOff>
    </xdr:from>
    <xdr:to>
      <xdr:col>107</xdr:col>
      <xdr:colOff>50800</xdr:colOff>
      <xdr:row>41</xdr:row>
      <xdr:rowOff>152944</xdr:rowOff>
    </xdr:to>
    <xdr:cxnSp macro="">
      <xdr:nvCxnSpPr>
        <xdr:cNvPr id="551" name="直線コネクタ 550">
          <a:extLst>
            <a:ext uri="{FF2B5EF4-FFF2-40B4-BE49-F238E27FC236}">
              <a16:creationId xmlns="" xmlns:a16="http://schemas.microsoft.com/office/drawing/2014/main" id="{00000000-0008-0000-0100-000027020000}"/>
            </a:ext>
          </a:extLst>
        </xdr:cNvPr>
        <xdr:cNvCxnSpPr/>
      </xdr:nvCxnSpPr>
      <xdr:spPr>
        <a:xfrm>
          <a:off x="18573750" y="7182394"/>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552" name="n_1aveValue【認定こども園・幼稚園・保育所】&#10;一人当たり面積">
          <a:extLst>
            <a:ext uri="{FF2B5EF4-FFF2-40B4-BE49-F238E27FC236}">
              <a16:creationId xmlns="" xmlns:a16="http://schemas.microsoft.com/office/drawing/2014/main" id="{00000000-0008-0000-0100-000028020000}"/>
            </a:ext>
          </a:extLst>
        </xdr:cNvPr>
        <xdr:cNvSpPr txBox="1"/>
      </xdr:nvSpPr>
      <xdr:spPr>
        <a:xfrm>
          <a:off x="2002797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53" name="n_2aveValue【認定こども園・幼稚園・保育所】&#10;一人当たり面積">
          <a:extLst>
            <a:ext uri="{FF2B5EF4-FFF2-40B4-BE49-F238E27FC236}">
              <a16:creationId xmlns="" xmlns:a16="http://schemas.microsoft.com/office/drawing/2014/main" id="{00000000-0008-0000-0100-000029020000}"/>
            </a:ext>
          </a:extLst>
        </xdr:cNvPr>
        <xdr:cNvSpPr txBox="1"/>
      </xdr:nvSpPr>
      <xdr:spPr>
        <a:xfrm>
          <a:off x="1918977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554" name="n_3aveValue【認定こども園・幼稚園・保育所】&#10;一人当たり面積">
          <a:extLst>
            <a:ext uri="{FF2B5EF4-FFF2-40B4-BE49-F238E27FC236}">
              <a16:creationId xmlns="" xmlns:a16="http://schemas.microsoft.com/office/drawing/2014/main" id="{00000000-0008-0000-0100-00002A020000}"/>
            </a:ext>
          </a:extLst>
        </xdr:cNvPr>
        <xdr:cNvSpPr txBox="1"/>
      </xdr:nvSpPr>
      <xdr:spPr>
        <a:xfrm>
          <a:off x="18348402"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20155</xdr:rowOff>
    </xdr:from>
    <xdr:ext cx="469744" cy="259045"/>
    <xdr:sp macro="" textlink="">
      <xdr:nvSpPr>
        <xdr:cNvPr id="555" name="n_1mainValue【認定こども園・幼稚園・保育所】&#10;一人当たり面積">
          <a:extLst>
            <a:ext uri="{FF2B5EF4-FFF2-40B4-BE49-F238E27FC236}">
              <a16:creationId xmlns="" xmlns:a16="http://schemas.microsoft.com/office/drawing/2014/main" id="{00000000-0008-0000-0100-00002B020000}"/>
            </a:ext>
          </a:extLst>
        </xdr:cNvPr>
        <xdr:cNvSpPr txBox="1"/>
      </xdr:nvSpPr>
      <xdr:spPr>
        <a:xfrm>
          <a:off x="2002797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23421</xdr:rowOff>
    </xdr:from>
    <xdr:ext cx="469744" cy="259045"/>
    <xdr:sp macro="" textlink="">
      <xdr:nvSpPr>
        <xdr:cNvPr id="556" name="n_2mainValue【認定こども園・幼稚園・保育所】&#10;一人当たり面積">
          <a:extLst>
            <a:ext uri="{FF2B5EF4-FFF2-40B4-BE49-F238E27FC236}">
              <a16:creationId xmlns="" xmlns:a16="http://schemas.microsoft.com/office/drawing/2014/main" id="{00000000-0008-0000-0100-00002C020000}"/>
            </a:ext>
          </a:extLst>
        </xdr:cNvPr>
        <xdr:cNvSpPr txBox="1"/>
      </xdr:nvSpPr>
      <xdr:spPr>
        <a:xfrm>
          <a:off x="1918977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23421</xdr:rowOff>
    </xdr:from>
    <xdr:ext cx="469744" cy="259045"/>
    <xdr:sp macro="" textlink="">
      <xdr:nvSpPr>
        <xdr:cNvPr id="557" name="n_3mainValue【認定こども園・幼稚園・保育所】&#10;一人当たり面積">
          <a:extLst>
            <a:ext uri="{FF2B5EF4-FFF2-40B4-BE49-F238E27FC236}">
              <a16:creationId xmlns="" xmlns:a16="http://schemas.microsoft.com/office/drawing/2014/main" id="{00000000-0008-0000-0100-00002D020000}"/>
            </a:ext>
          </a:extLst>
        </xdr:cNvPr>
        <xdr:cNvSpPr txBox="1"/>
      </xdr:nvSpPr>
      <xdr:spPr>
        <a:xfrm>
          <a:off x="18348402"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 xmlns:a16="http://schemas.microsoft.com/office/drawing/2014/main" id="{00000000-0008-0000-0100-00002E020000}"/>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 xmlns:a16="http://schemas.microsoft.com/office/drawing/2014/main" id="{00000000-0008-0000-0100-00002F020000}"/>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 xmlns:a16="http://schemas.microsoft.com/office/drawing/2014/main" id="{00000000-0008-0000-0100-000030020000}"/>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 xmlns:a16="http://schemas.microsoft.com/office/drawing/2014/main" id="{00000000-0008-0000-0100-000031020000}"/>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 xmlns:a16="http://schemas.microsoft.com/office/drawing/2014/main" id="{00000000-0008-0000-0100-000032020000}"/>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 xmlns:a16="http://schemas.microsoft.com/office/drawing/2014/main" id="{00000000-0008-0000-0100-00003302000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 xmlns:a16="http://schemas.microsoft.com/office/drawing/2014/main" id="{00000000-0008-0000-0100-000034020000}"/>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 xmlns:a16="http://schemas.microsoft.com/office/drawing/2014/main" id="{00000000-0008-0000-0100-000035020000}"/>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 xmlns:a16="http://schemas.microsoft.com/office/drawing/2014/main" id="{00000000-0008-0000-0100-000036020000}"/>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 xmlns:a16="http://schemas.microsoft.com/office/drawing/2014/main" id="{00000000-0008-0000-0100-000037020000}"/>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 xmlns:a16="http://schemas.microsoft.com/office/drawing/2014/main" id="{00000000-0008-0000-0100-000038020000}"/>
            </a:ext>
          </a:extLst>
        </xdr:cNvPr>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a:extLst>
            <a:ext uri="{FF2B5EF4-FFF2-40B4-BE49-F238E27FC236}">
              <a16:creationId xmlns="" xmlns:a16="http://schemas.microsoft.com/office/drawing/2014/main" id="{00000000-0008-0000-0100-000039020000}"/>
            </a:ext>
          </a:extLst>
        </xdr:cNvPr>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0" name="テキスト ボックス 569">
          <a:extLst>
            <a:ext uri="{FF2B5EF4-FFF2-40B4-BE49-F238E27FC236}">
              <a16:creationId xmlns="" xmlns:a16="http://schemas.microsoft.com/office/drawing/2014/main" id="{00000000-0008-0000-0100-00003A020000}"/>
            </a:ext>
          </a:extLst>
        </xdr:cNvPr>
        <xdr:cNvSpPr txBox="1"/>
      </xdr:nvSpPr>
      <xdr:spPr>
        <a:xfrm>
          <a:off x="1144286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a:extLst>
            <a:ext uri="{FF2B5EF4-FFF2-40B4-BE49-F238E27FC236}">
              <a16:creationId xmlns="" xmlns:a16="http://schemas.microsoft.com/office/drawing/2014/main" id="{00000000-0008-0000-0100-00003B020000}"/>
            </a:ext>
          </a:extLst>
        </xdr:cNvPr>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a:extLst>
            <a:ext uri="{FF2B5EF4-FFF2-40B4-BE49-F238E27FC236}">
              <a16:creationId xmlns="" xmlns:a16="http://schemas.microsoft.com/office/drawing/2014/main" id="{00000000-0008-0000-0100-00003C020000}"/>
            </a:ext>
          </a:extLst>
        </xdr:cNvPr>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a:extLst>
            <a:ext uri="{FF2B5EF4-FFF2-40B4-BE49-F238E27FC236}">
              <a16:creationId xmlns="" xmlns:a16="http://schemas.microsoft.com/office/drawing/2014/main" id="{00000000-0008-0000-0100-00003D020000}"/>
            </a:ext>
          </a:extLst>
        </xdr:cNvPr>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a:extLst>
            <a:ext uri="{FF2B5EF4-FFF2-40B4-BE49-F238E27FC236}">
              <a16:creationId xmlns="" xmlns:a16="http://schemas.microsoft.com/office/drawing/2014/main" id="{00000000-0008-0000-0100-00003E020000}"/>
            </a:ext>
          </a:extLst>
        </xdr:cNvPr>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a:extLst>
            <a:ext uri="{FF2B5EF4-FFF2-40B4-BE49-F238E27FC236}">
              <a16:creationId xmlns="" xmlns:a16="http://schemas.microsoft.com/office/drawing/2014/main" id="{00000000-0008-0000-0100-00003F020000}"/>
            </a:ext>
          </a:extLst>
        </xdr:cNvPr>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a:extLst>
            <a:ext uri="{FF2B5EF4-FFF2-40B4-BE49-F238E27FC236}">
              <a16:creationId xmlns="" xmlns:a16="http://schemas.microsoft.com/office/drawing/2014/main" id="{00000000-0008-0000-0100-000040020000}"/>
            </a:ext>
          </a:extLst>
        </xdr:cNvPr>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a:extLst>
            <a:ext uri="{FF2B5EF4-FFF2-40B4-BE49-F238E27FC236}">
              <a16:creationId xmlns="" xmlns:a16="http://schemas.microsoft.com/office/drawing/2014/main" id="{00000000-0008-0000-0100-000041020000}"/>
            </a:ext>
          </a:extLst>
        </xdr:cNvPr>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a:extLst>
            <a:ext uri="{FF2B5EF4-FFF2-40B4-BE49-F238E27FC236}">
              <a16:creationId xmlns="" xmlns:a16="http://schemas.microsoft.com/office/drawing/2014/main" id="{00000000-0008-0000-0100-000042020000}"/>
            </a:ext>
          </a:extLst>
        </xdr:cNvPr>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a:extLst>
            <a:ext uri="{FF2B5EF4-FFF2-40B4-BE49-F238E27FC236}">
              <a16:creationId xmlns="" xmlns:a16="http://schemas.microsoft.com/office/drawing/2014/main" id="{00000000-0008-0000-0100-000043020000}"/>
            </a:ext>
          </a:extLst>
        </xdr:cNvPr>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0" name="テキスト ボックス 579">
          <a:extLst>
            <a:ext uri="{FF2B5EF4-FFF2-40B4-BE49-F238E27FC236}">
              <a16:creationId xmlns="" xmlns:a16="http://schemas.microsoft.com/office/drawing/2014/main" id="{00000000-0008-0000-0100-000044020000}"/>
            </a:ext>
          </a:extLst>
        </xdr:cNvPr>
        <xdr:cNvSpPr txBox="1"/>
      </xdr:nvSpPr>
      <xdr:spPr>
        <a:xfrm>
          <a:off x="1144286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 xmlns:a16="http://schemas.microsoft.com/office/drawing/2014/main" id="{00000000-0008-0000-0100-000045020000}"/>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a:extLst>
            <a:ext uri="{FF2B5EF4-FFF2-40B4-BE49-F238E27FC236}">
              <a16:creationId xmlns="" xmlns:a16="http://schemas.microsoft.com/office/drawing/2014/main" id="{00000000-0008-0000-0100-000046020000}"/>
            </a:ext>
          </a:extLst>
        </xdr:cNvPr>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a:extLst>
            <a:ext uri="{FF2B5EF4-FFF2-40B4-BE49-F238E27FC236}">
              <a16:creationId xmlns="" xmlns:a16="http://schemas.microsoft.com/office/drawing/2014/main" id="{00000000-0008-0000-0100-000047020000}"/>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84" name="直線コネクタ 583">
          <a:extLst>
            <a:ext uri="{FF2B5EF4-FFF2-40B4-BE49-F238E27FC236}">
              <a16:creationId xmlns="" xmlns:a16="http://schemas.microsoft.com/office/drawing/2014/main" id="{00000000-0008-0000-0100-000048020000}"/>
            </a:ext>
          </a:extLst>
        </xdr:cNvPr>
        <xdr:cNvCxnSpPr/>
      </xdr:nvCxnSpPr>
      <xdr:spPr>
        <a:xfrm flipV="1">
          <a:off x="15509239"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85" name="【学校施設】&#10;有形固定資産減価償却率最小値テキスト">
          <a:extLst>
            <a:ext uri="{FF2B5EF4-FFF2-40B4-BE49-F238E27FC236}">
              <a16:creationId xmlns="" xmlns:a16="http://schemas.microsoft.com/office/drawing/2014/main" id="{00000000-0008-0000-0100-000049020000}"/>
            </a:ext>
          </a:extLst>
        </xdr:cNvPr>
        <xdr:cNvSpPr txBox="1"/>
      </xdr:nvSpPr>
      <xdr:spPr>
        <a:xfrm>
          <a:off x="15547975"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86" name="直線コネクタ 585">
          <a:extLst>
            <a:ext uri="{FF2B5EF4-FFF2-40B4-BE49-F238E27FC236}">
              <a16:creationId xmlns="" xmlns:a16="http://schemas.microsoft.com/office/drawing/2014/main" id="{00000000-0008-0000-0100-00004A020000}"/>
            </a:ext>
          </a:extLst>
        </xdr:cNvPr>
        <xdr:cNvCxnSpPr/>
      </xdr:nvCxnSpPr>
      <xdr:spPr>
        <a:xfrm>
          <a:off x="15420975" y="109140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87" name="【学校施設】&#10;有形固定資産減価償却率最大値テキスト">
          <a:extLst>
            <a:ext uri="{FF2B5EF4-FFF2-40B4-BE49-F238E27FC236}">
              <a16:creationId xmlns="" xmlns:a16="http://schemas.microsoft.com/office/drawing/2014/main" id="{00000000-0008-0000-0100-00004B020000}"/>
            </a:ext>
          </a:extLst>
        </xdr:cNvPr>
        <xdr:cNvSpPr txBox="1"/>
      </xdr:nvSpPr>
      <xdr:spPr>
        <a:xfrm>
          <a:off x="15547975"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88" name="直線コネクタ 587">
          <a:extLst>
            <a:ext uri="{FF2B5EF4-FFF2-40B4-BE49-F238E27FC236}">
              <a16:creationId xmlns="" xmlns:a16="http://schemas.microsoft.com/office/drawing/2014/main" id="{00000000-0008-0000-0100-00004C020000}"/>
            </a:ext>
          </a:extLst>
        </xdr:cNvPr>
        <xdr:cNvCxnSpPr/>
      </xdr:nvCxnSpPr>
      <xdr:spPr>
        <a:xfrm>
          <a:off x="15420975" y="95293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589" name="【学校施設】&#10;有形固定資産減価償却率平均値テキスト">
          <a:extLst>
            <a:ext uri="{FF2B5EF4-FFF2-40B4-BE49-F238E27FC236}">
              <a16:creationId xmlns="" xmlns:a16="http://schemas.microsoft.com/office/drawing/2014/main" id="{00000000-0008-0000-0100-00004D020000}"/>
            </a:ext>
          </a:extLst>
        </xdr:cNvPr>
        <xdr:cNvSpPr txBox="1"/>
      </xdr:nvSpPr>
      <xdr:spPr>
        <a:xfrm>
          <a:off x="15547975"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90" name="フローチャート: 判断 589">
          <a:extLst>
            <a:ext uri="{FF2B5EF4-FFF2-40B4-BE49-F238E27FC236}">
              <a16:creationId xmlns="" xmlns:a16="http://schemas.microsoft.com/office/drawing/2014/main" id="{00000000-0008-0000-0100-00004E020000}"/>
            </a:ext>
          </a:extLst>
        </xdr:cNvPr>
        <xdr:cNvSpPr/>
      </xdr:nvSpPr>
      <xdr:spPr>
        <a:xfrm>
          <a:off x="15459075"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91" name="フローチャート: 判断 590">
          <a:extLst>
            <a:ext uri="{FF2B5EF4-FFF2-40B4-BE49-F238E27FC236}">
              <a16:creationId xmlns="" xmlns:a16="http://schemas.microsoft.com/office/drawing/2014/main" id="{00000000-0008-0000-0100-00004F020000}"/>
            </a:ext>
          </a:extLst>
        </xdr:cNvPr>
        <xdr:cNvSpPr/>
      </xdr:nvSpPr>
      <xdr:spPr>
        <a:xfrm>
          <a:off x="14658975"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92" name="フローチャート: 判断 591">
          <a:extLst>
            <a:ext uri="{FF2B5EF4-FFF2-40B4-BE49-F238E27FC236}">
              <a16:creationId xmlns="" xmlns:a16="http://schemas.microsoft.com/office/drawing/2014/main" id="{00000000-0008-0000-0100-000050020000}"/>
            </a:ext>
          </a:extLst>
        </xdr:cNvPr>
        <xdr:cNvSpPr/>
      </xdr:nvSpPr>
      <xdr:spPr>
        <a:xfrm>
          <a:off x="13817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93" name="フローチャート: 判断 592">
          <a:extLst>
            <a:ext uri="{FF2B5EF4-FFF2-40B4-BE49-F238E27FC236}">
              <a16:creationId xmlns="" xmlns:a16="http://schemas.microsoft.com/office/drawing/2014/main" id="{00000000-0008-0000-0100-000051020000}"/>
            </a:ext>
          </a:extLst>
        </xdr:cNvPr>
        <xdr:cNvSpPr/>
      </xdr:nvSpPr>
      <xdr:spPr>
        <a:xfrm>
          <a:off x="12976225" y="100010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 xmlns:a16="http://schemas.microsoft.com/office/drawing/2014/main" id="{00000000-0008-0000-0100-000052020000}"/>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 xmlns:a16="http://schemas.microsoft.com/office/drawing/2014/main" id="{00000000-0008-0000-0100-000053020000}"/>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 xmlns:a16="http://schemas.microsoft.com/office/drawing/2014/main" id="{00000000-0008-0000-0100-000054020000}"/>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 xmlns:a16="http://schemas.microsoft.com/office/drawing/2014/main" id="{00000000-0008-0000-0100-000055020000}"/>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 xmlns:a16="http://schemas.microsoft.com/office/drawing/2014/main" id="{00000000-0008-0000-0100-000056020000}"/>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99" name="楕円 598">
          <a:extLst>
            <a:ext uri="{FF2B5EF4-FFF2-40B4-BE49-F238E27FC236}">
              <a16:creationId xmlns="" xmlns:a16="http://schemas.microsoft.com/office/drawing/2014/main" id="{00000000-0008-0000-0100-000057020000}"/>
            </a:ext>
          </a:extLst>
        </xdr:cNvPr>
        <xdr:cNvSpPr/>
      </xdr:nvSpPr>
      <xdr:spPr>
        <a:xfrm>
          <a:off x="15459075"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600" name="【学校施設】&#10;有形固定資産減価償却率該当値テキスト">
          <a:extLst>
            <a:ext uri="{FF2B5EF4-FFF2-40B4-BE49-F238E27FC236}">
              <a16:creationId xmlns="" xmlns:a16="http://schemas.microsoft.com/office/drawing/2014/main" id="{00000000-0008-0000-0100-000058020000}"/>
            </a:ext>
          </a:extLst>
        </xdr:cNvPr>
        <xdr:cNvSpPr txBox="1"/>
      </xdr:nvSpPr>
      <xdr:spPr>
        <a:xfrm>
          <a:off x="15547975"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01" name="楕円 600">
          <a:extLst>
            <a:ext uri="{FF2B5EF4-FFF2-40B4-BE49-F238E27FC236}">
              <a16:creationId xmlns="" xmlns:a16="http://schemas.microsoft.com/office/drawing/2014/main" id="{00000000-0008-0000-0100-000059020000}"/>
            </a:ext>
          </a:extLst>
        </xdr:cNvPr>
        <xdr:cNvSpPr/>
      </xdr:nvSpPr>
      <xdr:spPr>
        <a:xfrm>
          <a:off x="14658975"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57150</xdr:rowOff>
    </xdr:to>
    <xdr:cxnSp macro="">
      <xdr:nvCxnSpPr>
        <xdr:cNvPr id="602" name="直線コネクタ 601">
          <a:extLst>
            <a:ext uri="{FF2B5EF4-FFF2-40B4-BE49-F238E27FC236}">
              <a16:creationId xmlns="" xmlns:a16="http://schemas.microsoft.com/office/drawing/2014/main" id="{00000000-0008-0000-0100-00005A020000}"/>
            </a:ext>
          </a:extLst>
        </xdr:cNvPr>
        <xdr:cNvCxnSpPr/>
      </xdr:nvCxnSpPr>
      <xdr:spPr>
        <a:xfrm flipV="1">
          <a:off x="14709775" y="10473146"/>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03" name="楕円 602">
          <a:extLst>
            <a:ext uri="{FF2B5EF4-FFF2-40B4-BE49-F238E27FC236}">
              <a16:creationId xmlns="" xmlns:a16="http://schemas.microsoft.com/office/drawing/2014/main" id="{00000000-0008-0000-0100-00005B020000}"/>
            </a:ext>
          </a:extLst>
        </xdr:cNvPr>
        <xdr:cNvSpPr/>
      </xdr:nvSpPr>
      <xdr:spPr>
        <a:xfrm>
          <a:off x="138176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604" name="直線コネクタ 603">
          <a:extLst>
            <a:ext uri="{FF2B5EF4-FFF2-40B4-BE49-F238E27FC236}">
              <a16:creationId xmlns="" xmlns:a16="http://schemas.microsoft.com/office/drawing/2014/main" id="{00000000-0008-0000-0100-00005C020000}"/>
            </a:ext>
          </a:extLst>
        </xdr:cNvPr>
        <xdr:cNvCxnSpPr/>
      </xdr:nvCxnSpPr>
      <xdr:spPr>
        <a:xfrm flipV="1">
          <a:off x="13868400" y="10515600"/>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605" name="楕円 604">
          <a:extLst>
            <a:ext uri="{FF2B5EF4-FFF2-40B4-BE49-F238E27FC236}">
              <a16:creationId xmlns="" xmlns:a16="http://schemas.microsoft.com/office/drawing/2014/main" id="{00000000-0008-0000-0100-00005D020000}"/>
            </a:ext>
          </a:extLst>
        </xdr:cNvPr>
        <xdr:cNvSpPr/>
      </xdr:nvSpPr>
      <xdr:spPr>
        <a:xfrm>
          <a:off x="12976225" y="1052358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115933</xdr:rowOff>
    </xdr:to>
    <xdr:cxnSp macro="">
      <xdr:nvCxnSpPr>
        <xdr:cNvPr id="606" name="直線コネクタ 605">
          <a:extLst>
            <a:ext uri="{FF2B5EF4-FFF2-40B4-BE49-F238E27FC236}">
              <a16:creationId xmlns="" xmlns:a16="http://schemas.microsoft.com/office/drawing/2014/main" id="{00000000-0008-0000-0100-00005E020000}"/>
            </a:ext>
          </a:extLst>
        </xdr:cNvPr>
        <xdr:cNvCxnSpPr/>
      </xdr:nvCxnSpPr>
      <xdr:spPr>
        <a:xfrm flipV="1">
          <a:off x="13027025" y="10548257"/>
          <a:ext cx="841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607" name="n_1aveValue【学校施設】&#10;有形固定資産減価償却率">
          <a:extLst>
            <a:ext uri="{FF2B5EF4-FFF2-40B4-BE49-F238E27FC236}">
              <a16:creationId xmlns="" xmlns:a16="http://schemas.microsoft.com/office/drawing/2014/main" id="{00000000-0008-0000-0100-00005F020000}"/>
            </a:ext>
          </a:extLst>
        </xdr:cNvPr>
        <xdr:cNvSpPr txBox="1"/>
      </xdr:nvSpPr>
      <xdr:spPr>
        <a:xfrm>
          <a:off x="14504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08" name="n_2aveValue【学校施設】&#10;有形固定資産減価償却率">
          <a:extLst>
            <a:ext uri="{FF2B5EF4-FFF2-40B4-BE49-F238E27FC236}">
              <a16:creationId xmlns="" xmlns:a16="http://schemas.microsoft.com/office/drawing/2014/main" id="{00000000-0008-0000-0100-000060020000}"/>
            </a:ext>
          </a:extLst>
        </xdr:cNvPr>
        <xdr:cNvSpPr txBox="1"/>
      </xdr:nvSpPr>
      <xdr:spPr>
        <a:xfrm>
          <a:off x="13675369"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609" name="n_3aveValue【学校施設】&#10;有形固定資産減価償却率">
          <a:extLst>
            <a:ext uri="{FF2B5EF4-FFF2-40B4-BE49-F238E27FC236}">
              <a16:creationId xmlns="" xmlns:a16="http://schemas.microsoft.com/office/drawing/2014/main" id="{00000000-0008-0000-0100-000061020000}"/>
            </a:ext>
          </a:extLst>
        </xdr:cNvPr>
        <xdr:cNvSpPr txBox="1"/>
      </xdr:nvSpPr>
      <xdr:spPr>
        <a:xfrm>
          <a:off x="1283399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10" name="n_1mainValue【学校施設】&#10;有形固定資産減価償却率">
          <a:extLst>
            <a:ext uri="{FF2B5EF4-FFF2-40B4-BE49-F238E27FC236}">
              <a16:creationId xmlns="" xmlns:a16="http://schemas.microsoft.com/office/drawing/2014/main" id="{00000000-0008-0000-0100-000062020000}"/>
            </a:ext>
          </a:extLst>
        </xdr:cNvPr>
        <xdr:cNvSpPr txBox="1"/>
      </xdr:nvSpPr>
      <xdr:spPr>
        <a:xfrm>
          <a:off x="14504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11" name="n_2mainValue【学校施設】&#10;有形固定資産減価償却率">
          <a:extLst>
            <a:ext uri="{FF2B5EF4-FFF2-40B4-BE49-F238E27FC236}">
              <a16:creationId xmlns="" xmlns:a16="http://schemas.microsoft.com/office/drawing/2014/main" id="{00000000-0008-0000-0100-000063020000}"/>
            </a:ext>
          </a:extLst>
        </xdr:cNvPr>
        <xdr:cNvSpPr txBox="1"/>
      </xdr:nvSpPr>
      <xdr:spPr>
        <a:xfrm>
          <a:off x="13675369"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612" name="n_3mainValue【学校施設】&#10;有形固定資産減価償却率">
          <a:extLst>
            <a:ext uri="{FF2B5EF4-FFF2-40B4-BE49-F238E27FC236}">
              <a16:creationId xmlns="" xmlns:a16="http://schemas.microsoft.com/office/drawing/2014/main" id="{00000000-0008-0000-0100-000064020000}"/>
            </a:ext>
          </a:extLst>
        </xdr:cNvPr>
        <xdr:cNvSpPr txBox="1"/>
      </xdr:nvSpPr>
      <xdr:spPr>
        <a:xfrm>
          <a:off x="1283399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 xmlns:a16="http://schemas.microsoft.com/office/drawing/2014/main" id="{00000000-0008-0000-0100-0000650200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 xmlns:a16="http://schemas.microsoft.com/office/drawing/2014/main" id="{00000000-0008-0000-0100-00006602000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 xmlns:a16="http://schemas.microsoft.com/office/drawing/2014/main" id="{00000000-0008-0000-0100-000067020000}"/>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 xmlns:a16="http://schemas.microsoft.com/office/drawing/2014/main" id="{00000000-0008-0000-0100-000068020000}"/>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 xmlns:a16="http://schemas.microsoft.com/office/drawing/2014/main" id="{00000000-0008-0000-0100-00006902000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 xmlns:a16="http://schemas.microsoft.com/office/drawing/2014/main" id="{00000000-0008-0000-0100-00006A020000}"/>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 xmlns:a16="http://schemas.microsoft.com/office/drawing/2014/main" id="{00000000-0008-0000-0100-00006B020000}"/>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 xmlns:a16="http://schemas.microsoft.com/office/drawing/2014/main" id="{00000000-0008-0000-0100-00006C020000}"/>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 xmlns:a16="http://schemas.microsoft.com/office/drawing/2014/main" id="{00000000-0008-0000-0100-00006D020000}"/>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 xmlns:a16="http://schemas.microsoft.com/office/drawing/2014/main" id="{00000000-0008-0000-0100-00006E020000}"/>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3" name="テキスト ボックス 622">
          <a:extLst>
            <a:ext uri="{FF2B5EF4-FFF2-40B4-BE49-F238E27FC236}">
              <a16:creationId xmlns="" xmlns:a16="http://schemas.microsoft.com/office/drawing/2014/main" id="{00000000-0008-0000-0100-00006F020000}"/>
            </a:ext>
          </a:extLst>
        </xdr:cNvPr>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4" name="直線コネクタ 623">
          <a:extLst>
            <a:ext uri="{FF2B5EF4-FFF2-40B4-BE49-F238E27FC236}">
              <a16:creationId xmlns="" xmlns:a16="http://schemas.microsoft.com/office/drawing/2014/main" id="{00000000-0008-0000-0100-000070020000}"/>
            </a:ext>
          </a:extLst>
        </xdr:cNvPr>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5" name="テキスト ボックス 624">
          <a:extLst>
            <a:ext uri="{FF2B5EF4-FFF2-40B4-BE49-F238E27FC236}">
              <a16:creationId xmlns="" xmlns:a16="http://schemas.microsoft.com/office/drawing/2014/main" id="{00000000-0008-0000-0100-000071020000}"/>
            </a:ext>
          </a:extLst>
        </xdr:cNvPr>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6" name="直線コネクタ 625">
          <a:extLst>
            <a:ext uri="{FF2B5EF4-FFF2-40B4-BE49-F238E27FC236}">
              <a16:creationId xmlns="" xmlns:a16="http://schemas.microsoft.com/office/drawing/2014/main" id="{00000000-0008-0000-0100-000072020000}"/>
            </a:ext>
          </a:extLst>
        </xdr:cNvPr>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7" name="テキスト ボックス 626">
          <a:extLst>
            <a:ext uri="{FF2B5EF4-FFF2-40B4-BE49-F238E27FC236}">
              <a16:creationId xmlns="" xmlns:a16="http://schemas.microsoft.com/office/drawing/2014/main" id="{00000000-0008-0000-0100-000073020000}"/>
            </a:ext>
          </a:extLst>
        </xdr:cNvPr>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8" name="直線コネクタ 627">
          <a:extLst>
            <a:ext uri="{FF2B5EF4-FFF2-40B4-BE49-F238E27FC236}">
              <a16:creationId xmlns="" xmlns:a16="http://schemas.microsoft.com/office/drawing/2014/main" id="{00000000-0008-0000-0100-000074020000}"/>
            </a:ext>
          </a:extLst>
        </xdr:cNvPr>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9" name="テキスト ボックス 628">
          <a:extLst>
            <a:ext uri="{FF2B5EF4-FFF2-40B4-BE49-F238E27FC236}">
              <a16:creationId xmlns="" xmlns:a16="http://schemas.microsoft.com/office/drawing/2014/main" id="{00000000-0008-0000-0100-000075020000}"/>
            </a:ext>
          </a:extLst>
        </xdr:cNvPr>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0" name="直線コネクタ 629">
          <a:extLst>
            <a:ext uri="{FF2B5EF4-FFF2-40B4-BE49-F238E27FC236}">
              <a16:creationId xmlns="" xmlns:a16="http://schemas.microsoft.com/office/drawing/2014/main" id="{00000000-0008-0000-0100-000076020000}"/>
            </a:ext>
          </a:extLst>
        </xdr:cNvPr>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1" name="テキスト ボックス 630">
          <a:extLst>
            <a:ext uri="{FF2B5EF4-FFF2-40B4-BE49-F238E27FC236}">
              <a16:creationId xmlns="" xmlns:a16="http://schemas.microsoft.com/office/drawing/2014/main" id="{00000000-0008-0000-0100-000077020000}"/>
            </a:ext>
          </a:extLst>
        </xdr:cNvPr>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2" name="直線コネクタ 631">
          <a:extLst>
            <a:ext uri="{FF2B5EF4-FFF2-40B4-BE49-F238E27FC236}">
              <a16:creationId xmlns="" xmlns:a16="http://schemas.microsoft.com/office/drawing/2014/main" id="{00000000-0008-0000-0100-000078020000}"/>
            </a:ext>
          </a:extLst>
        </xdr:cNvPr>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3" name="テキスト ボックス 632">
          <a:extLst>
            <a:ext uri="{FF2B5EF4-FFF2-40B4-BE49-F238E27FC236}">
              <a16:creationId xmlns="" xmlns:a16="http://schemas.microsoft.com/office/drawing/2014/main" id="{00000000-0008-0000-0100-000079020000}"/>
            </a:ext>
          </a:extLst>
        </xdr:cNvPr>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4" name="直線コネクタ 633">
          <a:extLst>
            <a:ext uri="{FF2B5EF4-FFF2-40B4-BE49-F238E27FC236}">
              <a16:creationId xmlns="" xmlns:a16="http://schemas.microsoft.com/office/drawing/2014/main" id="{00000000-0008-0000-0100-00007A020000}"/>
            </a:ext>
          </a:extLst>
        </xdr:cNvPr>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5" name="テキスト ボックス 634">
          <a:extLst>
            <a:ext uri="{FF2B5EF4-FFF2-40B4-BE49-F238E27FC236}">
              <a16:creationId xmlns="" xmlns:a16="http://schemas.microsoft.com/office/drawing/2014/main" id="{00000000-0008-0000-0100-00007B020000}"/>
            </a:ext>
          </a:extLst>
        </xdr:cNvPr>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 xmlns:a16="http://schemas.microsoft.com/office/drawing/2014/main" id="{00000000-0008-0000-0100-00007C020000}"/>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 xmlns:a16="http://schemas.microsoft.com/office/drawing/2014/main" id="{00000000-0008-0000-0100-00007D020000}"/>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a:extLst>
            <a:ext uri="{FF2B5EF4-FFF2-40B4-BE49-F238E27FC236}">
              <a16:creationId xmlns="" xmlns:a16="http://schemas.microsoft.com/office/drawing/2014/main" id="{00000000-0008-0000-0100-00007E020000}"/>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639" name="直線コネクタ 638">
          <a:extLst>
            <a:ext uri="{FF2B5EF4-FFF2-40B4-BE49-F238E27FC236}">
              <a16:creationId xmlns="" xmlns:a16="http://schemas.microsoft.com/office/drawing/2014/main" id="{00000000-0008-0000-0100-00007F020000}"/>
            </a:ext>
          </a:extLst>
        </xdr:cNvPr>
        <xdr:cNvCxnSpPr/>
      </xdr:nvCxnSpPr>
      <xdr:spPr>
        <a:xfrm flipV="1">
          <a:off x="210559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640" name="【学校施設】&#10;一人当たり面積最小値テキスト">
          <a:extLst>
            <a:ext uri="{FF2B5EF4-FFF2-40B4-BE49-F238E27FC236}">
              <a16:creationId xmlns="" xmlns:a16="http://schemas.microsoft.com/office/drawing/2014/main" id="{00000000-0008-0000-0100-000080020000}"/>
            </a:ext>
          </a:extLst>
        </xdr:cNvPr>
        <xdr:cNvSpPr txBox="1"/>
      </xdr:nvSpPr>
      <xdr:spPr>
        <a:xfrm>
          <a:off x="210947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641" name="直線コネクタ 640">
          <a:extLst>
            <a:ext uri="{FF2B5EF4-FFF2-40B4-BE49-F238E27FC236}">
              <a16:creationId xmlns="" xmlns:a16="http://schemas.microsoft.com/office/drawing/2014/main" id="{00000000-0008-0000-0100-000081020000}"/>
            </a:ext>
          </a:extLst>
        </xdr:cNvPr>
        <xdr:cNvCxnSpPr/>
      </xdr:nvCxnSpPr>
      <xdr:spPr>
        <a:xfrm>
          <a:off x="20977225" y="1091728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642" name="【学校施設】&#10;一人当たり面積最大値テキスト">
          <a:extLst>
            <a:ext uri="{FF2B5EF4-FFF2-40B4-BE49-F238E27FC236}">
              <a16:creationId xmlns="" xmlns:a16="http://schemas.microsoft.com/office/drawing/2014/main" id="{00000000-0008-0000-0100-000082020000}"/>
            </a:ext>
          </a:extLst>
        </xdr:cNvPr>
        <xdr:cNvSpPr txBox="1"/>
      </xdr:nvSpPr>
      <xdr:spPr>
        <a:xfrm>
          <a:off x="210947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643" name="直線コネクタ 642">
          <a:extLst>
            <a:ext uri="{FF2B5EF4-FFF2-40B4-BE49-F238E27FC236}">
              <a16:creationId xmlns="" xmlns:a16="http://schemas.microsoft.com/office/drawing/2014/main" id="{00000000-0008-0000-0100-000083020000}"/>
            </a:ext>
          </a:extLst>
        </xdr:cNvPr>
        <xdr:cNvCxnSpPr/>
      </xdr:nvCxnSpPr>
      <xdr:spPr>
        <a:xfrm>
          <a:off x="20977225" y="96390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644" name="【学校施設】&#10;一人当たり面積平均値テキスト">
          <a:extLst>
            <a:ext uri="{FF2B5EF4-FFF2-40B4-BE49-F238E27FC236}">
              <a16:creationId xmlns="" xmlns:a16="http://schemas.microsoft.com/office/drawing/2014/main" id="{00000000-0008-0000-0100-000084020000}"/>
            </a:ext>
          </a:extLst>
        </xdr:cNvPr>
        <xdr:cNvSpPr txBox="1"/>
      </xdr:nvSpPr>
      <xdr:spPr>
        <a:xfrm>
          <a:off x="210947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45" name="フローチャート: 判断 644">
          <a:extLst>
            <a:ext uri="{FF2B5EF4-FFF2-40B4-BE49-F238E27FC236}">
              <a16:creationId xmlns="" xmlns:a16="http://schemas.microsoft.com/office/drawing/2014/main" id="{00000000-0008-0000-0100-000085020000}"/>
            </a:ext>
          </a:extLst>
        </xdr:cNvPr>
        <xdr:cNvSpPr/>
      </xdr:nvSpPr>
      <xdr:spPr>
        <a:xfrm>
          <a:off x="210058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646" name="フローチャート: 判断 645">
          <a:extLst>
            <a:ext uri="{FF2B5EF4-FFF2-40B4-BE49-F238E27FC236}">
              <a16:creationId xmlns="" xmlns:a16="http://schemas.microsoft.com/office/drawing/2014/main" id="{00000000-0008-0000-0100-000086020000}"/>
            </a:ext>
          </a:extLst>
        </xdr:cNvPr>
        <xdr:cNvSpPr/>
      </xdr:nvSpPr>
      <xdr:spPr>
        <a:xfrm>
          <a:off x="20215225" y="104491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647" name="フローチャート: 判断 646">
          <a:extLst>
            <a:ext uri="{FF2B5EF4-FFF2-40B4-BE49-F238E27FC236}">
              <a16:creationId xmlns="" xmlns:a16="http://schemas.microsoft.com/office/drawing/2014/main" id="{00000000-0008-0000-0100-000087020000}"/>
            </a:ext>
          </a:extLst>
        </xdr:cNvPr>
        <xdr:cNvSpPr/>
      </xdr:nvSpPr>
      <xdr:spPr>
        <a:xfrm>
          <a:off x="19364325"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648" name="フローチャート: 判断 647">
          <a:extLst>
            <a:ext uri="{FF2B5EF4-FFF2-40B4-BE49-F238E27FC236}">
              <a16:creationId xmlns="" xmlns:a16="http://schemas.microsoft.com/office/drawing/2014/main" id="{00000000-0008-0000-0100-000088020000}"/>
            </a:ext>
          </a:extLst>
        </xdr:cNvPr>
        <xdr:cNvSpPr/>
      </xdr:nvSpPr>
      <xdr:spPr>
        <a:xfrm>
          <a:off x="1852295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a:extLst>
            <a:ext uri="{FF2B5EF4-FFF2-40B4-BE49-F238E27FC236}">
              <a16:creationId xmlns="" xmlns:a16="http://schemas.microsoft.com/office/drawing/2014/main" id="{00000000-0008-0000-0100-000089020000}"/>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a:extLst>
            <a:ext uri="{FF2B5EF4-FFF2-40B4-BE49-F238E27FC236}">
              <a16:creationId xmlns="" xmlns:a16="http://schemas.microsoft.com/office/drawing/2014/main" id="{00000000-0008-0000-0100-00008A020000}"/>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a:extLst>
            <a:ext uri="{FF2B5EF4-FFF2-40B4-BE49-F238E27FC236}">
              <a16:creationId xmlns="" xmlns:a16="http://schemas.microsoft.com/office/drawing/2014/main" id="{00000000-0008-0000-0100-00008B020000}"/>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a:extLst>
            <a:ext uri="{FF2B5EF4-FFF2-40B4-BE49-F238E27FC236}">
              <a16:creationId xmlns="" xmlns:a16="http://schemas.microsoft.com/office/drawing/2014/main" id="{00000000-0008-0000-0100-00008C020000}"/>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a:extLst>
            <a:ext uri="{FF2B5EF4-FFF2-40B4-BE49-F238E27FC236}">
              <a16:creationId xmlns="" xmlns:a16="http://schemas.microsoft.com/office/drawing/2014/main" id="{00000000-0008-0000-0100-00008D020000}"/>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171269</xdr:rowOff>
    </xdr:from>
    <xdr:to>
      <xdr:col>116</xdr:col>
      <xdr:colOff>114300</xdr:colOff>
      <xdr:row>61</xdr:row>
      <xdr:rowOff>101419</xdr:rowOff>
    </xdr:to>
    <xdr:sp macro="" textlink="">
      <xdr:nvSpPr>
        <xdr:cNvPr id="654" name="楕円 653">
          <a:extLst>
            <a:ext uri="{FF2B5EF4-FFF2-40B4-BE49-F238E27FC236}">
              <a16:creationId xmlns="" xmlns:a16="http://schemas.microsoft.com/office/drawing/2014/main" id="{00000000-0008-0000-0100-00008E020000}"/>
            </a:ext>
          </a:extLst>
        </xdr:cNvPr>
        <xdr:cNvSpPr/>
      </xdr:nvSpPr>
      <xdr:spPr>
        <a:xfrm>
          <a:off x="210058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22696</xdr:rowOff>
    </xdr:from>
    <xdr:ext cx="469744" cy="259045"/>
    <xdr:sp macro="" textlink="">
      <xdr:nvSpPr>
        <xdr:cNvPr id="655" name="【学校施設】&#10;一人当たり面積該当値テキスト">
          <a:extLst>
            <a:ext uri="{FF2B5EF4-FFF2-40B4-BE49-F238E27FC236}">
              <a16:creationId xmlns="" xmlns:a16="http://schemas.microsoft.com/office/drawing/2014/main" id="{00000000-0008-0000-0100-00008F020000}"/>
            </a:ext>
          </a:extLst>
        </xdr:cNvPr>
        <xdr:cNvSpPr txBox="1"/>
      </xdr:nvSpPr>
      <xdr:spPr>
        <a:xfrm>
          <a:off x="21094700" y="1030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16147</xdr:rowOff>
    </xdr:from>
    <xdr:to>
      <xdr:col>112</xdr:col>
      <xdr:colOff>38100</xdr:colOff>
      <xdr:row>61</xdr:row>
      <xdr:rowOff>117747</xdr:rowOff>
    </xdr:to>
    <xdr:sp macro="" textlink="">
      <xdr:nvSpPr>
        <xdr:cNvPr id="656" name="楕円 655">
          <a:extLst>
            <a:ext uri="{FF2B5EF4-FFF2-40B4-BE49-F238E27FC236}">
              <a16:creationId xmlns="" xmlns:a16="http://schemas.microsoft.com/office/drawing/2014/main" id="{00000000-0008-0000-0100-000090020000}"/>
            </a:ext>
          </a:extLst>
        </xdr:cNvPr>
        <xdr:cNvSpPr/>
      </xdr:nvSpPr>
      <xdr:spPr>
        <a:xfrm>
          <a:off x="20215225" y="104745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50619</xdr:rowOff>
    </xdr:from>
    <xdr:to>
      <xdr:col>116</xdr:col>
      <xdr:colOff>63500</xdr:colOff>
      <xdr:row>61</xdr:row>
      <xdr:rowOff>66947</xdr:rowOff>
    </xdr:to>
    <xdr:cxnSp macro="">
      <xdr:nvCxnSpPr>
        <xdr:cNvPr id="657" name="直線コネクタ 656">
          <a:extLst>
            <a:ext uri="{FF2B5EF4-FFF2-40B4-BE49-F238E27FC236}">
              <a16:creationId xmlns="" xmlns:a16="http://schemas.microsoft.com/office/drawing/2014/main" id="{00000000-0008-0000-0100-000091020000}"/>
            </a:ext>
          </a:extLst>
        </xdr:cNvPr>
        <xdr:cNvCxnSpPr/>
      </xdr:nvCxnSpPr>
      <xdr:spPr>
        <a:xfrm flipV="1">
          <a:off x="20266025" y="10509069"/>
          <a:ext cx="7905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43580</xdr:rowOff>
    </xdr:from>
    <xdr:to>
      <xdr:col>107</xdr:col>
      <xdr:colOff>101600</xdr:colOff>
      <xdr:row>61</xdr:row>
      <xdr:rowOff>145180</xdr:rowOff>
    </xdr:to>
    <xdr:sp macro="" textlink="">
      <xdr:nvSpPr>
        <xdr:cNvPr id="658" name="楕円 657">
          <a:extLst>
            <a:ext uri="{FF2B5EF4-FFF2-40B4-BE49-F238E27FC236}">
              <a16:creationId xmlns="" xmlns:a16="http://schemas.microsoft.com/office/drawing/2014/main" id="{00000000-0008-0000-0100-000092020000}"/>
            </a:ext>
          </a:extLst>
        </xdr:cNvPr>
        <xdr:cNvSpPr/>
      </xdr:nvSpPr>
      <xdr:spPr>
        <a:xfrm>
          <a:off x="19364325" y="105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66947</xdr:rowOff>
    </xdr:from>
    <xdr:to>
      <xdr:col>111</xdr:col>
      <xdr:colOff>177800</xdr:colOff>
      <xdr:row>61</xdr:row>
      <xdr:rowOff>94380</xdr:rowOff>
    </xdr:to>
    <xdr:cxnSp macro="">
      <xdr:nvCxnSpPr>
        <xdr:cNvPr id="659" name="直線コネクタ 658">
          <a:extLst>
            <a:ext uri="{FF2B5EF4-FFF2-40B4-BE49-F238E27FC236}">
              <a16:creationId xmlns="" xmlns:a16="http://schemas.microsoft.com/office/drawing/2014/main" id="{00000000-0008-0000-0100-000093020000}"/>
            </a:ext>
          </a:extLst>
        </xdr:cNvPr>
        <xdr:cNvCxnSpPr/>
      </xdr:nvCxnSpPr>
      <xdr:spPr>
        <a:xfrm flipV="1">
          <a:off x="19415125" y="10525397"/>
          <a:ext cx="8509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34435</xdr:rowOff>
    </xdr:from>
    <xdr:to>
      <xdr:col>102</xdr:col>
      <xdr:colOff>165100</xdr:colOff>
      <xdr:row>61</xdr:row>
      <xdr:rowOff>136035</xdr:rowOff>
    </xdr:to>
    <xdr:sp macro="" textlink="">
      <xdr:nvSpPr>
        <xdr:cNvPr id="660" name="楕円 659">
          <a:extLst>
            <a:ext uri="{FF2B5EF4-FFF2-40B4-BE49-F238E27FC236}">
              <a16:creationId xmlns="" xmlns:a16="http://schemas.microsoft.com/office/drawing/2014/main" id="{00000000-0008-0000-0100-000094020000}"/>
            </a:ext>
          </a:extLst>
        </xdr:cNvPr>
        <xdr:cNvSpPr/>
      </xdr:nvSpPr>
      <xdr:spPr>
        <a:xfrm>
          <a:off x="18522950" y="104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85235</xdr:rowOff>
    </xdr:from>
    <xdr:to>
      <xdr:col>107</xdr:col>
      <xdr:colOff>50800</xdr:colOff>
      <xdr:row>61</xdr:row>
      <xdr:rowOff>94380</xdr:rowOff>
    </xdr:to>
    <xdr:cxnSp macro="">
      <xdr:nvCxnSpPr>
        <xdr:cNvPr id="661" name="直線コネクタ 660">
          <a:extLst>
            <a:ext uri="{FF2B5EF4-FFF2-40B4-BE49-F238E27FC236}">
              <a16:creationId xmlns="" xmlns:a16="http://schemas.microsoft.com/office/drawing/2014/main" id="{00000000-0008-0000-0100-000095020000}"/>
            </a:ext>
          </a:extLst>
        </xdr:cNvPr>
        <xdr:cNvCxnSpPr/>
      </xdr:nvCxnSpPr>
      <xdr:spPr>
        <a:xfrm>
          <a:off x="18573750" y="10543685"/>
          <a:ext cx="841375"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662" name="n_1aveValue【学校施設】&#10;一人当たり面積">
          <a:extLst>
            <a:ext uri="{FF2B5EF4-FFF2-40B4-BE49-F238E27FC236}">
              <a16:creationId xmlns="" xmlns:a16="http://schemas.microsoft.com/office/drawing/2014/main" id="{00000000-0008-0000-0100-000096020000}"/>
            </a:ext>
          </a:extLst>
        </xdr:cNvPr>
        <xdr:cNvSpPr txBox="1"/>
      </xdr:nvSpPr>
      <xdr:spPr>
        <a:xfrm>
          <a:off x="2002797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663" name="n_2aveValue【学校施設】&#10;一人当たり面積">
          <a:extLst>
            <a:ext uri="{FF2B5EF4-FFF2-40B4-BE49-F238E27FC236}">
              <a16:creationId xmlns="" xmlns:a16="http://schemas.microsoft.com/office/drawing/2014/main" id="{00000000-0008-0000-0100-000097020000}"/>
            </a:ext>
          </a:extLst>
        </xdr:cNvPr>
        <xdr:cNvSpPr txBox="1"/>
      </xdr:nvSpPr>
      <xdr:spPr>
        <a:xfrm>
          <a:off x="1918977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664" name="n_3aveValue【学校施設】&#10;一人当たり面積">
          <a:extLst>
            <a:ext uri="{FF2B5EF4-FFF2-40B4-BE49-F238E27FC236}">
              <a16:creationId xmlns="" xmlns:a16="http://schemas.microsoft.com/office/drawing/2014/main" id="{00000000-0008-0000-0100-000098020000}"/>
            </a:ext>
          </a:extLst>
        </xdr:cNvPr>
        <xdr:cNvSpPr txBox="1"/>
      </xdr:nvSpPr>
      <xdr:spPr>
        <a:xfrm>
          <a:off x="18348402"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108874</xdr:rowOff>
    </xdr:from>
    <xdr:ext cx="469744" cy="259045"/>
    <xdr:sp macro="" textlink="">
      <xdr:nvSpPr>
        <xdr:cNvPr id="665" name="n_1mainValue【学校施設】&#10;一人当たり面積">
          <a:extLst>
            <a:ext uri="{FF2B5EF4-FFF2-40B4-BE49-F238E27FC236}">
              <a16:creationId xmlns="" xmlns:a16="http://schemas.microsoft.com/office/drawing/2014/main" id="{00000000-0008-0000-0100-000099020000}"/>
            </a:ext>
          </a:extLst>
        </xdr:cNvPr>
        <xdr:cNvSpPr txBox="1"/>
      </xdr:nvSpPr>
      <xdr:spPr>
        <a:xfrm>
          <a:off x="2002797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136307</xdr:rowOff>
    </xdr:from>
    <xdr:ext cx="469744" cy="259045"/>
    <xdr:sp macro="" textlink="">
      <xdr:nvSpPr>
        <xdr:cNvPr id="666" name="n_2mainValue【学校施設】&#10;一人当たり面積">
          <a:extLst>
            <a:ext uri="{FF2B5EF4-FFF2-40B4-BE49-F238E27FC236}">
              <a16:creationId xmlns="" xmlns:a16="http://schemas.microsoft.com/office/drawing/2014/main" id="{00000000-0008-0000-0100-00009A020000}"/>
            </a:ext>
          </a:extLst>
        </xdr:cNvPr>
        <xdr:cNvSpPr txBox="1"/>
      </xdr:nvSpPr>
      <xdr:spPr>
        <a:xfrm>
          <a:off x="19189777" y="105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127162</xdr:rowOff>
    </xdr:from>
    <xdr:ext cx="469744" cy="259045"/>
    <xdr:sp macro="" textlink="">
      <xdr:nvSpPr>
        <xdr:cNvPr id="667" name="n_3mainValue【学校施設】&#10;一人当たり面積">
          <a:extLst>
            <a:ext uri="{FF2B5EF4-FFF2-40B4-BE49-F238E27FC236}">
              <a16:creationId xmlns="" xmlns:a16="http://schemas.microsoft.com/office/drawing/2014/main" id="{00000000-0008-0000-0100-00009B020000}"/>
            </a:ext>
          </a:extLst>
        </xdr:cNvPr>
        <xdr:cNvSpPr txBox="1"/>
      </xdr:nvSpPr>
      <xdr:spPr>
        <a:xfrm>
          <a:off x="18348402" y="1058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a:extLst>
            <a:ext uri="{FF2B5EF4-FFF2-40B4-BE49-F238E27FC236}">
              <a16:creationId xmlns="" xmlns:a16="http://schemas.microsoft.com/office/drawing/2014/main" id="{00000000-0008-0000-0100-00009C020000}"/>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a:extLst>
            <a:ext uri="{FF2B5EF4-FFF2-40B4-BE49-F238E27FC236}">
              <a16:creationId xmlns="" xmlns:a16="http://schemas.microsoft.com/office/drawing/2014/main" id="{00000000-0008-0000-0100-00009D02000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a:extLst>
            <a:ext uri="{FF2B5EF4-FFF2-40B4-BE49-F238E27FC236}">
              <a16:creationId xmlns="" xmlns:a16="http://schemas.microsoft.com/office/drawing/2014/main" id="{00000000-0008-0000-0100-00009E020000}"/>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a:extLst>
            <a:ext uri="{FF2B5EF4-FFF2-40B4-BE49-F238E27FC236}">
              <a16:creationId xmlns="" xmlns:a16="http://schemas.microsoft.com/office/drawing/2014/main" id="{00000000-0008-0000-0100-00009F02000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a:extLst>
            <a:ext uri="{FF2B5EF4-FFF2-40B4-BE49-F238E27FC236}">
              <a16:creationId xmlns="" xmlns:a16="http://schemas.microsoft.com/office/drawing/2014/main" id="{00000000-0008-0000-0100-0000A0020000}"/>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a:extLst>
            <a:ext uri="{FF2B5EF4-FFF2-40B4-BE49-F238E27FC236}">
              <a16:creationId xmlns="" xmlns:a16="http://schemas.microsoft.com/office/drawing/2014/main" id="{00000000-0008-0000-0100-0000A102000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a:extLst>
            <a:ext uri="{FF2B5EF4-FFF2-40B4-BE49-F238E27FC236}">
              <a16:creationId xmlns="" xmlns:a16="http://schemas.microsoft.com/office/drawing/2014/main" id="{00000000-0008-0000-0100-0000A2020000}"/>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a:extLst>
            <a:ext uri="{FF2B5EF4-FFF2-40B4-BE49-F238E27FC236}">
              <a16:creationId xmlns="" xmlns:a16="http://schemas.microsoft.com/office/drawing/2014/main" id="{00000000-0008-0000-0100-0000A3020000}"/>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a:extLst>
            <a:ext uri="{FF2B5EF4-FFF2-40B4-BE49-F238E27FC236}">
              <a16:creationId xmlns="" xmlns:a16="http://schemas.microsoft.com/office/drawing/2014/main" id="{00000000-0008-0000-0100-0000A4020000}"/>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a:extLst>
            <a:ext uri="{FF2B5EF4-FFF2-40B4-BE49-F238E27FC236}">
              <a16:creationId xmlns="" xmlns:a16="http://schemas.microsoft.com/office/drawing/2014/main" id="{00000000-0008-0000-0100-0000A5020000}"/>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8" name="テキスト ボックス 677">
          <a:extLst>
            <a:ext uri="{FF2B5EF4-FFF2-40B4-BE49-F238E27FC236}">
              <a16:creationId xmlns="" xmlns:a16="http://schemas.microsoft.com/office/drawing/2014/main" id="{00000000-0008-0000-0100-0000A6020000}"/>
            </a:ext>
          </a:extLst>
        </xdr:cNvPr>
        <xdr:cNvSpPr txBox="1"/>
      </xdr:nvSpPr>
      <xdr:spPr>
        <a:xfrm>
          <a:off x="1144286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9" name="直線コネクタ 678">
          <a:extLst>
            <a:ext uri="{FF2B5EF4-FFF2-40B4-BE49-F238E27FC236}">
              <a16:creationId xmlns="" xmlns:a16="http://schemas.microsoft.com/office/drawing/2014/main" id="{00000000-0008-0000-0100-0000A7020000}"/>
            </a:ext>
          </a:extLst>
        </xdr:cNvPr>
        <xdr:cNvCxnSpPr/>
      </xdr:nvCxnSpPr>
      <xdr:spPr>
        <a:xfrm>
          <a:off x="11826875"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0" name="テキスト ボックス 679">
          <a:extLst>
            <a:ext uri="{FF2B5EF4-FFF2-40B4-BE49-F238E27FC236}">
              <a16:creationId xmlns="" xmlns:a16="http://schemas.microsoft.com/office/drawing/2014/main" id="{00000000-0008-0000-0100-0000A8020000}"/>
            </a:ext>
          </a:extLst>
        </xdr:cNvPr>
        <xdr:cNvSpPr txBox="1"/>
      </xdr:nvSpPr>
      <xdr:spPr>
        <a:xfrm>
          <a:off x="1144286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1" name="直線コネクタ 680">
          <a:extLst>
            <a:ext uri="{FF2B5EF4-FFF2-40B4-BE49-F238E27FC236}">
              <a16:creationId xmlns="" xmlns:a16="http://schemas.microsoft.com/office/drawing/2014/main" id="{00000000-0008-0000-0100-0000A9020000}"/>
            </a:ext>
          </a:extLst>
        </xdr:cNvPr>
        <xdr:cNvCxnSpPr/>
      </xdr:nvCxnSpPr>
      <xdr:spPr>
        <a:xfrm>
          <a:off x="11826875"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2" name="テキスト ボックス 681">
          <a:extLst>
            <a:ext uri="{FF2B5EF4-FFF2-40B4-BE49-F238E27FC236}">
              <a16:creationId xmlns="" xmlns:a16="http://schemas.microsoft.com/office/drawing/2014/main" id="{00000000-0008-0000-0100-0000AA020000}"/>
            </a:ext>
          </a:extLst>
        </xdr:cNvPr>
        <xdr:cNvSpPr txBox="1"/>
      </xdr:nvSpPr>
      <xdr:spPr>
        <a:xfrm>
          <a:off x="1144286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3" name="直線コネクタ 682">
          <a:extLst>
            <a:ext uri="{FF2B5EF4-FFF2-40B4-BE49-F238E27FC236}">
              <a16:creationId xmlns="" xmlns:a16="http://schemas.microsoft.com/office/drawing/2014/main" id="{00000000-0008-0000-0100-0000AB020000}"/>
            </a:ext>
          </a:extLst>
        </xdr:cNvPr>
        <xdr:cNvCxnSpPr/>
      </xdr:nvCxnSpPr>
      <xdr:spPr>
        <a:xfrm>
          <a:off x="11826875"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4" name="テキスト ボックス 683">
          <a:extLst>
            <a:ext uri="{FF2B5EF4-FFF2-40B4-BE49-F238E27FC236}">
              <a16:creationId xmlns="" xmlns:a16="http://schemas.microsoft.com/office/drawing/2014/main" id="{00000000-0008-0000-0100-0000AC020000}"/>
            </a:ext>
          </a:extLst>
        </xdr:cNvPr>
        <xdr:cNvSpPr txBox="1"/>
      </xdr:nvSpPr>
      <xdr:spPr>
        <a:xfrm>
          <a:off x="1144286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5" name="直線コネクタ 684">
          <a:extLst>
            <a:ext uri="{FF2B5EF4-FFF2-40B4-BE49-F238E27FC236}">
              <a16:creationId xmlns="" xmlns:a16="http://schemas.microsoft.com/office/drawing/2014/main" id="{00000000-0008-0000-0100-0000AD020000}"/>
            </a:ext>
          </a:extLst>
        </xdr:cNvPr>
        <xdr:cNvCxnSpPr/>
      </xdr:nvCxnSpPr>
      <xdr:spPr>
        <a:xfrm>
          <a:off x="11826875"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86" name="テキスト ボックス 685">
          <a:extLst>
            <a:ext uri="{FF2B5EF4-FFF2-40B4-BE49-F238E27FC236}">
              <a16:creationId xmlns="" xmlns:a16="http://schemas.microsoft.com/office/drawing/2014/main" id="{00000000-0008-0000-0100-0000AE020000}"/>
            </a:ext>
          </a:extLst>
        </xdr:cNvPr>
        <xdr:cNvSpPr txBox="1"/>
      </xdr:nvSpPr>
      <xdr:spPr>
        <a:xfrm>
          <a:off x="1138827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 xmlns:a16="http://schemas.microsoft.com/office/drawing/2014/main" id="{00000000-0008-0000-0100-0000AF020000}"/>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a:extLst>
            <a:ext uri="{FF2B5EF4-FFF2-40B4-BE49-F238E27FC236}">
              <a16:creationId xmlns="" xmlns:a16="http://schemas.microsoft.com/office/drawing/2014/main" id="{00000000-0008-0000-0100-0000B0020000}"/>
            </a:ext>
          </a:extLst>
        </xdr:cNvPr>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児童館】&#10;有形固定資産減価償却率グラフ枠">
          <a:extLst>
            <a:ext uri="{FF2B5EF4-FFF2-40B4-BE49-F238E27FC236}">
              <a16:creationId xmlns="" xmlns:a16="http://schemas.microsoft.com/office/drawing/2014/main" id="{00000000-0008-0000-0100-0000B1020000}"/>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90" name="直線コネクタ 689">
          <a:extLst>
            <a:ext uri="{FF2B5EF4-FFF2-40B4-BE49-F238E27FC236}">
              <a16:creationId xmlns="" xmlns:a16="http://schemas.microsoft.com/office/drawing/2014/main" id="{00000000-0008-0000-0100-0000B2020000}"/>
            </a:ext>
          </a:extLst>
        </xdr:cNvPr>
        <xdr:cNvCxnSpPr/>
      </xdr:nvCxnSpPr>
      <xdr:spPr>
        <a:xfrm flipV="1">
          <a:off x="15509239"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91" name="【児童館】&#10;有形固定資産減価償却率最小値テキスト">
          <a:extLst>
            <a:ext uri="{FF2B5EF4-FFF2-40B4-BE49-F238E27FC236}">
              <a16:creationId xmlns="" xmlns:a16="http://schemas.microsoft.com/office/drawing/2014/main" id="{00000000-0008-0000-0100-0000B3020000}"/>
            </a:ext>
          </a:extLst>
        </xdr:cNvPr>
        <xdr:cNvSpPr txBox="1"/>
      </xdr:nvSpPr>
      <xdr:spPr>
        <a:xfrm>
          <a:off x="15547975"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92" name="直線コネクタ 691">
          <a:extLst>
            <a:ext uri="{FF2B5EF4-FFF2-40B4-BE49-F238E27FC236}">
              <a16:creationId xmlns="" xmlns:a16="http://schemas.microsoft.com/office/drawing/2014/main" id="{00000000-0008-0000-0100-0000B4020000}"/>
            </a:ext>
          </a:extLst>
        </xdr:cNvPr>
        <xdr:cNvCxnSpPr/>
      </xdr:nvCxnSpPr>
      <xdr:spPr>
        <a:xfrm>
          <a:off x="15420975" y="147347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93" name="【児童館】&#10;有形固定資産減価償却率最大値テキスト">
          <a:extLst>
            <a:ext uri="{FF2B5EF4-FFF2-40B4-BE49-F238E27FC236}">
              <a16:creationId xmlns="" xmlns:a16="http://schemas.microsoft.com/office/drawing/2014/main" id="{00000000-0008-0000-0100-0000B5020000}"/>
            </a:ext>
          </a:extLst>
        </xdr:cNvPr>
        <xdr:cNvSpPr txBox="1"/>
      </xdr:nvSpPr>
      <xdr:spPr>
        <a:xfrm>
          <a:off x="15547975"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94" name="直線コネクタ 693">
          <a:extLst>
            <a:ext uri="{FF2B5EF4-FFF2-40B4-BE49-F238E27FC236}">
              <a16:creationId xmlns="" xmlns:a16="http://schemas.microsoft.com/office/drawing/2014/main" id="{00000000-0008-0000-0100-0000B6020000}"/>
            </a:ext>
          </a:extLst>
        </xdr:cNvPr>
        <xdr:cNvCxnSpPr/>
      </xdr:nvCxnSpPr>
      <xdr:spPr>
        <a:xfrm>
          <a:off x="15420975" y="135277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695" name="【児童館】&#10;有形固定資産減価償却率平均値テキスト">
          <a:extLst>
            <a:ext uri="{FF2B5EF4-FFF2-40B4-BE49-F238E27FC236}">
              <a16:creationId xmlns="" xmlns:a16="http://schemas.microsoft.com/office/drawing/2014/main" id="{00000000-0008-0000-0100-0000B7020000}"/>
            </a:ext>
          </a:extLst>
        </xdr:cNvPr>
        <xdr:cNvSpPr txBox="1"/>
      </xdr:nvSpPr>
      <xdr:spPr>
        <a:xfrm>
          <a:off x="15547975"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96" name="フローチャート: 判断 695">
          <a:extLst>
            <a:ext uri="{FF2B5EF4-FFF2-40B4-BE49-F238E27FC236}">
              <a16:creationId xmlns="" xmlns:a16="http://schemas.microsoft.com/office/drawing/2014/main" id="{00000000-0008-0000-0100-0000B8020000}"/>
            </a:ext>
          </a:extLst>
        </xdr:cNvPr>
        <xdr:cNvSpPr/>
      </xdr:nvSpPr>
      <xdr:spPr>
        <a:xfrm>
          <a:off x="15459075"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97" name="フローチャート: 判断 696">
          <a:extLst>
            <a:ext uri="{FF2B5EF4-FFF2-40B4-BE49-F238E27FC236}">
              <a16:creationId xmlns="" xmlns:a16="http://schemas.microsoft.com/office/drawing/2014/main" id="{00000000-0008-0000-0100-0000B9020000}"/>
            </a:ext>
          </a:extLst>
        </xdr:cNvPr>
        <xdr:cNvSpPr/>
      </xdr:nvSpPr>
      <xdr:spPr>
        <a:xfrm>
          <a:off x="14658975"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98" name="フローチャート: 判断 697">
          <a:extLst>
            <a:ext uri="{FF2B5EF4-FFF2-40B4-BE49-F238E27FC236}">
              <a16:creationId xmlns="" xmlns:a16="http://schemas.microsoft.com/office/drawing/2014/main" id="{00000000-0008-0000-0100-0000BA020000}"/>
            </a:ext>
          </a:extLst>
        </xdr:cNvPr>
        <xdr:cNvSpPr/>
      </xdr:nvSpPr>
      <xdr:spPr>
        <a:xfrm>
          <a:off x="138176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99" name="フローチャート: 判断 698">
          <a:extLst>
            <a:ext uri="{FF2B5EF4-FFF2-40B4-BE49-F238E27FC236}">
              <a16:creationId xmlns="" xmlns:a16="http://schemas.microsoft.com/office/drawing/2014/main" id="{00000000-0008-0000-0100-0000BB020000}"/>
            </a:ext>
          </a:extLst>
        </xdr:cNvPr>
        <xdr:cNvSpPr/>
      </xdr:nvSpPr>
      <xdr:spPr>
        <a:xfrm>
          <a:off x="12976225" y="141307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 xmlns:a16="http://schemas.microsoft.com/office/drawing/2014/main" id="{00000000-0008-0000-0100-0000BC020000}"/>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 xmlns:a16="http://schemas.microsoft.com/office/drawing/2014/main" id="{00000000-0008-0000-0100-0000BD020000}"/>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 xmlns:a16="http://schemas.microsoft.com/office/drawing/2014/main" id="{00000000-0008-0000-0100-0000BE020000}"/>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 xmlns:a16="http://schemas.microsoft.com/office/drawing/2014/main" id="{00000000-0008-0000-0100-0000BF020000}"/>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 xmlns:a16="http://schemas.microsoft.com/office/drawing/2014/main" id="{00000000-0008-0000-0100-0000C0020000}"/>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129032</xdr:rowOff>
    </xdr:from>
    <xdr:to>
      <xdr:col>85</xdr:col>
      <xdr:colOff>177800</xdr:colOff>
      <xdr:row>81</xdr:row>
      <xdr:rowOff>59182</xdr:rowOff>
    </xdr:to>
    <xdr:sp macro="" textlink="">
      <xdr:nvSpPr>
        <xdr:cNvPr id="705" name="楕円 704">
          <a:extLst>
            <a:ext uri="{FF2B5EF4-FFF2-40B4-BE49-F238E27FC236}">
              <a16:creationId xmlns="" xmlns:a16="http://schemas.microsoft.com/office/drawing/2014/main" id="{00000000-0008-0000-0100-0000C1020000}"/>
            </a:ext>
          </a:extLst>
        </xdr:cNvPr>
        <xdr:cNvSpPr/>
      </xdr:nvSpPr>
      <xdr:spPr>
        <a:xfrm>
          <a:off x="15459075"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151909</xdr:rowOff>
    </xdr:from>
    <xdr:ext cx="405111" cy="259045"/>
    <xdr:sp macro="" textlink="">
      <xdr:nvSpPr>
        <xdr:cNvPr id="706" name="【児童館】&#10;有形固定資産減価償却率該当値テキスト">
          <a:extLst>
            <a:ext uri="{FF2B5EF4-FFF2-40B4-BE49-F238E27FC236}">
              <a16:creationId xmlns="" xmlns:a16="http://schemas.microsoft.com/office/drawing/2014/main" id="{00000000-0008-0000-0100-0000C2020000}"/>
            </a:ext>
          </a:extLst>
        </xdr:cNvPr>
        <xdr:cNvSpPr txBox="1"/>
      </xdr:nvSpPr>
      <xdr:spPr>
        <a:xfrm>
          <a:off x="15547975" y="136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19304</xdr:rowOff>
    </xdr:from>
    <xdr:to>
      <xdr:col>81</xdr:col>
      <xdr:colOff>101600</xdr:colOff>
      <xdr:row>81</xdr:row>
      <xdr:rowOff>120904</xdr:rowOff>
    </xdr:to>
    <xdr:sp macro="" textlink="">
      <xdr:nvSpPr>
        <xdr:cNvPr id="707" name="楕円 706">
          <a:extLst>
            <a:ext uri="{FF2B5EF4-FFF2-40B4-BE49-F238E27FC236}">
              <a16:creationId xmlns="" xmlns:a16="http://schemas.microsoft.com/office/drawing/2014/main" id="{00000000-0008-0000-0100-0000C3020000}"/>
            </a:ext>
          </a:extLst>
        </xdr:cNvPr>
        <xdr:cNvSpPr/>
      </xdr:nvSpPr>
      <xdr:spPr>
        <a:xfrm>
          <a:off x="14658975"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xdr:rowOff>
    </xdr:from>
    <xdr:to>
      <xdr:col>85</xdr:col>
      <xdr:colOff>127000</xdr:colOff>
      <xdr:row>81</xdr:row>
      <xdr:rowOff>70104</xdr:rowOff>
    </xdr:to>
    <xdr:cxnSp macro="">
      <xdr:nvCxnSpPr>
        <xdr:cNvPr id="708" name="直線コネクタ 707">
          <a:extLst>
            <a:ext uri="{FF2B5EF4-FFF2-40B4-BE49-F238E27FC236}">
              <a16:creationId xmlns="" xmlns:a16="http://schemas.microsoft.com/office/drawing/2014/main" id="{00000000-0008-0000-0100-0000C4020000}"/>
            </a:ext>
          </a:extLst>
        </xdr:cNvPr>
        <xdr:cNvCxnSpPr/>
      </xdr:nvCxnSpPr>
      <xdr:spPr>
        <a:xfrm flipV="1">
          <a:off x="14709775" y="13895832"/>
          <a:ext cx="8001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65024</xdr:rowOff>
    </xdr:from>
    <xdr:to>
      <xdr:col>76</xdr:col>
      <xdr:colOff>165100</xdr:colOff>
      <xdr:row>81</xdr:row>
      <xdr:rowOff>166624</xdr:rowOff>
    </xdr:to>
    <xdr:sp macro="" textlink="">
      <xdr:nvSpPr>
        <xdr:cNvPr id="709" name="楕円 708">
          <a:extLst>
            <a:ext uri="{FF2B5EF4-FFF2-40B4-BE49-F238E27FC236}">
              <a16:creationId xmlns="" xmlns:a16="http://schemas.microsoft.com/office/drawing/2014/main" id="{00000000-0008-0000-0100-0000C5020000}"/>
            </a:ext>
          </a:extLst>
        </xdr:cNvPr>
        <xdr:cNvSpPr/>
      </xdr:nvSpPr>
      <xdr:spPr>
        <a:xfrm>
          <a:off x="138176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70104</xdr:rowOff>
    </xdr:from>
    <xdr:to>
      <xdr:col>81</xdr:col>
      <xdr:colOff>50800</xdr:colOff>
      <xdr:row>81</xdr:row>
      <xdr:rowOff>115824</xdr:rowOff>
    </xdr:to>
    <xdr:cxnSp macro="">
      <xdr:nvCxnSpPr>
        <xdr:cNvPr id="710" name="直線コネクタ 709">
          <a:extLst>
            <a:ext uri="{FF2B5EF4-FFF2-40B4-BE49-F238E27FC236}">
              <a16:creationId xmlns="" xmlns:a16="http://schemas.microsoft.com/office/drawing/2014/main" id="{00000000-0008-0000-0100-0000C6020000}"/>
            </a:ext>
          </a:extLst>
        </xdr:cNvPr>
        <xdr:cNvCxnSpPr/>
      </xdr:nvCxnSpPr>
      <xdr:spPr>
        <a:xfrm flipV="1">
          <a:off x="13868400" y="13957554"/>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110744</xdr:rowOff>
    </xdr:from>
    <xdr:to>
      <xdr:col>72</xdr:col>
      <xdr:colOff>38100</xdr:colOff>
      <xdr:row>82</xdr:row>
      <xdr:rowOff>40894</xdr:rowOff>
    </xdr:to>
    <xdr:sp macro="" textlink="">
      <xdr:nvSpPr>
        <xdr:cNvPr id="711" name="楕円 710">
          <a:extLst>
            <a:ext uri="{FF2B5EF4-FFF2-40B4-BE49-F238E27FC236}">
              <a16:creationId xmlns="" xmlns:a16="http://schemas.microsoft.com/office/drawing/2014/main" id="{00000000-0008-0000-0100-0000C7020000}"/>
            </a:ext>
          </a:extLst>
        </xdr:cNvPr>
        <xdr:cNvSpPr/>
      </xdr:nvSpPr>
      <xdr:spPr>
        <a:xfrm>
          <a:off x="12976225" y="139981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115824</xdr:rowOff>
    </xdr:from>
    <xdr:to>
      <xdr:col>76</xdr:col>
      <xdr:colOff>114300</xdr:colOff>
      <xdr:row>81</xdr:row>
      <xdr:rowOff>161544</xdr:rowOff>
    </xdr:to>
    <xdr:cxnSp macro="">
      <xdr:nvCxnSpPr>
        <xdr:cNvPr id="712" name="直線コネクタ 711">
          <a:extLst>
            <a:ext uri="{FF2B5EF4-FFF2-40B4-BE49-F238E27FC236}">
              <a16:creationId xmlns="" xmlns:a16="http://schemas.microsoft.com/office/drawing/2014/main" id="{00000000-0008-0000-0100-0000C8020000}"/>
            </a:ext>
          </a:extLst>
        </xdr:cNvPr>
        <xdr:cNvCxnSpPr/>
      </xdr:nvCxnSpPr>
      <xdr:spPr>
        <a:xfrm flipV="1">
          <a:off x="13027025" y="14003274"/>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713" name="n_1aveValue【児童館】&#10;有形固定資産減価償却率">
          <a:extLst>
            <a:ext uri="{FF2B5EF4-FFF2-40B4-BE49-F238E27FC236}">
              <a16:creationId xmlns="" xmlns:a16="http://schemas.microsoft.com/office/drawing/2014/main" id="{00000000-0008-0000-0100-0000C9020000}"/>
            </a:ext>
          </a:extLst>
        </xdr:cNvPr>
        <xdr:cNvSpPr txBox="1"/>
      </xdr:nvSpPr>
      <xdr:spPr>
        <a:xfrm>
          <a:off x="14504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714" name="n_2aveValue【児童館】&#10;有形固定資産減価償却率">
          <a:extLst>
            <a:ext uri="{FF2B5EF4-FFF2-40B4-BE49-F238E27FC236}">
              <a16:creationId xmlns="" xmlns:a16="http://schemas.microsoft.com/office/drawing/2014/main" id="{00000000-0008-0000-0100-0000CA020000}"/>
            </a:ext>
          </a:extLst>
        </xdr:cNvPr>
        <xdr:cNvSpPr txBox="1"/>
      </xdr:nvSpPr>
      <xdr:spPr>
        <a:xfrm>
          <a:off x="13675369"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164609</xdr:rowOff>
    </xdr:from>
    <xdr:ext cx="405111" cy="259045"/>
    <xdr:sp macro="" textlink="">
      <xdr:nvSpPr>
        <xdr:cNvPr id="715" name="n_3aveValue【児童館】&#10;有形固定資産減価償却率">
          <a:extLst>
            <a:ext uri="{FF2B5EF4-FFF2-40B4-BE49-F238E27FC236}">
              <a16:creationId xmlns="" xmlns:a16="http://schemas.microsoft.com/office/drawing/2014/main" id="{00000000-0008-0000-0100-0000CB020000}"/>
            </a:ext>
          </a:extLst>
        </xdr:cNvPr>
        <xdr:cNvSpPr txBox="1"/>
      </xdr:nvSpPr>
      <xdr:spPr>
        <a:xfrm>
          <a:off x="1283399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137431</xdr:rowOff>
    </xdr:from>
    <xdr:ext cx="405111" cy="259045"/>
    <xdr:sp macro="" textlink="">
      <xdr:nvSpPr>
        <xdr:cNvPr id="716" name="n_1mainValue【児童館】&#10;有形固定資産減価償却率">
          <a:extLst>
            <a:ext uri="{FF2B5EF4-FFF2-40B4-BE49-F238E27FC236}">
              <a16:creationId xmlns="" xmlns:a16="http://schemas.microsoft.com/office/drawing/2014/main" id="{00000000-0008-0000-0100-0000CC020000}"/>
            </a:ext>
          </a:extLst>
        </xdr:cNvPr>
        <xdr:cNvSpPr txBox="1"/>
      </xdr:nvSpPr>
      <xdr:spPr>
        <a:xfrm>
          <a:off x="14504044" y="1368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11701</xdr:rowOff>
    </xdr:from>
    <xdr:ext cx="405111" cy="259045"/>
    <xdr:sp macro="" textlink="">
      <xdr:nvSpPr>
        <xdr:cNvPr id="717" name="n_2mainValue【児童館】&#10;有形固定資産減価償却率">
          <a:extLst>
            <a:ext uri="{FF2B5EF4-FFF2-40B4-BE49-F238E27FC236}">
              <a16:creationId xmlns="" xmlns:a16="http://schemas.microsoft.com/office/drawing/2014/main" id="{00000000-0008-0000-0100-0000CD020000}"/>
            </a:ext>
          </a:extLst>
        </xdr:cNvPr>
        <xdr:cNvSpPr txBox="1"/>
      </xdr:nvSpPr>
      <xdr:spPr>
        <a:xfrm>
          <a:off x="13675369"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57421</xdr:rowOff>
    </xdr:from>
    <xdr:ext cx="405111" cy="259045"/>
    <xdr:sp macro="" textlink="">
      <xdr:nvSpPr>
        <xdr:cNvPr id="718" name="n_3mainValue【児童館】&#10;有形固定資産減価償却率">
          <a:extLst>
            <a:ext uri="{FF2B5EF4-FFF2-40B4-BE49-F238E27FC236}">
              <a16:creationId xmlns="" xmlns:a16="http://schemas.microsoft.com/office/drawing/2014/main" id="{00000000-0008-0000-0100-0000CE020000}"/>
            </a:ext>
          </a:extLst>
        </xdr:cNvPr>
        <xdr:cNvSpPr txBox="1"/>
      </xdr:nvSpPr>
      <xdr:spPr>
        <a:xfrm>
          <a:off x="12833994" y="137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 xmlns:a16="http://schemas.microsoft.com/office/drawing/2014/main" id="{00000000-0008-0000-0100-0000CF02000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 xmlns:a16="http://schemas.microsoft.com/office/drawing/2014/main" id="{00000000-0008-0000-0100-0000D0020000}"/>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 xmlns:a16="http://schemas.microsoft.com/office/drawing/2014/main" id="{00000000-0008-0000-0100-0000D1020000}"/>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 xmlns:a16="http://schemas.microsoft.com/office/drawing/2014/main" id="{00000000-0008-0000-0100-0000D202000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 xmlns:a16="http://schemas.microsoft.com/office/drawing/2014/main" id="{00000000-0008-0000-0100-0000D3020000}"/>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 xmlns:a16="http://schemas.microsoft.com/office/drawing/2014/main" id="{00000000-0008-0000-0100-0000D4020000}"/>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 xmlns:a16="http://schemas.microsoft.com/office/drawing/2014/main" id="{00000000-0008-0000-0100-0000D5020000}"/>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 xmlns:a16="http://schemas.microsoft.com/office/drawing/2014/main" id="{00000000-0008-0000-0100-0000D6020000}"/>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a:extLst>
            <a:ext uri="{FF2B5EF4-FFF2-40B4-BE49-F238E27FC236}">
              <a16:creationId xmlns="" xmlns:a16="http://schemas.microsoft.com/office/drawing/2014/main" id="{00000000-0008-0000-0100-0000D7020000}"/>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a:extLst>
            <a:ext uri="{FF2B5EF4-FFF2-40B4-BE49-F238E27FC236}">
              <a16:creationId xmlns="" xmlns:a16="http://schemas.microsoft.com/office/drawing/2014/main" id="{00000000-0008-0000-0100-0000D802000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a:extLst>
            <a:ext uri="{FF2B5EF4-FFF2-40B4-BE49-F238E27FC236}">
              <a16:creationId xmlns="" xmlns:a16="http://schemas.microsoft.com/office/drawing/2014/main" id="{00000000-0008-0000-0100-0000D9020000}"/>
            </a:ext>
          </a:extLst>
        </xdr:cNvPr>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a:extLst>
            <a:ext uri="{FF2B5EF4-FFF2-40B4-BE49-F238E27FC236}">
              <a16:creationId xmlns="" xmlns:a16="http://schemas.microsoft.com/office/drawing/2014/main" id="{00000000-0008-0000-0100-0000DA020000}"/>
            </a:ext>
          </a:extLst>
        </xdr:cNvPr>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a:extLst>
            <a:ext uri="{FF2B5EF4-FFF2-40B4-BE49-F238E27FC236}">
              <a16:creationId xmlns="" xmlns:a16="http://schemas.microsoft.com/office/drawing/2014/main" id="{00000000-0008-0000-0100-0000DB020000}"/>
            </a:ext>
          </a:extLst>
        </xdr:cNvPr>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a:extLst>
            <a:ext uri="{FF2B5EF4-FFF2-40B4-BE49-F238E27FC236}">
              <a16:creationId xmlns="" xmlns:a16="http://schemas.microsoft.com/office/drawing/2014/main" id="{00000000-0008-0000-0100-0000DC020000}"/>
            </a:ext>
          </a:extLst>
        </xdr:cNvPr>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a:extLst>
            <a:ext uri="{FF2B5EF4-FFF2-40B4-BE49-F238E27FC236}">
              <a16:creationId xmlns="" xmlns:a16="http://schemas.microsoft.com/office/drawing/2014/main" id="{00000000-0008-0000-0100-0000DD020000}"/>
            </a:ext>
          </a:extLst>
        </xdr:cNvPr>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a:extLst>
            <a:ext uri="{FF2B5EF4-FFF2-40B4-BE49-F238E27FC236}">
              <a16:creationId xmlns="" xmlns:a16="http://schemas.microsoft.com/office/drawing/2014/main" id="{00000000-0008-0000-0100-0000DE020000}"/>
            </a:ext>
          </a:extLst>
        </xdr:cNvPr>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a:extLst>
            <a:ext uri="{FF2B5EF4-FFF2-40B4-BE49-F238E27FC236}">
              <a16:creationId xmlns="" xmlns:a16="http://schemas.microsoft.com/office/drawing/2014/main" id="{00000000-0008-0000-0100-0000DF020000}"/>
            </a:ext>
          </a:extLst>
        </xdr:cNvPr>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a:extLst>
            <a:ext uri="{FF2B5EF4-FFF2-40B4-BE49-F238E27FC236}">
              <a16:creationId xmlns="" xmlns:a16="http://schemas.microsoft.com/office/drawing/2014/main" id="{00000000-0008-0000-0100-0000E0020000}"/>
            </a:ext>
          </a:extLst>
        </xdr:cNvPr>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a:extLst>
            <a:ext uri="{FF2B5EF4-FFF2-40B4-BE49-F238E27FC236}">
              <a16:creationId xmlns="" xmlns:a16="http://schemas.microsoft.com/office/drawing/2014/main" id="{00000000-0008-0000-0100-0000E1020000}"/>
            </a:ext>
          </a:extLst>
        </xdr:cNvPr>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a:extLst>
            <a:ext uri="{FF2B5EF4-FFF2-40B4-BE49-F238E27FC236}">
              <a16:creationId xmlns="" xmlns:a16="http://schemas.microsoft.com/office/drawing/2014/main" id="{00000000-0008-0000-0100-0000E2020000}"/>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 xmlns:a16="http://schemas.microsoft.com/office/drawing/2014/main" id="{00000000-0008-0000-0100-0000E3020000}"/>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 xmlns:a16="http://schemas.microsoft.com/office/drawing/2014/main" id="{00000000-0008-0000-0100-0000E4020000}"/>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児童館】&#10;一人当たり面積グラフ枠">
          <a:extLst>
            <a:ext uri="{FF2B5EF4-FFF2-40B4-BE49-F238E27FC236}">
              <a16:creationId xmlns="" xmlns:a16="http://schemas.microsoft.com/office/drawing/2014/main" id="{00000000-0008-0000-0100-0000E5020000}"/>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742" name="直線コネクタ 741">
          <a:extLst>
            <a:ext uri="{FF2B5EF4-FFF2-40B4-BE49-F238E27FC236}">
              <a16:creationId xmlns="" xmlns:a16="http://schemas.microsoft.com/office/drawing/2014/main" id="{00000000-0008-0000-0100-0000E6020000}"/>
            </a:ext>
          </a:extLst>
        </xdr:cNvPr>
        <xdr:cNvCxnSpPr/>
      </xdr:nvCxnSpPr>
      <xdr:spPr>
        <a:xfrm flipV="1">
          <a:off x="210559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43" name="【児童館】&#10;一人当たり面積最小値テキスト">
          <a:extLst>
            <a:ext uri="{FF2B5EF4-FFF2-40B4-BE49-F238E27FC236}">
              <a16:creationId xmlns="" xmlns:a16="http://schemas.microsoft.com/office/drawing/2014/main" id="{00000000-0008-0000-0100-0000E7020000}"/>
            </a:ext>
          </a:extLst>
        </xdr:cNvPr>
        <xdr:cNvSpPr txBox="1"/>
      </xdr:nvSpPr>
      <xdr:spPr>
        <a:xfrm>
          <a:off x="210947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44" name="直線コネクタ 743">
          <a:extLst>
            <a:ext uri="{FF2B5EF4-FFF2-40B4-BE49-F238E27FC236}">
              <a16:creationId xmlns="" xmlns:a16="http://schemas.microsoft.com/office/drawing/2014/main" id="{00000000-0008-0000-0100-0000E8020000}"/>
            </a:ext>
          </a:extLst>
        </xdr:cNvPr>
        <xdr:cNvCxnSpPr/>
      </xdr:nvCxnSpPr>
      <xdr:spPr>
        <a:xfrm>
          <a:off x="20977225" y="14813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45" name="【児童館】&#10;一人当たり面積最大値テキスト">
          <a:extLst>
            <a:ext uri="{FF2B5EF4-FFF2-40B4-BE49-F238E27FC236}">
              <a16:creationId xmlns="" xmlns:a16="http://schemas.microsoft.com/office/drawing/2014/main" id="{00000000-0008-0000-0100-0000E9020000}"/>
            </a:ext>
          </a:extLst>
        </xdr:cNvPr>
        <xdr:cNvSpPr txBox="1"/>
      </xdr:nvSpPr>
      <xdr:spPr>
        <a:xfrm>
          <a:off x="210947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46" name="直線コネクタ 745">
          <a:extLst>
            <a:ext uri="{FF2B5EF4-FFF2-40B4-BE49-F238E27FC236}">
              <a16:creationId xmlns="" xmlns:a16="http://schemas.microsoft.com/office/drawing/2014/main" id="{00000000-0008-0000-0100-0000EA020000}"/>
            </a:ext>
          </a:extLst>
        </xdr:cNvPr>
        <xdr:cNvCxnSpPr/>
      </xdr:nvCxnSpPr>
      <xdr:spPr>
        <a:xfrm>
          <a:off x="20977225" y="135026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747" name="【児童館】&#10;一人当たり面積平均値テキスト">
          <a:extLst>
            <a:ext uri="{FF2B5EF4-FFF2-40B4-BE49-F238E27FC236}">
              <a16:creationId xmlns="" xmlns:a16="http://schemas.microsoft.com/office/drawing/2014/main" id="{00000000-0008-0000-0100-0000EB020000}"/>
            </a:ext>
          </a:extLst>
        </xdr:cNvPr>
        <xdr:cNvSpPr txBox="1"/>
      </xdr:nvSpPr>
      <xdr:spPr>
        <a:xfrm>
          <a:off x="21094700" y="1439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48" name="フローチャート: 判断 747">
          <a:extLst>
            <a:ext uri="{FF2B5EF4-FFF2-40B4-BE49-F238E27FC236}">
              <a16:creationId xmlns="" xmlns:a16="http://schemas.microsoft.com/office/drawing/2014/main" id="{00000000-0008-0000-0100-0000EC020000}"/>
            </a:ext>
          </a:extLst>
        </xdr:cNvPr>
        <xdr:cNvSpPr/>
      </xdr:nvSpPr>
      <xdr:spPr>
        <a:xfrm>
          <a:off x="210058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49" name="フローチャート: 判断 748">
          <a:extLst>
            <a:ext uri="{FF2B5EF4-FFF2-40B4-BE49-F238E27FC236}">
              <a16:creationId xmlns="" xmlns:a16="http://schemas.microsoft.com/office/drawing/2014/main" id="{00000000-0008-0000-0100-0000ED020000}"/>
            </a:ext>
          </a:extLst>
        </xdr:cNvPr>
        <xdr:cNvSpPr/>
      </xdr:nvSpPr>
      <xdr:spPr>
        <a:xfrm>
          <a:off x="20215225" y="145491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50" name="フローチャート: 判断 749">
          <a:extLst>
            <a:ext uri="{FF2B5EF4-FFF2-40B4-BE49-F238E27FC236}">
              <a16:creationId xmlns="" xmlns:a16="http://schemas.microsoft.com/office/drawing/2014/main" id="{00000000-0008-0000-0100-0000EE020000}"/>
            </a:ext>
          </a:extLst>
        </xdr:cNvPr>
        <xdr:cNvSpPr/>
      </xdr:nvSpPr>
      <xdr:spPr>
        <a:xfrm>
          <a:off x="19364325"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51" name="フローチャート: 判断 750">
          <a:extLst>
            <a:ext uri="{FF2B5EF4-FFF2-40B4-BE49-F238E27FC236}">
              <a16:creationId xmlns="" xmlns:a16="http://schemas.microsoft.com/office/drawing/2014/main" id="{00000000-0008-0000-0100-0000EF020000}"/>
            </a:ext>
          </a:extLst>
        </xdr:cNvPr>
        <xdr:cNvSpPr/>
      </xdr:nvSpPr>
      <xdr:spPr>
        <a:xfrm>
          <a:off x="1852295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 xmlns:a16="http://schemas.microsoft.com/office/drawing/2014/main" id="{00000000-0008-0000-0100-0000F0020000}"/>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 xmlns:a16="http://schemas.microsoft.com/office/drawing/2014/main" id="{00000000-0008-0000-0100-0000F1020000}"/>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 xmlns:a16="http://schemas.microsoft.com/office/drawing/2014/main" id="{00000000-0008-0000-0100-0000F2020000}"/>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 xmlns:a16="http://schemas.microsoft.com/office/drawing/2014/main" id="{00000000-0008-0000-0100-0000F3020000}"/>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 xmlns:a16="http://schemas.microsoft.com/office/drawing/2014/main" id="{00000000-0008-0000-0100-0000F4020000}"/>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757" name="楕円 756">
          <a:extLst>
            <a:ext uri="{FF2B5EF4-FFF2-40B4-BE49-F238E27FC236}">
              <a16:creationId xmlns="" xmlns:a16="http://schemas.microsoft.com/office/drawing/2014/main" id="{00000000-0008-0000-0100-0000F5020000}"/>
            </a:ext>
          </a:extLst>
        </xdr:cNvPr>
        <xdr:cNvSpPr/>
      </xdr:nvSpPr>
      <xdr:spPr>
        <a:xfrm>
          <a:off x="210058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758" name="【児童館】&#10;一人当たり面積該当値テキスト">
          <a:extLst>
            <a:ext uri="{FF2B5EF4-FFF2-40B4-BE49-F238E27FC236}">
              <a16:creationId xmlns="" xmlns:a16="http://schemas.microsoft.com/office/drawing/2014/main" id="{00000000-0008-0000-0100-0000F6020000}"/>
            </a:ext>
          </a:extLst>
        </xdr:cNvPr>
        <xdr:cNvSpPr txBox="1"/>
      </xdr:nvSpPr>
      <xdr:spPr>
        <a:xfrm>
          <a:off x="210947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759" name="楕円 758">
          <a:extLst>
            <a:ext uri="{FF2B5EF4-FFF2-40B4-BE49-F238E27FC236}">
              <a16:creationId xmlns="" xmlns:a16="http://schemas.microsoft.com/office/drawing/2014/main" id="{00000000-0008-0000-0100-0000F7020000}"/>
            </a:ext>
          </a:extLst>
        </xdr:cNvPr>
        <xdr:cNvSpPr/>
      </xdr:nvSpPr>
      <xdr:spPr>
        <a:xfrm>
          <a:off x="20215225" y="147396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45720</xdr:rowOff>
    </xdr:to>
    <xdr:cxnSp macro="">
      <xdr:nvCxnSpPr>
        <xdr:cNvPr id="760" name="直線コネクタ 759">
          <a:extLst>
            <a:ext uri="{FF2B5EF4-FFF2-40B4-BE49-F238E27FC236}">
              <a16:creationId xmlns="" xmlns:a16="http://schemas.microsoft.com/office/drawing/2014/main" id="{00000000-0008-0000-0100-0000F8020000}"/>
            </a:ext>
          </a:extLst>
        </xdr:cNvPr>
        <xdr:cNvCxnSpPr/>
      </xdr:nvCxnSpPr>
      <xdr:spPr>
        <a:xfrm>
          <a:off x="20266025" y="1479042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761" name="楕円 760">
          <a:extLst>
            <a:ext uri="{FF2B5EF4-FFF2-40B4-BE49-F238E27FC236}">
              <a16:creationId xmlns="" xmlns:a16="http://schemas.microsoft.com/office/drawing/2014/main" id="{00000000-0008-0000-0100-0000F9020000}"/>
            </a:ext>
          </a:extLst>
        </xdr:cNvPr>
        <xdr:cNvSpPr/>
      </xdr:nvSpPr>
      <xdr:spPr>
        <a:xfrm>
          <a:off x="19364325"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53339</xdr:rowOff>
    </xdr:to>
    <xdr:cxnSp macro="">
      <xdr:nvCxnSpPr>
        <xdr:cNvPr id="762" name="直線コネクタ 761">
          <a:extLst>
            <a:ext uri="{FF2B5EF4-FFF2-40B4-BE49-F238E27FC236}">
              <a16:creationId xmlns="" xmlns:a16="http://schemas.microsoft.com/office/drawing/2014/main" id="{00000000-0008-0000-0100-0000FA020000}"/>
            </a:ext>
          </a:extLst>
        </xdr:cNvPr>
        <xdr:cNvCxnSpPr/>
      </xdr:nvCxnSpPr>
      <xdr:spPr>
        <a:xfrm flipV="1">
          <a:off x="19415125" y="14790420"/>
          <a:ext cx="850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2539</xdr:rowOff>
    </xdr:from>
    <xdr:to>
      <xdr:col>102</xdr:col>
      <xdr:colOff>165100</xdr:colOff>
      <xdr:row>86</xdr:row>
      <xdr:rowOff>104139</xdr:rowOff>
    </xdr:to>
    <xdr:sp macro="" textlink="">
      <xdr:nvSpPr>
        <xdr:cNvPr id="763" name="楕円 762">
          <a:extLst>
            <a:ext uri="{FF2B5EF4-FFF2-40B4-BE49-F238E27FC236}">
              <a16:creationId xmlns="" xmlns:a16="http://schemas.microsoft.com/office/drawing/2014/main" id="{00000000-0008-0000-0100-0000FB020000}"/>
            </a:ext>
          </a:extLst>
        </xdr:cNvPr>
        <xdr:cNvSpPr/>
      </xdr:nvSpPr>
      <xdr:spPr>
        <a:xfrm>
          <a:off x="1852295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53339</xdr:rowOff>
    </xdr:from>
    <xdr:to>
      <xdr:col>107</xdr:col>
      <xdr:colOff>50800</xdr:colOff>
      <xdr:row>86</xdr:row>
      <xdr:rowOff>53339</xdr:rowOff>
    </xdr:to>
    <xdr:cxnSp macro="">
      <xdr:nvCxnSpPr>
        <xdr:cNvPr id="764" name="直線コネクタ 763">
          <a:extLst>
            <a:ext uri="{FF2B5EF4-FFF2-40B4-BE49-F238E27FC236}">
              <a16:creationId xmlns="" xmlns:a16="http://schemas.microsoft.com/office/drawing/2014/main" id="{00000000-0008-0000-0100-0000FC020000}"/>
            </a:ext>
          </a:extLst>
        </xdr:cNvPr>
        <xdr:cNvCxnSpPr/>
      </xdr:nvCxnSpPr>
      <xdr:spPr>
        <a:xfrm>
          <a:off x="18573750" y="14798039"/>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65" name="n_1aveValue【児童館】&#10;一人当たり面積">
          <a:extLst>
            <a:ext uri="{FF2B5EF4-FFF2-40B4-BE49-F238E27FC236}">
              <a16:creationId xmlns="" xmlns:a16="http://schemas.microsoft.com/office/drawing/2014/main" id="{00000000-0008-0000-0100-0000FD020000}"/>
            </a:ext>
          </a:extLst>
        </xdr:cNvPr>
        <xdr:cNvSpPr txBox="1"/>
      </xdr:nvSpPr>
      <xdr:spPr>
        <a:xfrm>
          <a:off x="2002797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766" name="n_2aveValue【児童館】&#10;一人当たり面積">
          <a:extLst>
            <a:ext uri="{FF2B5EF4-FFF2-40B4-BE49-F238E27FC236}">
              <a16:creationId xmlns="" xmlns:a16="http://schemas.microsoft.com/office/drawing/2014/main" id="{00000000-0008-0000-0100-0000FE020000}"/>
            </a:ext>
          </a:extLst>
        </xdr:cNvPr>
        <xdr:cNvSpPr txBox="1"/>
      </xdr:nvSpPr>
      <xdr:spPr>
        <a:xfrm>
          <a:off x="1918977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67" name="n_3aveValue【児童館】&#10;一人当たり面積">
          <a:extLst>
            <a:ext uri="{FF2B5EF4-FFF2-40B4-BE49-F238E27FC236}">
              <a16:creationId xmlns="" xmlns:a16="http://schemas.microsoft.com/office/drawing/2014/main" id="{00000000-0008-0000-0100-0000FF020000}"/>
            </a:ext>
          </a:extLst>
        </xdr:cNvPr>
        <xdr:cNvSpPr txBox="1"/>
      </xdr:nvSpPr>
      <xdr:spPr>
        <a:xfrm>
          <a:off x="18348402"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768" name="n_1mainValue【児童館】&#10;一人当たり面積">
          <a:extLst>
            <a:ext uri="{FF2B5EF4-FFF2-40B4-BE49-F238E27FC236}">
              <a16:creationId xmlns="" xmlns:a16="http://schemas.microsoft.com/office/drawing/2014/main" id="{00000000-0008-0000-0100-000000030000}"/>
            </a:ext>
          </a:extLst>
        </xdr:cNvPr>
        <xdr:cNvSpPr txBox="1"/>
      </xdr:nvSpPr>
      <xdr:spPr>
        <a:xfrm>
          <a:off x="2002797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769" name="n_2mainValue【児童館】&#10;一人当たり面積">
          <a:extLst>
            <a:ext uri="{FF2B5EF4-FFF2-40B4-BE49-F238E27FC236}">
              <a16:creationId xmlns="" xmlns:a16="http://schemas.microsoft.com/office/drawing/2014/main" id="{00000000-0008-0000-0100-000001030000}"/>
            </a:ext>
          </a:extLst>
        </xdr:cNvPr>
        <xdr:cNvSpPr txBox="1"/>
      </xdr:nvSpPr>
      <xdr:spPr>
        <a:xfrm>
          <a:off x="1918977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95266</xdr:rowOff>
    </xdr:from>
    <xdr:ext cx="469744" cy="259045"/>
    <xdr:sp macro="" textlink="">
      <xdr:nvSpPr>
        <xdr:cNvPr id="770" name="n_3mainValue【児童館】&#10;一人当たり面積">
          <a:extLst>
            <a:ext uri="{FF2B5EF4-FFF2-40B4-BE49-F238E27FC236}">
              <a16:creationId xmlns="" xmlns:a16="http://schemas.microsoft.com/office/drawing/2014/main" id="{00000000-0008-0000-0100-000002030000}"/>
            </a:ext>
          </a:extLst>
        </xdr:cNvPr>
        <xdr:cNvSpPr txBox="1"/>
      </xdr:nvSpPr>
      <xdr:spPr>
        <a:xfrm>
          <a:off x="18348402"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 xmlns:a16="http://schemas.microsoft.com/office/drawing/2014/main" id="{00000000-0008-0000-0100-000003030000}"/>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 xmlns:a16="http://schemas.microsoft.com/office/drawing/2014/main" id="{00000000-0008-0000-0100-000004030000}"/>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 xmlns:a16="http://schemas.microsoft.com/office/drawing/2014/main" id="{00000000-0008-0000-0100-000005030000}"/>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 xmlns:a16="http://schemas.microsoft.com/office/drawing/2014/main" id="{00000000-0008-0000-0100-000006030000}"/>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 xmlns:a16="http://schemas.microsoft.com/office/drawing/2014/main" id="{00000000-0008-0000-0100-00000703000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 xmlns:a16="http://schemas.microsoft.com/office/drawing/2014/main" id="{00000000-0008-0000-0100-000008030000}"/>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 xmlns:a16="http://schemas.microsoft.com/office/drawing/2014/main" id="{00000000-0008-0000-0100-000009030000}"/>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 xmlns:a16="http://schemas.microsoft.com/office/drawing/2014/main" id="{00000000-0008-0000-0100-00000A0300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 xmlns:a16="http://schemas.microsoft.com/office/drawing/2014/main" id="{00000000-0008-0000-0100-00000B030000}"/>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 xmlns:a16="http://schemas.microsoft.com/office/drawing/2014/main" id="{00000000-0008-0000-0100-00000C030000}"/>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a:extLst>
            <a:ext uri="{FF2B5EF4-FFF2-40B4-BE49-F238E27FC236}">
              <a16:creationId xmlns="" xmlns:a16="http://schemas.microsoft.com/office/drawing/2014/main" id="{00000000-0008-0000-0100-00000D030000}"/>
            </a:ext>
          </a:extLst>
        </xdr:cNvPr>
        <xdr:cNvSpPr txBox="1"/>
      </xdr:nvSpPr>
      <xdr:spPr>
        <a:xfrm>
          <a:off x="1144286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a:extLst>
            <a:ext uri="{FF2B5EF4-FFF2-40B4-BE49-F238E27FC236}">
              <a16:creationId xmlns="" xmlns:a16="http://schemas.microsoft.com/office/drawing/2014/main" id="{00000000-0008-0000-0100-00000E030000}"/>
            </a:ext>
          </a:extLst>
        </xdr:cNvPr>
        <xdr:cNvCxnSpPr/>
      </xdr:nvCxnSpPr>
      <xdr:spPr>
        <a:xfrm>
          <a:off x="11826875"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a:extLst>
            <a:ext uri="{FF2B5EF4-FFF2-40B4-BE49-F238E27FC236}">
              <a16:creationId xmlns="" xmlns:a16="http://schemas.microsoft.com/office/drawing/2014/main" id="{00000000-0008-0000-0100-00000F030000}"/>
            </a:ext>
          </a:extLst>
        </xdr:cNvPr>
        <xdr:cNvSpPr txBox="1"/>
      </xdr:nvSpPr>
      <xdr:spPr>
        <a:xfrm>
          <a:off x="1144286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a:extLst>
            <a:ext uri="{FF2B5EF4-FFF2-40B4-BE49-F238E27FC236}">
              <a16:creationId xmlns="" xmlns:a16="http://schemas.microsoft.com/office/drawing/2014/main" id="{00000000-0008-0000-0100-000010030000}"/>
            </a:ext>
          </a:extLst>
        </xdr:cNvPr>
        <xdr:cNvCxnSpPr/>
      </xdr:nvCxnSpPr>
      <xdr:spPr>
        <a:xfrm>
          <a:off x="11826875"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a:extLst>
            <a:ext uri="{FF2B5EF4-FFF2-40B4-BE49-F238E27FC236}">
              <a16:creationId xmlns="" xmlns:a16="http://schemas.microsoft.com/office/drawing/2014/main" id="{00000000-0008-0000-0100-000011030000}"/>
            </a:ext>
          </a:extLst>
        </xdr:cNvPr>
        <xdr:cNvSpPr txBox="1"/>
      </xdr:nvSpPr>
      <xdr:spPr>
        <a:xfrm>
          <a:off x="1144286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a:extLst>
            <a:ext uri="{FF2B5EF4-FFF2-40B4-BE49-F238E27FC236}">
              <a16:creationId xmlns="" xmlns:a16="http://schemas.microsoft.com/office/drawing/2014/main" id="{00000000-0008-0000-0100-000012030000}"/>
            </a:ext>
          </a:extLst>
        </xdr:cNvPr>
        <xdr:cNvCxnSpPr/>
      </xdr:nvCxnSpPr>
      <xdr:spPr>
        <a:xfrm>
          <a:off x="11826875"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a:extLst>
            <a:ext uri="{FF2B5EF4-FFF2-40B4-BE49-F238E27FC236}">
              <a16:creationId xmlns="" xmlns:a16="http://schemas.microsoft.com/office/drawing/2014/main" id="{00000000-0008-0000-0100-000013030000}"/>
            </a:ext>
          </a:extLst>
        </xdr:cNvPr>
        <xdr:cNvSpPr txBox="1"/>
      </xdr:nvSpPr>
      <xdr:spPr>
        <a:xfrm>
          <a:off x="1144286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a:extLst>
            <a:ext uri="{FF2B5EF4-FFF2-40B4-BE49-F238E27FC236}">
              <a16:creationId xmlns="" xmlns:a16="http://schemas.microsoft.com/office/drawing/2014/main" id="{00000000-0008-0000-0100-000014030000}"/>
            </a:ext>
          </a:extLst>
        </xdr:cNvPr>
        <xdr:cNvCxnSpPr/>
      </xdr:nvCxnSpPr>
      <xdr:spPr>
        <a:xfrm>
          <a:off x="11826875"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9" name="テキスト ボックス 788">
          <a:extLst>
            <a:ext uri="{FF2B5EF4-FFF2-40B4-BE49-F238E27FC236}">
              <a16:creationId xmlns="" xmlns:a16="http://schemas.microsoft.com/office/drawing/2014/main" id="{00000000-0008-0000-0100-000015030000}"/>
            </a:ext>
          </a:extLst>
        </xdr:cNvPr>
        <xdr:cNvSpPr txBox="1"/>
      </xdr:nvSpPr>
      <xdr:spPr>
        <a:xfrm>
          <a:off x="1138827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 xmlns:a16="http://schemas.microsoft.com/office/drawing/2014/main" id="{00000000-0008-0000-0100-00001603000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a:extLst>
            <a:ext uri="{FF2B5EF4-FFF2-40B4-BE49-F238E27FC236}">
              <a16:creationId xmlns="" xmlns:a16="http://schemas.microsoft.com/office/drawing/2014/main" id="{00000000-0008-0000-0100-000017030000}"/>
            </a:ext>
          </a:extLst>
        </xdr:cNvPr>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a:extLst>
            <a:ext uri="{FF2B5EF4-FFF2-40B4-BE49-F238E27FC236}">
              <a16:creationId xmlns="" xmlns:a16="http://schemas.microsoft.com/office/drawing/2014/main" id="{00000000-0008-0000-0100-000018030000}"/>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93" name="直線コネクタ 792">
          <a:extLst>
            <a:ext uri="{FF2B5EF4-FFF2-40B4-BE49-F238E27FC236}">
              <a16:creationId xmlns="" xmlns:a16="http://schemas.microsoft.com/office/drawing/2014/main" id="{00000000-0008-0000-0100-000019030000}"/>
            </a:ext>
          </a:extLst>
        </xdr:cNvPr>
        <xdr:cNvCxnSpPr/>
      </xdr:nvCxnSpPr>
      <xdr:spPr>
        <a:xfrm flipV="1">
          <a:off x="15509239"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94" name="【公民館】&#10;有形固定資産減価償却率最小値テキスト">
          <a:extLst>
            <a:ext uri="{FF2B5EF4-FFF2-40B4-BE49-F238E27FC236}">
              <a16:creationId xmlns="" xmlns:a16="http://schemas.microsoft.com/office/drawing/2014/main" id="{00000000-0008-0000-0100-00001A030000}"/>
            </a:ext>
          </a:extLst>
        </xdr:cNvPr>
        <xdr:cNvSpPr txBox="1"/>
      </xdr:nvSpPr>
      <xdr:spPr>
        <a:xfrm>
          <a:off x="15547975"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95" name="直線コネクタ 794">
          <a:extLst>
            <a:ext uri="{FF2B5EF4-FFF2-40B4-BE49-F238E27FC236}">
              <a16:creationId xmlns="" xmlns:a16="http://schemas.microsoft.com/office/drawing/2014/main" id="{00000000-0008-0000-0100-00001B030000}"/>
            </a:ext>
          </a:extLst>
        </xdr:cNvPr>
        <xdr:cNvCxnSpPr/>
      </xdr:nvCxnSpPr>
      <xdr:spPr>
        <a:xfrm>
          <a:off x="15420975" y="186156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96" name="【公民館】&#10;有形固定資産減価償却率最大値テキスト">
          <a:extLst>
            <a:ext uri="{FF2B5EF4-FFF2-40B4-BE49-F238E27FC236}">
              <a16:creationId xmlns="" xmlns:a16="http://schemas.microsoft.com/office/drawing/2014/main" id="{00000000-0008-0000-0100-00001C030000}"/>
            </a:ext>
          </a:extLst>
        </xdr:cNvPr>
        <xdr:cNvSpPr txBox="1"/>
      </xdr:nvSpPr>
      <xdr:spPr>
        <a:xfrm>
          <a:off x="15547975"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97" name="直線コネクタ 796">
          <a:extLst>
            <a:ext uri="{FF2B5EF4-FFF2-40B4-BE49-F238E27FC236}">
              <a16:creationId xmlns="" xmlns:a16="http://schemas.microsoft.com/office/drawing/2014/main" id="{00000000-0008-0000-0100-00001D030000}"/>
            </a:ext>
          </a:extLst>
        </xdr:cNvPr>
        <xdr:cNvCxnSpPr/>
      </xdr:nvCxnSpPr>
      <xdr:spPr>
        <a:xfrm>
          <a:off x="15420975" y="173263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98" name="【公民館】&#10;有形固定資産減価償却率平均値テキスト">
          <a:extLst>
            <a:ext uri="{FF2B5EF4-FFF2-40B4-BE49-F238E27FC236}">
              <a16:creationId xmlns="" xmlns:a16="http://schemas.microsoft.com/office/drawing/2014/main" id="{00000000-0008-0000-0100-00001E030000}"/>
            </a:ext>
          </a:extLst>
        </xdr:cNvPr>
        <xdr:cNvSpPr txBox="1"/>
      </xdr:nvSpPr>
      <xdr:spPr>
        <a:xfrm>
          <a:off x="15547975"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99" name="フローチャート: 判断 798">
          <a:extLst>
            <a:ext uri="{FF2B5EF4-FFF2-40B4-BE49-F238E27FC236}">
              <a16:creationId xmlns="" xmlns:a16="http://schemas.microsoft.com/office/drawing/2014/main" id="{00000000-0008-0000-0100-00001F030000}"/>
            </a:ext>
          </a:extLst>
        </xdr:cNvPr>
        <xdr:cNvSpPr/>
      </xdr:nvSpPr>
      <xdr:spPr>
        <a:xfrm>
          <a:off x="15459075"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800" name="フローチャート: 判断 799">
          <a:extLst>
            <a:ext uri="{FF2B5EF4-FFF2-40B4-BE49-F238E27FC236}">
              <a16:creationId xmlns="" xmlns:a16="http://schemas.microsoft.com/office/drawing/2014/main" id="{00000000-0008-0000-0100-000020030000}"/>
            </a:ext>
          </a:extLst>
        </xdr:cNvPr>
        <xdr:cNvSpPr/>
      </xdr:nvSpPr>
      <xdr:spPr>
        <a:xfrm>
          <a:off x="14658975"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801" name="フローチャート: 判断 800">
          <a:extLst>
            <a:ext uri="{FF2B5EF4-FFF2-40B4-BE49-F238E27FC236}">
              <a16:creationId xmlns="" xmlns:a16="http://schemas.microsoft.com/office/drawing/2014/main" id="{00000000-0008-0000-0100-000021030000}"/>
            </a:ext>
          </a:extLst>
        </xdr:cNvPr>
        <xdr:cNvSpPr/>
      </xdr:nvSpPr>
      <xdr:spPr>
        <a:xfrm>
          <a:off x="138176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802" name="フローチャート: 判断 801">
          <a:extLst>
            <a:ext uri="{FF2B5EF4-FFF2-40B4-BE49-F238E27FC236}">
              <a16:creationId xmlns="" xmlns:a16="http://schemas.microsoft.com/office/drawing/2014/main" id="{00000000-0008-0000-0100-000022030000}"/>
            </a:ext>
          </a:extLst>
        </xdr:cNvPr>
        <xdr:cNvSpPr/>
      </xdr:nvSpPr>
      <xdr:spPr>
        <a:xfrm>
          <a:off x="12976225" y="181030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 xmlns:a16="http://schemas.microsoft.com/office/drawing/2014/main" id="{00000000-0008-0000-0100-000023030000}"/>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 xmlns:a16="http://schemas.microsoft.com/office/drawing/2014/main" id="{00000000-0008-0000-0100-000024030000}"/>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 xmlns:a16="http://schemas.microsoft.com/office/drawing/2014/main" id="{00000000-0008-0000-0100-000025030000}"/>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 xmlns:a16="http://schemas.microsoft.com/office/drawing/2014/main" id="{00000000-0008-0000-0100-000026030000}"/>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 xmlns:a16="http://schemas.microsoft.com/office/drawing/2014/main" id="{00000000-0008-0000-0100-000027030000}"/>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808" name="楕円 807">
          <a:extLst>
            <a:ext uri="{FF2B5EF4-FFF2-40B4-BE49-F238E27FC236}">
              <a16:creationId xmlns="" xmlns:a16="http://schemas.microsoft.com/office/drawing/2014/main" id="{00000000-0008-0000-0100-000028030000}"/>
            </a:ext>
          </a:extLst>
        </xdr:cNvPr>
        <xdr:cNvSpPr/>
      </xdr:nvSpPr>
      <xdr:spPr>
        <a:xfrm>
          <a:off x="15459075"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405111" cy="259045"/>
    <xdr:sp macro="" textlink="">
      <xdr:nvSpPr>
        <xdr:cNvPr id="809" name="【公民館】&#10;有形固定資産減価償却率該当値テキスト">
          <a:extLst>
            <a:ext uri="{FF2B5EF4-FFF2-40B4-BE49-F238E27FC236}">
              <a16:creationId xmlns="" xmlns:a16="http://schemas.microsoft.com/office/drawing/2014/main" id="{00000000-0008-0000-0100-000029030000}"/>
            </a:ext>
          </a:extLst>
        </xdr:cNvPr>
        <xdr:cNvSpPr txBox="1"/>
      </xdr:nvSpPr>
      <xdr:spPr>
        <a:xfrm>
          <a:off x="15547975" y="184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34544</xdr:rowOff>
    </xdr:from>
    <xdr:to>
      <xdr:col>81</xdr:col>
      <xdr:colOff>101600</xdr:colOff>
      <xdr:row>108</xdr:row>
      <xdr:rowOff>136144</xdr:rowOff>
    </xdr:to>
    <xdr:sp macro="" textlink="">
      <xdr:nvSpPr>
        <xdr:cNvPr id="810" name="楕円 809">
          <a:extLst>
            <a:ext uri="{FF2B5EF4-FFF2-40B4-BE49-F238E27FC236}">
              <a16:creationId xmlns="" xmlns:a16="http://schemas.microsoft.com/office/drawing/2014/main" id="{00000000-0008-0000-0100-00002A030000}"/>
            </a:ext>
          </a:extLst>
        </xdr:cNvPr>
        <xdr:cNvSpPr/>
      </xdr:nvSpPr>
      <xdr:spPr>
        <a:xfrm>
          <a:off x="14658975" y="185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85344</xdr:rowOff>
    </xdr:from>
    <xdr:to>
      <xdr:col>85</xdr:col>
      <xdr:colOff>127000</xdr:colOff>
      <xdr:row>108</xdr:row>
      <xdr:rowOff>99061</xdr:rowOff>
    </xdr:to>
    <xdr:cxnSp macro="">
      <xdr:nvCxnSpPr>
        <xdr:cNvPr id="811" name="直線コネクタ 810">
          <a:extLst>
            <a:ext uri="{FF2B5EF4-FFF2-40B4-BE49-F238E27FC236}">
              <a16:creationId xmlns="" xmlns:a16="http://schemas.microsoft.com/office/drawing/2014/main" id="{00000000-0008-0000-0100-00002B030000}"/>
            </a:ext>
          </a:extLst>
        </xdr:cNvPr>
        <xdr:cNvCxnSpPr/>
      </xdr:nvCxnSpPr>
      <xdr:spPr>
        <a:xfrm>
          <a:off x="14709775" y="18601944"/>
          <a:ext cx="8001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50546</xdr:rowOff>
    </xdr:from>
    <xdr:to>
      <xdr:col>76</xdr:col>
      <xdr:colOff>165100</xdr:colOff>
      <xdr:row>106</xdr:row>
      <xdr:rowOff>152146</xdr:rowOff>
    </xdr:to>
    <xdr:sp macro="" textlink="">
      <xdr:nvSpPr>
        <xdr:cNvPr id="812" name="楕円 811">
          <a:extLst>
            <a:ext uri="{FF2B5EF4-FFF2-40B4-BE49-F238E27FC236}">
              <a16:creationId xmlns="" xmlns:a16="http://schemas.microsoft.com/office/drawing/2014/main" id="{00000000-0008-0000-0100-00002C030000}"/>
            </a:ext>
          </a:extLst>
        </xdr:cNvPr>
        <xdr:cNvSpPr/>
      </xdr:nvSpPr>
      <xdr:spPr>
        <a:xfrm>
          <a:off x="138176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101346</xdr:rowOff>
    </xdr:from>
    <xdr:to>
      <xdr:col>81</xdr:col>
      <xdr:colOff>50800</xdr:colOff>
      <xdr:row>108</xdr:row>
      <xdr:rowOff>85344</xdr:rowOff>
    </xdr:to>
    <xdr:cxnSp macro="">
      <xdr:nvCxnSpPr>
        <xdr:cNvPr id="813" name="直線コネクタ 812">
          <a:extLst>
            <a:ext uri="{FF2B5EF4-FFF2-40B4-BE49-F238E27FC236}">
              <a16:creationId xmlns="" xmlns:a16="http://schemas.microsoft.com/office/drawing/2014/main" id="{00000000-0008-0000-0100-00002D030000}"/>
            </a:ext>
          </a:extLst>
        </xdr:cNvPr>
        <xdr:cNvCxnSpPr/>
      </xdr:nvCxnSpPr>
      <xdr:spPr>
        <a:xfrm>
          <a:off x="13868400" y="18275046"/>
          <a:ext cx="841375"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23113</xdr:rowOff>
    </xdr:from>
    <xdr:to>
      <xdr:col>72</xdr:col>
      <xdr:colOff>38100</xdr:colOff>
      <xdr:row>106</xdr:row>
      <xdr:rowOff>124713</xdr:rowOff>
    </xdr:to>
    <xdr:sp macro="" textlink="">
      <xdr:nvSpPr>
        <xdr:cNvPr id="814" name="楕円 813">
          <a:extLst>
            <a:ext uri="{FF2B5EF4-FFF2-40B4-BE49-F238E27FC236}">
              <a16:creationId xmlns="" xmlns:a16="http://schemas.microsoft.com/office/drawing/2014/main" id="{00000000-0008-0000-0100-00002E030000}"/>
            </a:ext>
          </a:extLst>
        </xdr:cNvPr>
        <xdr:cNvSpPr/>
      </xdr:nvSpPr>
      <xdr:spPr>
        <a:xfrm>
          <a:off x="12976225" y="181968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73913</xdr:rowOff>
    </xdr:from>
    <xdr:to>
      <xdr:col>76</xdr:col>
      <xdr:colOff>114300</xdr:colOff>
      <xdr:row>106</xdr:row>
      <xdr:rowOff>101346</xdr:rowOff>
    </xdr:to>
    <xdr:cxnSp macro="">
      <xdr:nvCxnSpPr>
        <xdr:cNvPr id="815" name="直線コネクタ 814">
          <a:extLst>
            <a:ext uri="{FF2B5EF4-FFF2-40B4-BE49-F238E27FC236}">
              <a16:creationId xmlns="" xmlns:a16="http://schemas.microsoft.com/office/drawing/2014/main" id="{00000000-0008-0000-0100-00002F030000}"/>
            </a:ext>
          </a:extLst>
        </xdr:cNvPr>
        <xdr:cNvCxnSpPr/>
      </xdr:nvCxnSpPr>
      <xdr:spPr>
        <a:xfrm>
          <a:off x="13027025" y="18247613"/>
          <a:ext cx="841375"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816" name="n_1aveValue【公民館】&#10;有形固定資産減価償却率">
          <a:extLst>
            <a:ext uri="{FF2B5EF4-FFF2-40B4-BE49-F238E27FC236}">
              <a16:creationId xmlns="" xmlns:a16="http://schemas.microsoft.com/office/drawing/2014/main" id="{00000000-0008-0000-0100-000030030000}"/>
            </a:ext>
          </a:extLst>
        </xdr:cNvPr>
        <xdr:cNvSpPr txBox="1"/>
      </xdr:nvSpPr>
      <xdr:spPr>
        <a:xfrm>
          <a:off x="14504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817" name="n_2aveValue【公民館】&#10;有形固定資産減価償却率">
          <a:extLst>
            <a:ext uri="{FF2B5EF4-FFF2-40B4-BE49-F238E27FC236}">
              <a16:creationId xmlns="" xmlns:a16="http://schemas.microsoft.com/office/drawing/2014/main" id="{00000000-0008-0000-0100-000031030000}"/>
            </a:ext>
          </a:extLst>
        </xdr:cNvPr>
        <xdr:cNvSpPr txBox="1"/>
      </xdr:nvSpPr>
      <xdr:spPr>
        <a:xfrm>
          <a:off x="13675369"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818" name="n_3aveValue【公民館】&#10;有形固定資産減価償却率">
          <a:extLst>
            <a:ext uri="{FF2B5EF4-FFF2-40B4-BE49-F238E27FC236}">
              <a16:creationId xmlns="" xmlns:a16="http://schemas.microsoft.com/office/drawing/2014/main" id="{00000000-0008-0000-0100-000032030000}"/>
            </a:ext>
          </a:extLst>
        </xdr:cNvPr>
        <xdr:cNvSpPr txBox="1"/>
      </xdr:nvSpPr>
      <xdr:spPr>
        <a:xfrm>
          <a:off x="1283399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127271</xdr:rowOff>
    </xdr:from>
    <xdr:ext cx="405111" cy="259045"/>
    <xdr:sp macro="" textlink="">
      <xdr:nvSpPr>
        <xdr:cNvPr id="819" name="n_1mainValue【公民館】&#10;有形固定資産減価償却率">
          <a:extLst>
            <a:ext uri="{FF2B5EF4-FFF2-40B4-BE49-F238E27FC236}">
              <a16:creationId xmlns="" xmlns:a16="http://schemas.microsoft.com/office/drawing/2014/main" id="{00000000-0008-0000-0100-000033030000}"/>
            </a:ext>
          </a:extLst>
        </xdr:cNvPr>
        <xdr:cNvSpPr txBox="1"/>
      </xdr:nvSpPr>
      <xdr:spPr>
        <a:xfrm>
          <a:off x="14504044" y="186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143273</xdr:rowOff>
    </xdr:from>
    <xdr:ext cx="405111" cy="259045"/>
    <xdr:sp macro="" textlink="">
      <xdr:nvSpPr>
        <xdr:cNvPr id="820" name="n_2mainValue【公民館】&#10;有形固定資産減価償却率">
          <a:extLst>
            <a:ext uri="{FF2B5EF4-FFF2-40B4-BE49-F238E27FC236}">
              <a16:creationId xmlns="" xmlns:a16="http://schemas.microsoft.com/office/drawing/2014/main" id="{00000000-0008-0000-0100-000034030000}"/>
            </a:ext>
          </a:extLst>
        </xdr:cNvPr>
        <xdr:cNvSpPr txBox="1"/>
      </xdr:nvSpPr>
      <xdr:spPr>
        <a:xfrm>
          <a:off x="13675369"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115840</xdr:rowOff>
    </xdr:from>
    <xdr:ext cx="405111" cy="259045"/>
    <xdr:sp macro="" textlink="">
      <xdr:nvSpPr>
        <xdr:cNvPr id="821" name="n_3mainValue【公民館】&#10;有形固定資産減価償却率">
          <a:extLst>
            <a:ext uri="{FF2B5EF4-FFF2-40B4-BE49-F238E27FC236}">
              <a16:creationId xmlns="" xmlns:a16="http://schemas.microsoft.com/office/drawing/2014/main" id="{00000000-0008-0000-0100-000035030000}"/>
            </a:ext>
          </a:extLst>
        </xdr:cNvPr>
        <xdr:cNvSpPr txBox="1"/>
      </xdr:nvSpPr>
      <xdr:spPr>
        <a:xfrm>
          <a:off x="12833994"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 xmlns:a16="http://schemas.microsoft.com/office/drawing/2014/main" id="{00000000-0008-0000-0100-000036030000}"/>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 xmlns:a16="http://schemas.microsoft.com/office/drawing/2014/main" id="{00000000-0008-0000-0100-000037030000}"/>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 xmlns:a16="http://schemas.microsoft.com/office/drawing/2014/main" id="{00000000-0008-0000-0100-000038030000}"/>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 xmlns:a16="http://schemas.microsoft.com/office/drawing/2014/main" id="{00000000-0008-0000-0100-000039030000}"/>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 xmlns:a16="http://schemas.microsoft.com/office/drawing/2014/main" id="{00000000-0008-0000-0100-00003A030000}"/>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 xmlns:a16="http://schemas.microsoft.com/office/drawing/2014/main" id="{00000000-0008-0000-0100-00003B030000}"/>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 xmlns:a16="http://schemas.microsoft.com/office/drawing/2014/main" id="{00000000-0008-0000-0100-00003C030000}"/>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 xmlns:a16="http://schemas.microsoft.com/office/drawing/2014/main" id="{00000000-0008-0000-0100-00003D030000}"/>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 xmlns:a16="http://schemas.microsoft.com/office/drawing/2014/main" id="{00000000-0008-0000-0100-00003E03000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 xmlns:a16="http://schemas.microsoft.com/office/drawing/2014/main" id="{00000000-0008-0000-0100-00003F030000}"/>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a:extLst>
            <a:ext uri="{FF2B5EF4-FFF2-40B4-BE49-F238E27FC236}">
              <a16:creationId xmlns="" xmlns:a16="http://schemas.microsoft.com/office/drawing/2014/main" id="{00000000-0008-0000-0100-000040030000}"/>
            </a:ext>
          </a:extLst>
        </xdr:cNvPr>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a:extLst>
            <a:ext uri="{FF2B5EF4-FFF2-40B4-BE49-F238E27FC236}">
              <a16:creationId xmlns="" xmlns:a16="http://schemas.microsoft.com/office/drawing/2014/main" id="{00000000-0008-0000-0100-000041030000}"/>
            </a:ext>
          </a:extLst>
        </xdr:cNvPr>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a:extLst>
            <a:ext uri="{FF2B5EF4-FFF2-40B4-BE49-F238E27FC236}">
              <a16:creationId xmlns="" xmlns:a16="http://schemas.microsoft.com/office/drawing/2014/main" id="{00000000-0008-0000-0100-000042030000}"/>
            </a:ext>
          </a:extLst>
        </xdr:cNvPr>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a:extLst>
            <a:ext uri="{FF2B5EF4-FFF2-40B4-BE49-F238E27FC236}">
              <a16:creationId xmlns="" xmlns:a16="http://schemas.microsoft.com/office/drawing/2014/main" id="{00000000-0008-0000-0100-000043030000}"/>
            </a:ext>
          </a:extLst>
        </xdr:cNvPr>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a:extLst>
            <a:ext uri="{FF2B5EF4-FFF2-40B4-BE49-F238E27FC236}">
              <a16:creationId xmlns="" xmlns:a16="http://schemas.microsoft.com/office/drawing/2014/main" id="{00000000-0008-0000-0100-000044030000}"/>
            </a:ext>
          </a:extLst>
        </xdr:cNvPr>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a:extLst>
            <a:ext uri="{FF2B5EF4-FFF2-40B4-BE49-F238E27FC236}">
              <a16:creationId xmlns="" xmlns:a16="http://schemas.microsoft.com/office/drawing/2014/main" id="{00000000-0008-0000-0100-000045030000}"/>
            </a:ext>
          </a:extLst>
        </xdr:cNvPr>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a:extLst>
            <a:ext uri="{FF2B5EF4-FFF2-40B4-BE49-F238E27FC236}">
              <a16:creationId xmlns="" xmlns:a16="http://schemas.microsoft.com/office/drawing/2014/main" id="{00000000-0008-0000-0100-000046030000}"/>
            </a:ext>
          </a:extLst>
        </xdr:cNvPr>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a:extLst>
            <a:ext uri="{FF2B5EF4-FFF2-40B4-BE49-F238E27FC236}">
              <a16:creationId xmlns="" xmlns:a16="http://schemas.microsoft.com/office/drawing/2014/main" id="{00000000-0008-0000-0100-000047030000}"/>
            </a:ext>
          </a:extLst>
        </xdr:cNvPr>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a:extLst>
            <a:ext uri="{FF2B5EF4-FFF2-40B4-BE49-F238E27FC236}">
              <a16:creationId xmlns="" xmlns:a16="http://schemas.microsoft.com/office/drawing/2014/main" id="{00000000-0008-0000-0100-000048030000}"/>
            </a:ext>
          </a:extLst>
        </xdr:cNvPr>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a:extLst>
            <a:ext uri="{FF2B5EF4-FFF2-40B4-BE49-F238E27FC236}">
              <a16:creationId xmlns="" xmlns:a16="http://schemas.microsoft.com/office/drawing/2014/main" id="{00000000-0008-0000-0100-000049030000}"/>
            </a:ext>
          </a:extLst>
        </xdr:cNvPr>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a:extLst>
            <a:ext uri="{FF2B5EF4-FFF2-40B4-BE49-F238E27FC236}">
              <a16:creationId xmlns="" xmlns:a16="http://schemas.microsoft.com/office/drawing/2014/main" id="{00000000-0008-0000-0100-00004A030000}"/>
            </a:ext>
          </a:extLst>
        </xdr:cNvPr>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a:extLst>
            <a:ext uri="{FF2B5EF4-FFF2-40B4-BE49-F238E27FC236}">
              <a16:creationId xmlns="" xmlns:a16="http://schemas.microsoft.com/office/drawing/2014/main" id="{00000000-0008-0000-0100-00004B030000}"/>
            </a:ext>
          </a:extLst>
        </xdr:cNvPr>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a:extLst>
            <a:ext uri="{FF2B5EF4-FFF2-40B4-BE49-F238E27FC236}">
              <a16:creationId xmlns="" xmlns:a16="http://schemas.microsoft.com/office/drawing/2014/main" id="{00000000-0008-0000-0100-00004C03000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a:extLst>
            <a:ext uri="{FF2B5EF4-FFF2-40B4-BE49-F238E27FC236}">
              <a16:creationId xmlns="" xmlns:a16="http://schemas.microsoft.com/office/drawing/2014/main" id="{00000000-0008-0000-0100-00004D030000}"/>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a:extLst>
            <a:ext uri="{FF2B5EF4-FFF2-40B4-BE49-F238E27FC236}">
              <a16:creationId xmlns="" xmlns:a16="http://schemas.microsoft.com/office/drawing/2014/main" id="{00000000-0008-0000-0100-00004E030000}"/>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847" name="直線コネクタ 846">
          <a:extLst>
            <a:ext uri="{FF2B5EF4-FFF2-40B4-BE49-F238E27FC236}">
              <a16:creationId xmlns="" xmlns:a16="http://schemas.microsoft.com/office/drawing/2014/main" id="{00000000-0008-0000-0100-00004F030000}"/>
            </a:ext>
          </a:extLst>
        </xdr:cNvPr>
        <xdr:cNvCxnSpPr/>
      </xdr:nvCxnSpPr>
      <xdr:spPr>
        <a:xfrm flipV="1">
          <a:off x="210559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848" name="【公民館】&#10;一人当たり面積最小値テキスト">
          <a:extLst>
            <a:ext uri="{FF2B5EF4-FFF2-40B4-BE49-F238E27FC236}">
              <a16:creationId xmlns="" xmlns:a16="http://schemas.microsoft.com/office/drawing/2014/main" id="{00000000-0008-0000-0100-000050030000}"/>
            </a:ext>
          </a:extLst>
        </xdr:cNvPr>
        <xdr:cNvSpPr txBox="1"/>
      </xdr:nvSpPr>
      <xdr:spPr>
        <a:xfrm>
          <a:off x="210947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849" name="直線コネクタ 848">
          <a:extLst>
            <a:ext uri="{FF2B5EF4-FFF2-40B4-BE49-F238E27FC236}">
              <a16:creationId xmlns="" xmlns:a16="http://schemas.microsoft.com/office/drawing/2014/main" id="{00000000-0008-0000-0100-000051030000}"/>
            </a:ext>
          </a:extLst>
        </xdr:cNvPr>
        <xdr:cNvCxnSpPr/>
      </xdr:nvCxnSpPr>
      <xdr:spPr>
        <a:xfrm>
          <a:off x="20977225" y="186352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50" name="【公民館】&#10;一人当たり面積最大値テキスト">
          <a:extLst>
            <a:ext uri="{FF2B5EF4-FFF2-40B4-BE49-F238E27FC236}">
              <a16:creationId xmlns="" xmlns:a16="http://schemas.microsoft.com/office/drawing/2014/main" id="{00000000-0008-0000-0100-000052030000}"/>
            </a:ext>
          </a:extLst>
        </xdr:cNvPr>
        <xdr:cNvSpPr txBox="1"/>
      </xdr:nvSpPr>
      <xdr:spPr>
        <a:xfrm>
          <a:off x="210947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51" name="直線コネクタ 850">
          <a:extLst>
            <a:ext uri="{FF2B5EF4-FFF2-40B4-BE49-F238E27FC236}">
              <a16:creationId xmlns="" xmlns:a16="http://schemas.microsoft.com/office/drawing/2014/main" id="{00000000-0008-0000-0100-000053030000}"/>
            </a:ext>
          </a:extLst>
        </xdr:cNvPr>
        <xdr:cNvCxnSpPr/>
      </xdr:nvCxnSpPr>
      <xdr:spPr>
        <a:xfrm>
          <a:off x="20977225" y="170579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852" name="【公民館】&#10;一人当たり面積平均値テキスト">
          <a:extLst>
            <a:ext uri="{FF2B5EF4-FFF2-40B4-BE49-F238E27FC236}">
              <a16:creationId xmlns="" xmlns:a16="http://schemas.microsoft.com/office/drawing/2014/main" id="{00000000-0008-0000-0100-000054030000}"/>
            </a:ext>
          </a:extLst>
        </xdr:cNvPr>
        <xdr:cNvSpPr txBox="1"/>
      </xdr:nvSpPr>
      <xdr:spPr>
        <a:xfrm>
          <a:off x="210947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853" name="フローチャート: 判断 852">
          <a:extLst>
            <a:ext uri="{FF2B5EF4-FFF2-40B4-BE49-F238E27FC236}">
              <a16:creationId xmlns="" xmlns:a16="http://schemas.microsoft.com/office/drawing/2014/main" id="{00000000-0008-0000-0100-000055030000}"/>
            </a:ext>
          </a:extLst>
        </xdr:cNvPr>
        <xdr:cNvSpPr/>
      </xdr:nvSpPr>
      <xdr:spPr>
        <a:xfrm>
          <a:off x="210058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854" name="フローチャート: 判断 853">
          <a:extLst>
            <a:ext uri="{FF2B5EF4-FFF2-40B4-BE49-F238E27FC236}">
              <a16:creationId xmlns="" xmlns:a16="http://schemas.microsoft.com/office/drawing/2014/main" id="{00000000-0008-0000-0100-000056030000}"/>
            </a:ext>
          </a:extLst>
        </xdr:cNvPr>
        <xdr:cNvSpPr/>
      </xdr:nvSpPr>
      <xdr:spPr>
        <a:xfrm>
          <a:off x="20215225" y="179509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855" name="フローチャート: 判断 854">
          <a:extLst>
            <a:ext uri="{FF2B5EF4-FFF2-40B4-BE49-F238E27FC236}">
              <a16:creationId xmlns="" xmlns:a16="http://schemas.microsoft.com/office/drawing/2014/main" id="{00000000-0008-0000-0100-000057030000}"/>
            </a:ext>
          </a:extLst>
        </xdr:cNvPr>
        <xdr:cNvSpPr/>
      </xdr:nvSpPr>
      <xdr:spPr>
        <a:xfrm>
          <a:off x="19364325"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856" name="フローチャート: 判断 855">
          <a:extLst>
            <a:ext uri="{FF2B5EF4-FFF2-40B4-BE49-F238E27FC236}">
              <a16:creationId xmlns="" xmlns:a16="http://schemas.microsoft.com/office/drawing/2014/main" id="{00000000-0008-0000-0100-000058030000}"/>
            </a:ext>
          </a:extLst>
        </xdr:cNvPr>
        <xdr:cNvSpPr/>
      </xdr:nvSpPr>
      <xdr:spPr>
        <a:xfrm>
          <a:off x="1852295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a:extLst>
            <a:ext uri="{FF2B5EF4-FFF2-40B4-BE49-F238E27FC236}">
              <a16:creationId xmlns="" xmlns:a16="http://schemas.microsoft.com/office/drawing/2014/main" id="{00000000-0008-0000-0100-000059030000}"/>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a:extLst>
            <a:ext uri="{FF2B5EF4-FFF2-40B4-BE49-F238E27FC236}">
              <a16:creationId xmlns="" xmlns:a16="http://schemas.microsoft.com/office/drawing/2014/main" id="{00000000-0008-0000-0100-00005A030000}"/>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a:extLst>
            <a:ext uri="{FF2B5EF4-FFF2-40B4-BE49-F238E27FC236}">
              <a16:creationId xmlns="" xmlns:a16="http://schemas.microsoft.com/office/drawing/2014/main" id="{00000000-0008-0000-0100-00005B030000}"/>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a:extLst>
            <a:ext uri="{FF2B5EF4-FFF2-40B4-BE49-F238E27FC236}">
              <a16:creationId xmlns="" xmlns:a16="http://schemas.microsoft.com/office/drawing/2014/main" id="{00000000-0008-0000-0100-00005C030000}"/>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a:extLst>
            <a:ext uri="{FF2B5EF4-FFF2-40B4-BE49-F238E27FC236}">
              <a16:creationId xmlns="" xmlns:a16="http://schemas.microsoft.com/office/drawing/2014/main" id="{00000000-0008-0000-0100-00005D030000}"/>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62" name="楕円 861">
          <a:extLst>
            <a:ext uri="{FF2B5EF4-FFF2-40B4-BE49-F238E27FC236}">
              <a16:creationId xmlns="" xmlns:a16="http://schemas.microsoft.com/office/drawing/2014/main" id="{00000000-0008-0000-0100-00005E030000}"/>
            </a:ext>
          </a:extLst>
        </xdr:cNvPr>
        <xdr:cNvSpPr/>
      </xdr:nvSpPr>
      <xdr:spPr>
        <a:xfrm>
          <a:off x="210058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63" name="【公民館】&#10;一人当たり面積該当値テキスト">
          <a:extLst>
            <a:ext uri="{FF2B5EF4-FFF2-40B4-BE49-F238E27FC236}">
              <a16:creationId xmlns="" xmlns:a16="http://schemas.microsoft.com/office/drawing/2014/main" id="{00000000-0008-0000-0100-00005F030000}"/>
            </a:ext>
          </a:extLst>
        </xdr:cNvPr>
        <xdr:cNvSpPr txBox="1"/>
      </xdr:nvSpPr>
      <xdr:spPr>
        <a:xfrm>
          <a:off x="210947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864" name="楕円 863">
          <a:extLst>
            <a:ext uri="{FF2B5EF4-FFF2-40B4-BE49-F238E27FC236}">
              <a16:creationId xmlns="" xmlns:a16="http://schemas.microsoft.com/office/drawing/2014/main" id="{00000000-0008-0000-0100-000060030000}"/>
            </a:ext>
          </a:extLst>
        </xdr:cNvPr>
        <xdr:cNvSpPr/>
      </xdr:nvSpPr>
      <xdr:spPr>
        <a:xfrm>
          <a:off x="20215225" y="182350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112123</xdr:rowOff>
    </xdr:to>
    <xdr:cxnSp macro="">
      <xdr:nvCxnSpPr>
        <xdr:cNvPr id="865" name="直線コネクタ 864">
          <a:extLst>
            <a:ext uri="{FF2B5EF4-FFF2-40B4-BE49-F238E27FC236}">
              <a16:creationId xmlns="" xmlns:a16="http://schemas.microsoft.com/office/drawing/2014/main" id="{00000000-0008-0000-0100-000061030000}"/>
            </a:ext>
          </a:extLst>
        </xdr:cNvPr>
        <xdr:cNvCxnSpPr/>
      </xdr:nvCxnSpPr>
      <xdr:spPr>
        <a:xfrm flipV="1">
          <a:off x="20266025" y="18249900"/>
          <a:ext cx="7905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66" name="楕円 865">
          <a:extLst>
            <a:ext uri="{FF2B5EF4-FFF2-40B4-BE49-F238E27FC236}">
              <a16:creationId xmlns="" xmlns:a16="http://schemas.microsoft.com/office/drawing/2014/main" id="{00000000-0008-0000-0100-000062030000}"/>
            </a:ext>
          </a:extLst>
        </xdr:cNvPr>
        <xdr:cNvSpPr/>
      </xdr:nvSpPr>
      <xdr:spPr>
        <a:xfrm>
          <a:off x="19364325"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107</xdr:row>
      <xdr:rowOff>45176</xdr:rowOff>
    </xdr:to>
    <xdr:cxnSp macro="">
      <xdr:nvCxnSpPr>
        <xdr:cNvPr id="867" name="直線コネクタ 866">
          <a:extLst>
            <a:ext uri="{FF2B5EF4-FFF2-40B4-BE49-F238E27FC236}">
              <a16:creationId xmlns="" xmlns:a16="http://schemas.microsoft.com/office/drawing/2014/main" id="{00000000-0008-0000-0100-000063030000}"/>
            </a:ext>
          </a:extLst>
        </xdr:cNvPr>
        <xdr:cNvCxnSpPr/>
      </xdr:nvCxnSpPr>
      <xdr:spPr>
        <a:xfrm flipV="1">
          <a:off x="19415125" y="18285823"/>
          <a:ext cx="8509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868" name="楕円 867">
          <a:extLst>
            <a:ext uri="{FF2B5EF4-FFF2-40B4-BE49-F238E27FC236}">
              <a16:creationId xmlns="" xmlns:a16="http://schemas.microsoft.com/office/drawing/2014/main" id="{00000000-0008-0000-0100-000064030000}"/>
            </a:ext>
          </a:extLst>
        </xdr:cNvPr>
        <xdr:cNvSpPr/>
      </xdr:nvSpPr>
      <xdr:spPr>
        <a:xfrm>
          <a:off x="1852295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161108</xdr:rowOff>
    </xdr:from>
    <xdr:to>
      <xdr:col>107</xdr:col>
      <xdr:colOff>50800</xdr:colOff>
      <xdr:row>107</xdr:row>
      <xdr:rowOff>45176</xdr:rowOff>
    </xdr:to>
    <xdr:cxnSp macro="">
      <xdr:nvCxnSpPr>
        <xdr:cNvPr id="869" name="直線コネクタ 868">
          <a:extLst>
            <a:ext uri="{FF2B5EF4-FFF2-40B4-BE49-F238E27FC236}">
              <a16:creationId xmlns="" xmlns:a16="http://schemas.microsoft.com/office/drawing/2014/main" id="{00000000-0008-0000-0100-000065030000}"/>
            </a:ext>
          </a:extLst>
        </xdr:cNvPr>
        <xdr:cNvCxnSpPr/>
      </xdr:nvCxnSpPr>
      <xdr:spPr>
        <a:xfrm>
          <a:off x="18573750" y="18334808"/>
          <a:ext cx="84137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870" name="n_1aveValue【公民館】&#10;一人当たり面積">
          <a:extLst>
            <a:ext uri="{FF2B5EF4-FFF2-40B4-BE49-F238E27FC236}">
              <a16:creationId xmlns="" xmlns:a16="http://schemas.microsoft.com/office/drawing/2014/main" id="{00000000-0008-0000-0100-000066030000}"/>
            </a:ext>
          </a:extLst>
        </xdr:cNvPr>
        <xdr:cNvSpPr txBox="1"/>
      </xdr:nvSpPr>
      <xdr:spPr>
        <a:xfrm>
          <a:off x="2002797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871" name="n_2aveValue【公民館】&#10;一人当たり面積">
          <a:extLst>
            <a:ext uri="{FF2B5EF4-FFF2-40B4-BE49-F238E27FC236}">
              <a16:creationId xmlns="" xmlns:a16="http://schemas.microsoft.com/office/drawing/2014/main" id="{00000000-0008-0000-0100-000067030000}"/>
            </a:ext>
          </a:extLst>
        </xdr:cNvPr>
        <xdr:cNvSpPr txBox="1"/>
      </xdr:nvSpPr>
      <xdr:spPr>
        <a:xfrm>
          <a:off x="1918977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872" name="n_3aveValue【公民館】&#10;一人当たり面積">
          <a:extLst>
            <a:ext uri="{FF2B5EF4-FFF2-40B4-BE49-F238E27FC236}">
              <a16:creationId xmlns="" xmlns:a16="http://schemas.microsoft.com/office/drawing/2014/main" id="{00000000-0008-0000-0100-000068030000}"/>
            </a:ext>
          </a:extLst>
        </xdr:cNvPr>
        <xdr:cNvSpPr txBox="1"/>
      </xdr:nvSpPr>
      <xdr:spPr>
        <a:xfrm>
          <a:off x="18348402"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154050</xdr:rowOff>
    </xdr:from>
    <xdr:ext cx="469744" cy="259045"/>
    <xdr:sp macro="" textlink="">
      <xdr:nvSpPr>
        <xdr:cNvPr id="873" name="n_1mainValue【公民館】&#10;一人当たり面積">
          <a:extLst>
            <a:ext uri="{FF2B5EF4-FFF2-40B4-BE49-F238E27FC236}">
              <a16:creationId xmlns="" xmlns:a16="http://schemas.microsoft.com/office/drawing/2014/main" id="{00000000-0008-0000-0100-000069030000}"/>
            </a:ext>
          </a:extLst>
        </xdr:cNvPr>
        <xdr:cNvSpPr txBox="1"/>
      </xdr:nvSpPr>
      <xdr:spPr>
        <a:xfrm>
          <a:off x="2002797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874" name="n_2mainValue【公民館】&#10;一人当たり面積">
          <a:extLst>
            <a:ext uri="{FF2B5EF4-FFF2-40B4-BE49-F238E27FC236}">
              <a16:creationId xmlns="" xmlns:a16="http://schemas.microsoft.com/office/drawing/2014/main" id="{00000000-0008-0000-0100-00006A030000}"/>
            </a:ext>
          </a:extLst>
        </xdr:cNvPr>
        <xdr:cNvSpPr txBox="1"/>
      </xdr:nvSpPr>
      <xdr:spPr>
        <a:xfrm>
          <a:off x="1918977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875" name="n_3mainValue【公民館】&#10;一人当たり面積">
          <a:extLst>
            <a:ext uri="{FF2B5EF4-FFF2-40B4-BE49-F238E27FC236}">
              <a16:creationId xmlns="" xmlns:a16="http://schemas.microsoft.com/office/drawing/2014/main" id="{00000000-0008-0000-0100-00006B030000}"/>
            </a:ext>
          </a:extLst>
        </xdr:cNvPr>
        <xdr:cNvSpPr txBox="1"/>
      </xdr:nvSpPr>
      <xdr:spPr>
        <a:xfrm>
          <a:off x="18348402"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a:extLst>
            <a:ext uri="{FF2B5EF4-FFF2-40B4-BE49-F238E27FC236}">
              <a16:creationId xmlns="" xmlns:a16="http://schemas.microsoft.com/office/drawing/2014/main" id="{00000000-0008-0000-0100-00006C030000}"/>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a:extLst>
            <a:ext uri="{FF2B5EF4-FFF2-40B4-BE49-F238E27FC236}">
              <a16:creationId xmlns="" xmlns:a16="http://schemas.microsoft.com/office/drawing/2014/main" id="{00000000-0008-0000-0100-00006D030000}"/>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a:extLst>
            <a:ext uri="{FF2B5EF4-FFF2-40B4-BE49-F238E27FC236}">
              <a16:creationId xmlns="" xmlns:a16="http://schemas.microsoft.com/office/drawing/2014/main" id="{00000000-0008-0000-0100-00006E03000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類似団体と比較して特に有形固定資産減価償却率が高くなっている施設類型は、児童館（＋</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10.6</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Ｐ）である。これは、昭和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50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年代に建設されたためで、今後は令和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年度に個別施設計画を策定することにより、施設整備の長寿命化を図るとともに、計画的な施設更新等の検討を行う必要がある。</a:t>
          </a:r>
          <a:endPar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類似団体と比較して特に有形固定資産減価償却率が低くなっている施設は、公民館（△</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27.5P)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、学校施設（△</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12.2P)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である。公民館は、平成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28</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年度に新庄公民館、平成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年度に余田公民館の各地区公民館を建替えており、学校施設については、平成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策定した「新たな柳井市立小中学校整備計画書」に基づき、適正規模、適正配置を目指して整備したことにより、有形固定資産減価償却率が低くなっている。また、学校施設は令和元年度に「柳井市学校施設長寿命化計画」を策定して、長期的な視点をもって施設の更新や改修、予防保全を行っていく方針</a:t>
          </a: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としている</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endPar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なお、有形固定資産減価償却率の平成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年度との比較では、特に大きな増減は見られなかった。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200-00002000000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200-000028000000}"/>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200-000029000000}"/>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4040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2852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00000000-0008-0000-0200-000038000000}"/>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a:extLst>
            <a:ext uri="{FF2B5EF4-FFF2-40B4-BE49-F238E27FC236}">
              <a16:creationId xmlns="" xmlns:a16="http://schemas.microsoft.com/office/drawing/2014/main" id="{00000000-0008-0000-0200-000039000000}"/>
            </a:ext>
          </a:extLst>
        </xdr:cNvPr>
        <xdr:cNvCxnSpPr/>
      </xdr:nvCxnSpPr>
      <xdr:spPr>
        <a:xfrm flipV="1">
          <a:off x="44062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00000000-0008-0000-0200-00003A000000}"/>
            </a:ext>
          </a:extLst>
        </xdr:cNvPr>
        <xdr:cNvSpPr txBox="1"/>
      </xdr:nvSpPr>
      <xdr:spPr>
        <a:xfrm>
          <a:off x="44450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a:extLst>
            <a:ext uri="{FF2B5EF4-FFF2-40B4-BE49-F238E27FC236}">
              <a16:creationId xmlns="" xmlns:a16="http://schemas.microsoft.com/office/drawing/2014/main" id="{00000000-0008-0000-0200-00003B000000}"/>
            </a:ext>
          </a:extLst>
        </xdr:cNvPr>
        <xdr:cNvCxnSpPr/>
      </xdr:nvCxnSpPr>
      <xdr:spPr>
        <a:xfrm>
          <a:off x="4327525" y="713504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 xmlns:a16="http://schemas.microsoft.com/office/drawing/2014/main" id="{00000000-0008-0000-0200-00003C000000}"/>
            </a:ext>
          </a:extLst>
        </xdr:cNvPr>
        <xdr:cNvSpPr txBox="1"/>
      </xdr:nvSpPr>
      <xdr:spPr>
        <a:xfrm>
          <a:off x="44450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 xmlns:a16="http://schemas.microsoft.com/office/drawing/2014/main" id="{00000000-0008-0000-0200-00003D000000}"/>
            </a:ext>
          </a:extLst>
        </xdr:cNvPr>
        <xdr:cNvCxnSpPr/>
      </xdr:nvCxnSpPr>
      <xdr:spPr>
        <a:xfrm>
          <a:off x="4327525" y="566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103794</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00000000-0008-0000-0200-00003E000000}"/>
            </a:ext>
          </a:extLst>
        </xdr:cNvPr>
        <xdr:cNvSpPr txBox="1"/>
      </xdr:nvSpPr>
      <xdr:spPr>
        <a:xfrm>
          <a:off x="444500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a:extLst>
            <a:ext uri="{FF2B5EF4-FFF2-40B4-BE49-F238E27FC236}">
              <a16:creationId xmlns="" xmlns:a16="http://schemas.microsoft.com/office/drawing/2014/main" id="{00000000-0008-0000-0200-00003F000000}"/>
            </a:ext>
          </a:extLst>
        </xdr:cNvPr>
        <xdr:cNvSpPr/>
      </xdr:nvSpPr>
      <xdr:spPr>
        <a:xfrm>
          <a:off x="43561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3565525" y="626454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2714625"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a:extLst>
            <a:ext uri="{FF2B5EF4-FFF2-40B4-BE49-F238E27FC236}">
              <a16:creationId xmlns="" xmlns:a16="http://schemas.microsoft.com/office/drawing/2014/main" id="{00000000-0008-0000-0200-000042000000}"/>
            </a:ext>
          </a:extLst>
        </xdr:cNvPr>
        <xdr:cNvSpPr/>
      </xdr:nvSpPr>
      <xdr:spPr>
        <a:xfrm>
          <a:off x="187325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200-000044000000}"/>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2" name="楕円 71">
          <a:extLst>
            <a:ext uri="{FF2B5EF4-FFF2-40B4-BE49-F238E27FC236}">
              <a16:creationId xmlns="" xmlns:a16="http://schemas.microsoft.com/office/drawing/2014/main" id="{00000000-0008-0000-0200-000048000000}"/>
            </a:ext>
          </a:extLst>
        </xdr:cNvPr>
        <xdr:cNvSpPr/>
      </xdr:nvSpPr>
      <xdr:spPr>
        <a:xfrm>
          <a:off x="43561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119760</xdr:rowOff>
    </xdr:from>
    <xdr:ext cx="405111" cy="259045"/>
    <xdr:sp macro="" textlink="">
      <xdr:nvSpPr>
        <xdr:cNvPr id="73" name="【図書館】&#10;有形固定資産減価償却率該当値テキスト">
          <a:extLst>
            <a:ext uri="{FF2B5EF4-FFF2-40B4-BE49-F238E27FC236}">
              <a16:creationId xmlns="" xmlns:a16="http://schemas.microsoft.com/office/drawing/2014/main" id="{00000000-0008-0000-0200-000049000000}"/>
            </a:ext>
          </a:extLst>
        </xdr:cNvPr>
        <xdr:cNvSpPr txBox="1"/>
      </xdr:nvSpPr>
      <xdr:spPr>
        <a:xfrm>
          <a:off x="4445000"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4" name="楕円 73">
          <a:extLst>
            <a:ext uri="{FF2B5EF4-FFF2-40B4-BE49-F238E27FC236}">
              <a16:creationId xmlns="" xmlns:a16="http://schemas.microsoft.com/office/drawing/2014/main" id="{00000000-0008-0000-0200-00004A000000}"/>
            </a:ext>
          </a:extLst>
        </xdr:cNvPr>
        <xdr:cNvSpPr/>
      </xdr:nvSpPr>
      <xdr:spPr>
        <a:xfrm>
          <a:off x="3565525" y="65176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53340</xdr:rowOff>
    </xdr:to>
    <xdr:cxnSp macro="">
      <xdr:nvCxnSpPr>
        <xdr:cNvPr id="75" name="直線コネクタ 74">
          <a:extLst>
            <a:ext uri="{FF2B5EF4-FFF2-40B4-BE49-F238E27FC236}">
              <a16:creationId xmlns="" xmlns:a16="http://schemas.microsoft.com/office/drawing/2014/main" id="{00000000-0008-0000-0200-00004B000000}"/>
            </a:ext>
          </a:extLst>
        </xdr:cNvPr>
        <xdr:cNvCxnSpPr/>
      </xdr:nvCxnSpPr>
      <xdr:spPr>
        <a:xfrm flipV="1">
          <a:off x="3616325" y="6535783"/>
          <a:ext cx="7905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35197</xdr:rowOff>
    </xdr:from>
    <xdr:to>
      <xdr:col>15</xdr:col>
      <xdr:colOff>101600</xdr:colOff>
      <xdr:row>38</xdr:row>
      <xdr:rowOff>136797</xdr:rowOff>
    </xdr:to>
    <xdr:sp macro="" textlink="">
      <xdr:nvSpPr>
        <xdr:cNvPr id="76" name="楕円 75">
          <a:extLst>
            <a:ext uri="{FF2B5EF4-FFF2-40B4-BE49-F238E27FC236}">
              <a16:creationId xmlns="" xmlns:a16="http://schemas.microsoft.com/office/drawing/2014/main" id="{00000000-0008-0000-0200-00004C000000}"/>
            </a:ext>
          </a:extLst>
        </xdr:cNvPr>
        <xdr:cNvSpPr/>
      </xdr:nvSpPr>
      <xdr:spPr>
        <a:xfrm>
          <a:off x="2714625"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85997</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flipV="1">
          <a:off x="2765425" y="6568440"/>
          <a:ext cx="850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78" name="楕円 77">
          <a:extLst>
            <a:ext uri="{FF2B5EF4-FFF2-40B4-BE49-F238E27FC236}">
              <a16:creationId xmlns="" xmlns:a16="http://schemas.microsoft.com/office/drawing/2014/main" id="{00000000-0008-0000-0200-00004E000000}"/>
            </a:ext>
          </a:extLst>
        </xdr:cNvPr>
        <xdr:cNvSpPr/>
      </xdr:nvSpPr>
      <xdr:spPr>
        <a:xfrm>
          <a:off x="187325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85997</xdr:rowOff>
    </xdr:from>
    <xdr:to>
      <xdr:col>15</xdr:col>
      <xdr:colOff>50800</xdr:colOff>
      <xdr:row>38</xdr:row>
      <xdr:rowOff>118654</xdr:rowOff>
    </xdr:to>
    <xdr:cxnSp macro="">
      <xdr:nvCxnSpPr>
        <xdr:cNvPr id="79" name="直線コネクタ 78">
          <a:extLst>
            <a:ext uri="{FF2B5EF4-FFF2-40B4-BE49-F238E27FC236}">
              <a16:creationId xmlns="" xmlns:a16="http://schemas.microsoft.com/office/drawing/2014/main" id="{00000000-0008-0000-0200-00004F000000}"/>
            </a:ext>
          </a:extLst>
        </xdr:cNvPr>
        <xdr:cNvCxnSpPr/>
      </xdr:nvCxnSpPr>
      <xdr:spPr>
        <a:xfrm flipV="1">
          <a:off x="1924050" y="6601097"/>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図書館】&#10;有形固定資産減価償却率">
          <a:extLst>
            <a:ext uri="{FF2B5EF4-FFF2-40B4-BE49-F238E27FC236}">
              <a16:creationId xmlns="" xmlns:a16="http://schemas.microsoft.com/office/drawing/2014/main" id="{00000000-0008-0000-0200-000050000000}"/>
            </a:ext>
          </a:extLst>
        </xdr:cNvPr>
        <xdr:cNvSpPr txBox="1"/>
      </xdr:nvSpPr>
      <xdr:spPr>
        <a:xfrm>
          <a:off x="341059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a:extLst>
            <a:ext uri="{FF2B5EF4-FFF2-40B4-BE49-F238E27FC236}">
              <a16:creationId xmlns="" xmlns:a16="http://schemas.microsoft.com/office/drawing/2014/main" id="{00000000-0008-0000-0200-000051000000}"/>
            </a:ext>
          </a:extLst>
        </xdr:cNvPr>
        <xdr:cNvSpPr txBox="1"/>
      </xdr:nvSpPr>
      <xdr:spPr>
        <a:xfrm>
          <a:off x="257239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2" name="n_3aveValue【図書館】&#10;有形固定資産減価償却率">
          <a:extLst>
            <a:ext uri="{FF2B5EF4-FFF2-40B4-BE49-F238E27FC236}">
              <a16:creationId xmlns="" xmlns:a16="http://schemas.microsoft.com/office/drawing/2014/main" id="{00000000-0008-0000-0200-000052000000}"/>
            </a:ext>
          </a:extLst>
        </xdr:cNvPr>
        <xdr:cNvSpPr txBox="1"/>
      </xdr:nvSpPr>
      <xdr:spPr>
        <a:xfrm>
          <a:off x="1731019"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3" name="n_1mainValue【図書館】&#10;有形固定資産減価償却率">
          <a:extLst>
            <a:ext uri="{FF2B5EF4-FFF2-40B4-BE49-F238E27FC236}">
              <a16:creationId xmlns="" xmlns:a16="http://schemas.microsoft.com/office/drawing/2014/main" id="{00000000-0008-0000-0200-000053000000}"/>
            </a:ext>
          </a:extLst>
        </xdr:cNvPr>
        <xdr:cNvSpPr txBox="1"/>
      </xdr:nvSpPr>
      <xdr:spPr>
        <a:xfrm>
          <a:off x="341059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127924</xdr:rowOff>
    </xdr:from>
    <xdr:ext cx="405111" cy="259045"/>
    <xdr:sp macro="" textlink="">
      <xdr:nvSpPr>
        <xdr:cNvPr id="84" name="n_2mainValue【図書館】&#10;有形固定資産減価償却率">
          <a:extLst>
            <a:ext uri="{FF2B5EF4-FFF2-40B4-BE49-F238E27FC236}">
              <a16:creationId xmlns="" xmlns:a16="http://schemas.microsoft.com/office/drawing/2014/main" id="{00000000-0008-0000-0200-000054000000}"/>
            </a:ext>
          </a:extLst>
        </xdr:cNvPr>
        <xdr:cNvSpPr txBox="1"/>
      </xdr:nvSpPr>
      <xdr:spPr>
        <a:xfrm>
          <a:off x="257239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85" name="n_3mainValue【図書館】&#10;有形固定資産減価償却率">
          <a:extLst>
            <a:ext uri="{FF2B5EF4-FFF2-40B4-BE49-F238E27FC236}">
              <a16:creationId xmlns="" xmlns:a16="http://schemas.microsoft.com/office/drawing/2014/main" id="{00000000-0008-0000-0200-000055000000}"/>
            </a:ext>
          </a:extLst>
        </xdr:cNvPr>
        <xdr:cNvSpPr txBox="1"/>
      </xdr:nvSpPr>
      <xdr:spPr>
        <a:xfrm>
          <a:off x="1731019"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 xmlns:a16="http://schemas.microsoft.com/office/drawing/2014/main" id="{00000000-0008-0000-0200-000056000000}"/>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 xmlns:a16="http://schemas.microsoft.com/office/drawing/2014/main" id="{00000000-0008-0000-0200-000057000000}"/>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 xmlns:a16="http://schemas.microsoft.com/office/drawing/2014/main" id="{00000000-0008-0000-0200-000058000000}"/>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 xmlns:a16="http://schemas.microsoft.com/office/drawing/2014/main" id="{00000000-0008-0000-0200-000059000000}"/>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 xmlns:a16="http://schemas.microsoft.com/office/drawing/2014/main" id="{00000000-0008-0000-0200-00005A000000}"/>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 xmlns:a16="http://schemas.microsoft.com/office/drawing/2014/main" id="{00000000-0008-0000-0200-00005B000000}"/>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 xmlns:a16="http://schemas.microsoft.com/office/drawing/2014/main" id="{00000000-0008-0000-0200-00005E000000}"/>
            </a:ext>
          </a:extLst>
        </xdr:cNvPr>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 xmlns:a16="http://schemas.microsoft.com/office/drawing/2014/main" id="{00000000-0008-0000-0200-00005F000000}"/>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a:extLst>
            <a:ext uri="{FF2B5EF4-FFF2-40B4-BE49-F238E27FC236}">
              <a16:creationId xmlns="" xmlns:a16="http://schemas.microsoft.com/office/drawing/2014/main" id="{00000000-0008-0000-0200-000060000000}"/>
            </a:ext>
          </a:extLst>
        </xdr:cNvPr>
        <xdr:cNvSpPr txBox="1"/>
      </xdr:nvSpPr>
      <xdr:spPr>
        <a:xfrm>
          <a:off x="58320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 xmlns:a16="http://schemas.microsoft.com/office/drawing/2014/main" id="{00000000-0008-0000-0200-000061000000}"/>
            </a:ext>
          </a:extLst>
        </xdr:cNvPr>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 xmlns:a16="http://schemas.microsoft.com/office/drawing/2014/main" id="{00000000-0008-0000-0200-000062000000}"/>
            </a:ext>
          </a:extLst>
        </xdr:cNvPr>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 xmlns:a16="http://schemas.microsoft.com/office/drawing/2014/main" id="{00000000-0008-0000-0200-000063000000}"/>
            </a:ext>
          </a:extLst>
        </xdr:cNvPr>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 xmlns:a16="http://schemas.microsoft.com/office/drawing/2014/main" id="{00000000-0008-0000-0200-000064000000}"/>
            </a:ext>
          </a:extLst>
        </xdr:cNvPr>
        <xdr:cNvSpPr txBox="1"/>
      </xdr:nvSpPr>
      <xdr:spPr>
        <a:xfrm>
          <a:off x="58320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 xmlns:a16="http://schemas.microsoft.com/office/drawing/2014/main" id="{00000000-0008-0000-0200-000065000000}"/>
            </a:ext>
          </a:extLst>
        </xdr:cNvPr>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 xmlns:a16="http://schemas.microsoft.com/office/drawing/2014/main" id="{00000000-0008-0000-0200-000066000000}"/>
            </a:ext>
          </a:extLst>
        </xdr:cNvPr>
        <xdr:cNvSpPr txBox="1"/>
      </xdr:nvSpPr>
      <xdr:spPr>
        <a:xfrm>
          <a:off x="58320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 xmlns:a16="http://schemas.microsoft.com/office/drawing/2014/main" id="{00000000-0008-0000-0200-000067000000}"/>
            </a:ext>
          </a:extLst>
        </xdr:cNvPr>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 xmlns:a16="http://schemas.microsoft.com/office/drawing/2014/main" id="{00000000-0008-0000-0200-000068000000}"/>
            </a:ext>
          </a:extLst>
        </xdr:cNvPr>
        <xdr:cNvSpPr txBox="1"/>
      </xdr:nvSpPr>
      <xdr:spPr>
        <a:xfrm>
          <a:off x="58320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 xmlns:a16="http://schemas.microsoft.com/office/drawing/2014/main" id="{00000000-0008-0000-0200-000069000000}"/>
            </a:ext>
          </a:extLst>
        </xdr:cNvPr>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 xmlns:a16="http://schemas.microsoft.com/office/drawing/2014/main" id="{00000000-0008-0000-0200-00006A000000}"/>
            </a:ext>
          </a:extLst>
        </xdr:cNvPr>
        <xdr:cNvSpPr txBox="1"/>
      </xdr:nvSpPr>
      <xdr:spPr>
        <a:xfrm>
          <a:off x="58320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 xmlns:a16="http://schemas.microsoft.com/office/drawing/2014/main" id="{00000000-0008-0000-0200-00006B000000}"/>
            </a:ext>
          </a:extLst>
        </xdr:cNvPr>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 xmlns:a16="http://schemas.microsoft.com/office/drawing/2014/main" id="{00000000-0008-0000-0200-00006C000000}"/>
            </a:ext>
          </a:extLst>
        </xdr:cNvPr>
        <xdr:cNvSpPr txBox="1"/>
      </xdr:nvSpPr>
      <xdr:spPr>
        <a:xfrm>
          <a:off x="58320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00000000-0008-0000-0200-00006D000000}"/>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 xmlns:a16="http://schemas.microsoft.com/office/drawing/2014/main" id="{00000000-0008-0000-0200-00006E000000}"/>
            </a:ext>
          </a:extLst>
        </xdr:cNvPr>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 xmlns:a16="http://schemas.microsoft.com/office/drawing/2014/main" id="{00000000-0008-0000-0200-00006F000000}"/>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a:extLst>
            <a:ext uri="{FF2B5EF4-FFF2-40B4-BE49-F238E27FC236}">
              <a16:creationId xmlns="" xmlns:a16="http://schemas.microsoft.com/office/drawing/2014/main" id="{00000000-0008-0000-0200-000070000000}"/>
            </a:ext>
          </a:extLst>
        </xdr:cNvPr>
        <xdr:cNvCxnSpPr/>
      </xdr:nvCxnSpPr>
      <xdr:spPr>
        <a:xfrm flipV="1">
          <a:off x="9952990"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a:extLst>
            <a:ext uri="{FF2B5EF4-FFF2-40B4-BE49-F238E27FC236}">
              <a16:creationId xmlns="" xmlns:a16="http://schemas.microsoft.com/office/drawing/2014/main" id="{00000000-0008-0000-0200-000071000000}"/>
            </a:ext>
          </a:extLst>
        </xdr:cNvPr>
        <xdr:cNvSpPr txBox="1"/>
      </xdr:nvSpPr>
      <xdr:spPr>
        <a:xfrm>
          <a:off x="9991725"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a:extLst>
            <a:ext uri="{FF2B5EF4-FFF2-40B4-BE49-F238E27FC236}">
              <a16:creationId xmlns="" xmlns:a16="http://schemas.microsoft.com/office/drawing/2014/main" id="{00000000-0008-0000-0200-000072000000}"/>
            </a:ext>
          </a:extLst>
        </xdr:cNvPr>
        <xdr:cNvCxnSpPr/>
      </xdr:nvCxnSpPr>
      <xdr:spPr>
        <a:xfrm>
          <a:off x="9874250" y="73097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a:extLst>
            <a:ext uri="{FF2B5EF4-FFF2-40B4-BE49-F238E27FC236}">
              <a16:creationId xmlns="" xmlns:a16="http://schemas.microsoft.com/office/drawing/2014/main" id="{00000000-0008-0000-0200-000073000000}"/>
            </a:ext>
          </a:extLst>
        </xdr:cNvPr>
        <xdr:cNvSpPr txBox="1"/>
      </xdr:nvSpPr>
      <xdr:spPr>
        <a:xfrm>
          <a:off x="9991725"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a:extLst>
            <a:ext uri="{FF2B5EF4-FFF2-40B4-BE49-F238E27FC236}">
              <a16:creationId xmlns="" xmlns:a16="http://schemas.microsoft.com/office/drawing/2014/main" id="{00000000-0008-0000-0200-000074000000}"/>
            </a:ext>
          </a:extLst>
        </xdr:cNvPr>
        <xdr:cNvCxnSpPr/>
      </xdr:nvCxnSpPr>
      <xdr:spPr>
        <a:xfrm>
          <a:off x="9874250" y="57095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7" name="【図書館】&#10;一人当たり面積平均値テキスト">
          <a:extLst>
            <a:ext uri="{FF2B5EF4-FFF2-40B4-BE49-F238E27FC236}">
              <a16:creationId xmlns="" xmlns:a16="http://schemas.microsoft.com/office/drawing/2014/main" id="{00000000-0008-0000-0200-000075000000}"/>
            </a:ext>
          </a:extLst>
        </xdr:cNvPr>
        <xdr:cNvSpPr txBox="1"/>
      </xdr:nvSpPr>
      <xdr:spPr>
        <a:xfrm>
          <a:off x="9991725"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a:extLst>
            <a:ext uri="{FF2B5EF4-FFF2-40B4-BE49-F238E27FC236}">
              <a16:creationId xmlns="" xmlns:a16="http://schemas.microsoft.com/office/drawing/2014/main" id="{00000000-0008-0000-0200-000076000000}"/>
            </a:ext>
          </a:extLst>
        </xdr:cNvPr>
        <xdr:cNvSpPr/>
      </xdr:nvSpPr>
      <xdr:spPr>
        <a:xfrm>
          <a:off x="9912350" y="6769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a:extLst>
            <a:ext uri="{FF2B5EF4-FFF2-40B4-BE49-F238E27FC236}">
              <a16:creationId xmlns="" xmlns:a16="http://schemas.microsoft.com/office/drawing/2014/main" id="{00000000-0008-0000-0200-000077000000}"/>
            </a:ext>
          </a:extLst>
        </xdr:cNvPr>
        <xdr:cNvSpPr/>
      </xdr:nvSpPr>
      <xdr:spPr>
        <a:xfrm>
          <a:off x="911225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a:extLst>
            <a:ext uri="{FF2B5EF4-FFF2-40B4-BE49-F238E27FC236}">
              <a16:creationId xmlns="" xmlns:a16="http://schemas.microsoft.com/office/drawing/2014/main" id="{00000000-0008-0000-0200-000078000000}"/>
            </a:ext>
          </a:extLst>
        </xdr:cNvPr>
        <xdr:cNvSpPr/>
      </xdr:nvSpPr>
      <xdr:spPr>
        <a:xfrm>
          <a:off x="8270875" y="68670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a:extLst>
            <a:ext uri="{FF2B5EF4-FFF2-40B4-BE49-F238E27FC236}">
              <a16:creationId xmlns="" xmlns:a16="http://schemas.microsoft.com/office/drawing/2014/main" id="{00000000-0008-0000-0200-000079000000}"/>
            </a:ext>
          </a:extLst>
        </xdr:cNvPr>
        <xdr:cNvSpPr/>
      </xdr:nvSpPr>
      <xdr:spPr>
        <a:xfrm>
          <a:off x="7419975"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00000000-0008-0000-0200-00007A000000}"/>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0000000-0008-0000-0200-00007C000000}"/>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200-00007D000000}"/>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200-00007E000000}"/>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27" name="楕円 126">
          <a:extLst>
            <a:ext uri="{FF2B5EF4-FFF2-40B4-BE49-F238E27FC236}">
              <a16:creationId xmlns="" xmlns:a16="http://schemas.microsoft.com/office/drawing/2014/main" id="{00000000-0008-0000-0200-00007F000000}"/>
            </a:ext>
          </a:extLst>
        </xdr:cNvPr>
        <xdr:cNvSpPr/>
      </xdr:nvSpPr>
      <xdr:spPr>
        <a:xfrm>
          <a:off x="9912350" y="67201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56442</xdr:rowOff>
    </xdr:from>
    <xdr:ext cx="469744" cy="259045"/>
    <xdr:sp macro="" textlink="">
      <xdr:nvSpPr>
        <xdr:cNvPr id="128" name="【図書館】&#10;一人当たり面積該当値テキスト">
          <a:extLst>
            <a:ext uri="{FF2B5EF4-FFF2-40B4-BE49-F238E27FC236}">
              <a16:creationId xmlns="" xmlns:a16="http://schemas.microsoft.com/office/drawing/2014/main" id="{00000000-0008-0000-0200-000080000000}"/>
            </a:ext>
          </a:extLst>
        </xdr:cNvPr>
        <xdr:cNvSpPr txBox="1"/>
      </xdr:nvSpPr>
      <xdr:spPr>
        <a:xfrm>
          <a:off x="9991725"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49893</xdr:rowOff>
    </xdr:from>
    <xdr:to>
      <xdr:col>50</xdr:col>
      <xdr:colOff>165100</xdr:colOff>
      <xdr:row>39</xdr:row>
      <xdr:rowOff>151493</xdr:rowOff>
    </xdr:to>
    <xdr:sp macro="" textlink="">
      <xdr:nvSpPr>
        <xdr:cNvPr id="129" name="楕円 128">
          <a:extLst>
            <a:ext uri="{FF2B5EF4-FFF2-40B4-BE49-F238E27FC236}">
              <a16:creationId xmlns="" xmlns:a16="http://schemas.microsoft.com/office/drawing/2014/main" id="{00000000-0008-0000-0200-000081000000}"/>
            </a:ext>
          </a:extLst>
        </xdr:cNvPr>
        <xdr:cNvSpPr/>
      </xdr:nvSpPr>
      <xdr:spPr>
        <a:xfrm>
          <a:off x="911225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100693</xdr:rowOff>
    </xdr:to>
    <xdr:cxnSp macro="">
      <xdr:nvCxnSpPr>
        <xdr:cNvPr id="130" name="直線コネクタ 129">
          <a:extLst>
            <a:ext uri="{FF2B5EF4-FFF2-40B4-BE49-F238E27FC236}">
              <a16:creationId xmlns="" xmlns:a16="http://schemas.microsoft.com/office/drawing/2014/main" id="{00000000-0008-0000-0200-000082000000}"/>
            </a:ext>
          </a:extLst>
        </xdr:cNvPr>
        <xdr:cNvCxnSpPr/>
      </xdr:nvCxnSpPr>
      <xdr:spPr>
        <a:xfrm flipV="1">
          <a:off x="9163050" y="6770915"/>
          <a:ext cx="7905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49893</xdr:rowOff>
    </xdr:from>
    <xdr:to>
      <xdr:col>46</xdr:col>
      <xdr:colOff>38100</xdr:colOff>
      <xdr:row>39</xdr:row>
      <xdr:rowOff>151493</xdr:rowOff>
    </xdr:to>
    <xdr:sp macro="" textlink="">
      <xdr:nvSpPr>
        <xdr:cNvPr id="131" name="楕円 130">
          <a:extLst>
            <a:ext uri="{FF2B5EF4-FFF2-40B4-BE49-F238E27FC236}">
              <a16:creationId xmlns="" xmlns:a16="http://schemas.microsoft.com/office/drawing/2014/main" id="{00000000-0008-0000-0200-000083000000}"/>
            </a:ext>
          </a:extLst>
        </xdr:cNvPr>
        <xdr:cNvSpPr/>
      </xdr:nvSpPr>
      <xdr:spPr>
        <a:xfrm>
          <a:off x="8270875" y="67364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100693</xdr:rowOff>
    </xdr:from>
    <xdr:to>
      <xdr:col>50</xdr:col>
      <xdr:colOff>114300</xdr:colOff>
      <xdr:row>39</xdr:row>
      <xdr:rowOff>100693</xdr:rowOff>
    </xdr:to>
    <xdr:cxnSp macro="">
      <xdr:nvCxnSpPr>
        <xdr:cNvPr id="132" name="直線コネクタ 131">
          <a:extLst>
            <a:ext uri="{FF2B5EF4-FFF2-40B4-BE49-F238E27FC236}">
              <a16:creationId xmlns="" xmlns:a16="http://schemas.microsoft.com/office/drawing/2014/main" id="{00000000-0008-0000-0200-000084000000}"/>
            </a:ext>
          </a:extLst>
        </xdr:cNvPr>
        <xdr:cNvCxnSpPr/>
      </xdr:nvCxnSpPr>
      <xdr:spPr>
        <a:xfrm>
          <a:off x="8321675" y="6787243"/>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66222</xdr:rowOff>
    </xdr:from>
    <xdr:to>
      <xdr:col>41</xdr:col>
      <xdr:colOff>101600</xdr:colOff>
      <xdr:row>39</xdr:row>
      <xdr:rowOff>167822</xdr:rowOff>
    </xdr:to>
    <xdr:sp macro="" textlink="">
      <xdr:nvSpPr>
        <xdr:cNvPr id="133" name="楕円 132">
          <a:extLst>
            <a:ext uri="{FF2B5EF4-FFF2-40B4-BE49-F238E27FC236}">
              <a16:creationId xmlns="" xmlns:a16="http://schemas.microsoft.com/office/drawing/2014/main" id="{00000000-0008-0000-0200-000085000000}"/>
            </a:ext>
          </a:extLst>
        </xdr:cNvPr>
        <xdr:cNvSpPr/>
      </xdr:nvSpPr>
      <xdr:spPr>
        <a:xfrm>
          <a:off x="7419975"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100693</xdr:rowOff>
    </xdr:from>
    <xdr:to>
      <xdr:col>45</xdr:col>
      <xdr:colOff>177800</xdr:colOff>
      <xdr:row>39</xdr:row>
      <xdr:rowOff>117022</xdr:rowOff>
    </xdr:to>
    <xdr:cxnSp macro="">
      <xdr:nvCxnSpPr>
        <xdr:cNvPr id="134" name="直線コネクタ 133">
          <a:extLst>
            <a:ext uri="{FF2B5EF4-FFF2-40B4-BE49-F238E27FC236}">
              <a16:creationId xmlns="" xmlns:a16="http://schemas.microsoft.com/office/drawing/2014/main" id="{00000000-0008-0000-0200-000086000000}"/>
            </a:ext>
          </a:extLst>
        </xdr:cNvPr>
        <xdr:cNvCxnSpPr/>
      </xdr:nvCxnSpPr>
      <xdr:spPr>
        <a:xfrm flipV="1">
          <a:off x="7470775" y="6787243"/>
          <a:ext cx="8509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5" name="n_1aveValue【図書館】&#10;一人当たり面積">
          <a:extLst>
            <a:ext uri="{FF2B5EF4-FFF2-40B4-BE49-F238E27FC236}">
              <a16:creationId xmlns="" xmlns:a16="http://schemas.microsoft.com/office/drawing/2014/main" id="{00000000-0008-0000-0200-000087000000}"/>
            </a:ext>
          </a:extLst>
        </xdr:cNvPr>
        <xdr:cNvSpPr txBox="1"/>
      </xdr:nvSpPr>
      <xdr:spPr>
        <a:xfrm>
          <a:off x="8925002"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a:extLst>
            <a:ext uri="{FF2B5EF4-FFF2-40B4-BE49-F238E27FC236}">
              <a16:creationId xmlns="" xmlns:a16="http://schemas.microsoft.com/office/drawing/2014/main" id="{00000000-0008-0000-0200-000088000000}"/>
            </a:ext>
          </a:extLst>
        </xdr:cNvPr>
        <xdr:cNvSpPr txBox="1"/>
      </xdr:nvSpPr>
      <xdr:spPr>
        <a:xfrm>
          <a:off x="80963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7" name="n_3aveValue【図書館】&#10;一人当たり面積">
          <a:extLst>
            <a:ext uri="{FF2B5EF4-FFF2-40B4-BE49-F238E27FC236}">
              <a16:creationId xmlns="" xmlns:a16="http://schemas.microsoft.com/office/drawing/2014/main" id="{00000000-0008-0000-0200-000089000000}"/>
            </a:ext>
          </a:extLst>
        </xdr:cNvPr>
        <xdr:cNvSpPr txBox="1"/>
      </xdr:nvSpPr>
      <xdr:spPr>
        <a:xfrm>
          <a:off x="724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168020</xdr:rowOff>
    </xdr:from>
    <xdr:ext cx="469744" cy="259045"/>
    <xdr:sp macro="" textlink="">
      <xdr:nvSpPr>
        <xdr:cNvPr id="138" name="n_1mainValue【図書館】&#10;一人当たり面積">
          <a:extLst>
            <a:ext uri="{FF2B5EF4-FFF2-40B4-BE49-F238E27FC236}">
              <a16:creationId xmlns="" xmlns:a16="http://schemas.microsoft.com/office/drawing/2014/main" id="{00000000-0008-0000-0200-00008A000000}"/>
            </a:ext>
          </a:extLst>
        </xdr:cNvPr>
        <xdr:cNvSpPr txBox="1"/>
      </xdr:nvSpPr>
      <xdr:spPr>
        <a:xfrm>
          <a:off x="8925002"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168020</xdr:rowOff>
    </xdr:from>
    <xdr:ext cx="469744" cy="259045"/>
    <xdr:sp macro="" textlink="">
      <xdr:nvSpPr>
        <xdr:cNvPr id="139" name="n_2mainValue【図書館】&#10;一人当たり面積">
          <a:extLst>
            <a:ext uri="{FF2B5EF4-FFF2-40B4-BE49-F238E27FC236}">
              <a16:creationId xmlns="" xmlns:a16="http://schemas.microsoft.com/office/drawing/2014/main" id="{00000000-0008-0000-0200-00008B000000}"/>
            </a:ext>
          </a:extLst>
        </xdr:cNvPr>
        <xdr:cNvSpPr txBox="1"/>
      </xdr:nvSpPr>
      <xdr:spPr>
        <a:xfrm>
          <a:off x="80963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0" name="n_3mainValue【図書館】&#10;一人当たり面積">
          <a:extLst>
            <a:ext uri="{FF2B5EF4-FFF2-40B4-BE49-F238E27FC236}">
              <a16:creationId xmlns="" xmlns:a16="http://schemas.microsoft.com/office/drawing/2014/main" id="{00000000-0008-0000-0200-00008C000000}"/>
            </a:ext>
          </a:extLst>
        </xdr:cNvPr>
        <xdr:cNvSpPr txBox="1"/>
      </xdr:nvSpPr>
      <xdr:spPr>
        <a:xfrm>
          <a:off x="724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 xmlns:a16="http://schemas.microsoft.com/office/drawing/2014/main" id="{00000000-0008-0000-0200-00008D000000}"/>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 xmlns:a16="http://schemas.microsoft.com/office/drawing/2014/main" id="{00000000-0008-0000-0200-00008E000000}"/>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 xmlns:a16="http://schemas.microsoft.com/office/drawing/2014/main" id="{00000000-0008-0000-0200-00008F000000}"/>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 xmlns:a16="http://schemas.microsoft.com/office/drawing/2014/main" id="{00000000-0008-0000-0200-000090000000}"/>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 xmlns:a16="http://schemas.microsoft.com/office/drawing/2014/main" id="{00000000-0008-0000-0200-000091000000}"/>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 xmlns:a16="http://schemas.microsoft.com/office/drawing/2014/main" id="{00000000-0008-0000-0200-000092000000}"/>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 xmlns:a16="http://schemas.microsoft.com/office/drawing/2014/main" id="{00000000-0008-0000-0200-000093000000}"/>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 xmlns:a16="http://schemas.microsoft.com/office/drawing/2014/main" id="{00000000-0008-0000-0200-000094000000}"/>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 xmlns:a16="http://schemas.microsoft.com/office/drawing/2014/main" id="{00000000-0008-0000-0200-000095000000}"/>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 xmlns:a16="http://schemas.microsoft.com/office/drawing/2014/main" id="{00000000-0008-0000-0200-00009600000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a:extLst>
            <a:ext uri="{FF2B5EF4-FFF2-40B4-BE49-F238E27FC236}">
              <a16:creationId xmlns="" xmlns:a16="http://schemas.microsoft.com/office/drawing/2014/main" id="{00000000-0008-0000-0200-000097000000}"/>
            </a:ext>
          </a:extLst>
        </xdr:cNvPr>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 xmlns:a16="http://schemas.microsoft.com/office/drawing/2014/main" id="{00000000-0008-0000-0200-000098000000}"/>
            </a:ext>
          </a:extLst>
        </xdr:cNvPr>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 xmlns:a16="http://schemas.microsoft.com/office/drawing/2014/main" id="{00000000-0008-0000-0200-000099000000}"/>
            </a:ext>
          </a:extLst>
        </xdr:cNvPr>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 xmlns:a16="http://schemas.microsoft.com/office/drawing/2014/main" id="{00000000-0008-0000-0200-00009A000000}"/>
            </a:ext>
          </a:extLst>
        </xdr:cNvPr>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 xmlns:a16="http://schemas.microsoft.com/office/drawing/2014/main" id="{00000000-0008-0000-0200-00009C000000}"/>
            </a:ext>
          </a:extLst>
        </xdr:cNvPr>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 xmlns:a16="http://schemas.microsoft.com/office/drawing/2014/main" id="{00000000-0008-0000-0200-00009E000000}"/>
            </a:ext>
          </a:extLst>
        </xdr:cNvPr>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2852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 xmlns:a16="http://schemas.microsoft.com/office/drawing/2014/main" id="{00000000-0008-0000-0200-0000A2000000}"/>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 xmlns:a16="http://schemas.microsoft.com/office/drawing/2014/main" id="{00000000-0008-0000-0200-0000A4000000}"/>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a:extLst>
            <a:ext uri="{FF2B5EF4-FFF2-40B4-BE49-F238E27FC236}">
              <a16:creationId xmlns="" xmlns:a16="http://schemas.microsoft.com/office/drawing/2014/main" id="{00000000-0008-0000-0200-0000A5000000}"/>
            </a:ext>
          </a:extLst>
        </xdr:cNvPr>
        <xdr:cNvCxnSpPr/>
      </xdr:nvCxnSpPr>
      <xdr:spPr>
        <a:xfrm flipV="1">
          <a:off x="44062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a:extLst>
            <a:ext uri="{FF2B5EF4-FFF2-40B4-BE49-F238E27FC236}">
              <a16:creationId xmlns="" xmlns:a16="http://schemas.microsoft.com/office/drawing/2014/main" id="{00000000-0008-0000-0200-0000A6000000}"/>
            </a:ext>
          </a:extLst>
        </xdr:cNvPr>
        <xdr:cNvSpPr txBox="1"/>
      </xdr:nvSpPr>
      <xdr:spPr>
        <a:xfrm>
          <a:off x="44450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a:extLst>
            <a:ext uri="{FF2B5EF4-FFF2-40B4-BE49-F238E27FC236}">
              <a16:creationId xmlns="" xmlns:a16="http://schemas.microsoft.com/office/drawing/2014/main" id="{00000000-0008-0000-0200-0000A7000000}"/>
            </a:ext>
          </a:extLst>
        </xdr:cNvPr>
        <xdr:cNvCxnSpPr/>
      </xdr:nvCxnSpPr>
      <xdr:spPr>
        <a:xfrm>
          <a:off x="4327525" y="108184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a:extLst>
            <a:ext uri="{FF2B5EF4-FFF2-40B4-BE49-F238E27FC236}">
              <a16:creationId xmlns="" xmlns:a16="http://schemas.microsoft.com/office/drawing/2014/main" id="{00000000-0008-0000-0200-0000A8000000}"/>
            </a:ext>
          </a:extLst>
        </xdr:cNvPr>
        <xdr:cNvSpPr txBox="1"/>
      </xdr:nvSpPr>
      <xdr:spPr>
        <a:xfrm>
          <a:off x="44450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a:extLst>
            <a:ext uri="{FF2B5EF4-FFF2-40B4-BE49-F238E27FC236}">
              <a16:creationId xmlns="" xmlns:a16="http://schemas.microsoft.com/office/drawing/2014/main" id="{00000000-0008-0000-0200-0000A9000000}"/>
            </a:ext>
          </a:extLst>
        </xdr:cNvPr>
        <xdr:cNvCxnSpPr/>
      </xdr:nvCxnSpPr>
      <xdr:spPr>
        <a:xfrm>
          <a:off x="4327525" y="952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a:extLst>
            <a:ext uri="{FF2B5EF4-FFF2-40B4-BE49-F238E27FC236}">
              <a16:creationId xmlns="" xmlns:a16="http://schemas.microsoft.com/office/drawing/2014/main" id="{00000000-0008-0000-0200-0000AA000000}"/>
            </a:ext>
          </a:extLst>
        </xdr:cNvPr>
        <xdr:cNvSpPr txBox="1"/>
      </xdr:nvSpPr>
      <xdr:spPr>
        <a:xfrm>
          <a:off x="44450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a:extLst>
            <a:ext uri="{FF2B5EF4-FFF2-40B4-BE49-F238E27FC236}">
              <a16:creationId xmlns="" xmlns:a16="http://schemas.microsoft.com/office/drawing/2014/main" id="{00000000-0008-0000-0200-0000AB000000}"/>
            </a:ext>
          </a:extLst>
        </xdr:cNvPr>
        <xdr:cNvSpPr/>
      </xdr:nvSpPr>
      <xdr:spPr>
        <a:xfrm>
          <a:off x="43561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a:extLst>
            <a:ext uri="{FF2B5EF4-FFF2-40B4-BE49-F238E27FC236}">
              <a16:creationId xmlns="" xmlns:a16="http://schemas.microsoft.com/office/drawing/2014/main" id="{00000000-0008-0000-0200-0000AC000000}"/>
            </a:ext>
          </a:extLst>
        </xdr:cNvPr>
        <xdr:cNvSpPr/>
      </xdr:nvSpPr>
      <xdr:spPr>
        <a:xfrm>
          <a:off x="3565525" y="102228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a:extLst>
            <a:ext uri="{FF2B5EF4-FFF2-40B4-BE49-F238E27FC236}">
              <a16:creationId xmlns="" xmlns:a16="http://schemas.microsoft.com/office/drawing/2014/main" id="{00000000-0008-0000-0200-0000AD000000}"/>
            </a:ext>
          </a:extLst>
        </xdr:cNvPr>
        <xdr:cNvSpPr/>
      </xdr:nvSpPr>
      <xdr:spPr>
        <a:xfrm>
          <a:off x="2714625"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a:extLst>
            <a:ext uri="{FF2B5EF4-FFF2-40B4-BE49-F238E27FC236}">
              <a16:creationId xmlns="" xmlns:a16="http://schemas.microsoft.com/office/drawing/2014/main" id="{00000000-0008-0000-0200-0000AE000000}"/>
            </a:ext>
          </a:extLst>
        </xdr:cNvPr>
        <xdr:cNvSpPr/>
      </xdr:nvSpPr>
      <xdr:spPr>
        <a:xfrm>
          <a:off x="187325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00000000-0008-0000-0200-0000AF000000}"/>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00000000-0008-0000-0200-0000B0000000}"/>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00000000-0008-0000-0200-0000B100000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 xmlns:a16="http://schemas.microsoft.com/office/drawing/2014/main" id="{00000000-0008-0000-0200-0000B2000000}"/>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 xmlns:a16="http://schemas.microsoft.com/office/drawing/2014/main" id="{00000000-0008-0000-0200-0000B3000000}"/>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19685</xdr:rowOff>
    </xdr:from>
    <xdr:to>
      <xdr:col>24</xdr:col>
      <xdr:colOff>114300</xdr:colOff>
      <xdr:row>56</xdr:row>
      <xdr:rowOff>121285</xdr:rowOff>
    </xdr:to>
    <xdr:sp macro="" textlink="">
      <xdr:nvSpPr>
        <xdr:cNvPr id="180" name="楕円 179">
          <a:extLst>
            <a:ext uri="{FF2B5EF4-FFF2-40B4-BE49-F238E27FC236}">
              <a16:creationId xmlns="" xmlns:a16="http://schemas.microsoft.com/office/drawing/2014/main" id="{00000000-0008-0000-0200-0000B4000000}"/>
            </a:ext>
          </a:extLst>
        </xdr:cNvPr>
        <xdr:cNvSpPr/>
      </xdr:nvSpPr>
      <xdr:spPr>
        <a:xfrm>
          <a:off x="43561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42562</xdr:rowOff>
    </xdr:from>
    <xdr:ext cx="405111" cy="259045"/>
    <xdr:sp macro="" textlink="">
      <xdr:nvSpPr>
        <xdr:cNvPr id="181" name="【体育館・プール】&#10;有形固定資産減価償却率該当値テキスト">
          <a:extLst>
            <a:ext uri="{FF2B5EF4-FFF2-40B4-BE49-F238E27FC236}">
              <a16:creationId xmlns="" xmlns:a16="http://schemas.microsoft.com/office/drawing/2014/main" id="{00000000-0008-0000-0200-0000B5000000}"/>
            </a:ext>
          </a:extLst>
        </xdr:cNvPr>
        <xdr:cNvSpPr txBox="1"/>
      </xdr:nvSpPr>
      <xdr:spPr>
        <a:xfrm>
          <a:off x="4445000"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82" name="楕円 181">
          <a:extLst>
            <a:ext uri="{FF2B5EF4-FFF2-40B4-BE49-F238E27FC236}">
              <a16:creationId xmlns="" xmlns:a16="http://schemas.microsoft.com/office/drawing/2014/main" id="{00000000-0008-0000-0200-0000B6000000}"/>
            </a:ext>
          </a:extLst>
        </xdr:cNvPr>
        <xdr:cNvSpPr/>
      </xdr:nvSpPr>
      <xdr:spPr>
        <a:xfrm>
          <a:off x="3565525" y="96608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70485</xdr:rowOff>
    </xdr:from>
    <xdr:to>
      <xdr:col>24</xdr:col>
      <xdr:colOff>63500</xdr:colOff>
      <xdr:row>56</xdr:row>
      <xdr:rowOff>110490</xdr:rowOff>
    </xdr:to>
    <xdr:cxnSp macro="">
      <xdr:nvCxnSpPr>
        <xdr:cNvPr id="183" name="直線コネクタ 182">
          <a:extLst>
            <a:ext uri="{FF2B5EF4-FFF2-40B4-BE49-F238E27FC236}">
              <a16:creationId xmlns="" xmlns:a16="http://schemas.microsoft.com/office/drawing/2014/main" id="{00000000-0008-0000-0200-0000B7000000}"/>
            </a:ext>
          </a:extLst>
        </xdr:cNvPr>
        <xdr:cNvCxnSpPr/>
      </xdr:nvCxnSpPr>
      <xdr:spPr>
        <a:xfrm flipV="1">
          <a:off x="3616325" y="9671685"/>
          <a:ext cx="7905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101600</xdr:rowOff>
    </xdr:from>
    <xdr:to>
      <xdr:col>15</xdr:col>
      <xdr:colOff>101600</xdr:colOff>
      <xdr:row>57</xdr:row>
      <xdr:rowOff>31750</xdr:rowOff>
    </xdr:to>
    <xdr:sp macro="" textlink="">
      <xdr:nvSpPr>
        <xdr:cNvPr id="184" name="楕円 183">
          <a:extLst>
            <a:ext uri="{FF2B5EF4-FFF2-40B4-BE49-F238E27FC236}">
              <a16:creationId xmlns="" xmlns:a16="http://schemas.microsoft.com/office/drawing/2014/main" id="{00000000-0008-0000-0200-0000B8000000}"/>
            </a:ext>
          </a:extLst>
        </xdr:cNvPr>
        <xdr:cNvSpPr/>
      </xdr:nvSpPr>
      <xdr:spPr>
        <a:xfrm>
          <a:off x="2714625"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110490</xdr:rowOff>
    </xdr:from>
    <xdr:to>
      <xdr:col>19</xdr:col>
      <xdr:colOff>177800</xdr:colOff>
      <xdr:row>56</xdr:row>
      <xdr:rowOff>152400</xdr:rowOff>
    </xdr:to>
    <xdr:cxnSp macro="">
      <xdr:nvCxnSpPr>
        <xdr:cNvPr id="185" name="直線コネクタ 184">
          <a:extLst>
            <a:ext uri="{FF2B5EF4-FFF2-40B4-BE49-F238E27FC236}">
              <a16:creationId xmlns="" xmlns:a16="http://schemas.microsoft.com/office/drawing/2014/main" id="{00000000-0008-0000-0200-0000B9000000}"/>
            </a:ext>
          </a:extLst>
        </xdr:cNvPr>
        <xdr:cNvCxnSpPr/>
      </xdr:nvCxnSpPr>
      <xdr:spPr>
        <a:xfrm flipV="1">
          <a:off x="2765425" y="9711690"/>
          <a:ext cx="850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186" name="楕円 185">
          <a:extLst>
            <a:ext uri="{FF2B5EF4-FFF2-40B4-BE49-F238E27FC236}">
              <a16:creationId xmlns="" xmlns:a16="http://schemas.microsoft.com/office/drawing/2014/main" id="{00000000-0008-0000-0200-0000BA000000}"/>
            </a:ext>
          </a:extLst>
        </xdr:cNvPr>
        <xdr:cNvSpPr/>
      </xdr:nvSpPr>
      <xdr:spPr>
        <a:xfrm>
          <a:off x="187325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152400</xdr:rowOff>
    </xdr:from>
    <xdr:to>
      <xdr:col>15</xdr:col>
      <xdr:colOff>50800</xdr:colOff>
      <xdr:row>57</xdr:row>
      <xdr:rowOff>22860</xdr:rowOff>
    </xdr:to>
    <xdr:cxnSp macro="">
      <xdr:nvCxnSpPr>
        <xdr:cNvPr id="187" name="直線コネクタ 186">
          <a:extLst>
            <a:ext uri="{FF2B5EF4-FFF2-40B4-BE49-F238E27FC236}">
              <a16:creationId xmlns="" xmlns:a16="http://schemas.microsoft.com/office/drawing/2014/main" id="{00000000-0008-0000-0200-0000BB000000}"/>
            </a:ext>
          </a:extLst>
        </xdr:cNvPr>
        <xdr:cNvCxnSpPr/>
      </xdr:nvCxnSpPr>
      <xdr:spPr>
        <a:xfrm flipV="1">
          <a:off x="1924050" y="9753600"/>
          <a:ext cx="841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a:extLst>
            <a:ext uri="{FF2B5EF4-FFF2-40B4-BE49-F238E27FC236}">
              <a16:creationId xmlns="" xmlns:a16="http://schemas.microsoft.com/office/drawing/2014/main" id="{00000000-0008-0000-0200-0000BC000000}"/>
            </a:ext>
          </a:extLst>
        </xdr:cNvPr>
        <xdr:cNvSpPr txBox="1"/>
      </xdr:nvSpPr>
      <xdr:spPr>
        <a:xfrm>
          <a:off x="341059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a:extLst>
            <a:ext uri="{FF2B5EF4-FFF2-40B4-BE49-F238E27FC236}">
              <a16:creationId xmlns="" xmlns:a16="http://schemas.microsoft.com/office/drawing/2014/main" id="{00000000-0008-0000-0200-0000BD000000}"/>
            </a:ext>
          </a:extLst>
        </xdr:cNvPr>
        <xdr:cNvSpPr txBox="1"/>
      </xdr:nvSpPr>
      <xdr:spPr>
        <a:xfrm>
          <a:off x="257239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aveValue【体育館・プール】&#10;有形固定資産減価償却率">
          <a:extLst>
            <a:ext uri="{FF2B5EF4-FFF2-40B4-BE49-F238E27FC236}">
              <a16:creationId xmlns="" xmlns:a16="http://schemas.microsoft.com/office/drawing/2014/main" id="{00000000-0008-0000-0200-0000BE000000}"/>
            </a:ext>
          </a:extLst>
        </xdr:cNvPr>
        <xdr:cNvSpPr txBox="1"/>
      </xdr:nvSpPr>
      <xdr:spPr>
        <a:xfrm>
          <a:off x="1731019"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91" name="n_1mainValue【体育館・プール】&#10;有形固定資産減価償却率">
          <a:extLst>
            <a:ext uri="{FF2B5EF4-FFF2-40B4-BE49-F238E27FC236}">
              <a16:creationId xmlns="" xmlns:a16="http://schemas.microsoft.com/office/drawing/2014/main" id="{00000000-0008-0000-0200-0000BF000000}"/>
            </a:ext>
          </a:extLst>
        </xdr:cNvPr>
        <xdr:cNvSpPr txBox="1"/>
      </xdr:nvSpPr>
      <xdr:spPr>
        <a:xfrm>
          <a:off x="341059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48277</xdr:rowOff>
    </xdr:from>
    <xdr:ext cx="405111" cy="259045"/>
    <xdr:sp macro="" textlink="">
      <xdr:nvSpPr>
        <xdr:cNvPr id="192" name="n_2mainValue【体育館・プール】&#10;有形固定資産減価償却率">
          <a:extLst>
            <a:ext uri="{FF2B5EF4-FFF2-40B4-BE49-F238E27FC236}">
              <a16:creationId xmlns="" xmlns:a16="http://schemas.microsoft.com/office/drawing/2014/main" id="{00000000-0008-0000-0200-0000C0000000}"/>
            </a:ext>
          </a:extLst>
        </xdr:cNvPr>
        <xdr:cNvSpPr txBox="1"/>
      </xdr:nvSpPr>
      <xdr:spPr>
        <a:xfrm>
          <a:off x="257239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90187</xdr:rowOff>
    </xdr:from>
    <xdr:ext cx="405111" cy="259045"/>
    <xdr:sp macro="" textlink="">
      <xdr:nvSpPr>
        <xdr:cNvPr id="193" name="n_3mainValue【体育館・プール】&#10;有形固定資産減価償却率">
          <a:extLst>
            <a:ext uri="{FF2B5EF4-FFF2-40B4-BE49-F238E27FC236}">
              <a16:creationId xmlns="" xmlns:a16="http://schemas.microsoft.com/office/drawing/2014/main" id="{00000000-0008-0000-0200-0000C1000000}"/>
            </a:ext>
          </a:extLst>
        </xdr:cNvPr>
        <xdr:cNvSpPr txBox="1"/>
      </xdr:nvSpPr>
      <xdr:spPr>
        <a:xfrm>
          <a:off x="1731019"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 xmlns:a16="http://schemas.microsoft.com/office/drawing/2014/main" id="{00000000-0008-0000-0200-0000C200000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 xmlns:a16="http://schemas.microsoft.com/office/drawing/2014/main" id="{00000000-0008-0000-0200-0000C3000000}"/>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 xmlns:a16="http://schemas.microsoft.com/office/drawing/2014/main" id="{00000000-0008-0000-0200-0000C40000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 xmlns:a16="http://schemas.microsoft.com/office/drawing/2014/main" id="{00000000-0008-0000-0200-0000C5000000}"/>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 xmlns:a16="http://schemas.microsoft.com/office/drawing/2014/main" id="{00000000-0008-0000-0200-0000C600000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 xmlns:a16="http://schemas.microsoft.com/office/drawing/2014/main" id="{00000000-0008-0000-0200-0000C7000000}"/>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 xmlns:a16="http://schemas.microsoft.com/office/drawing/2014/main" id="{00000000-0008-0000-0200-0000C8000000}"/>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 xmlns:a16="http://schemas.microsoft.com/office/drawing/2014/main" id="{00000000-0008-0000-0200-0000C9000000}"/>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 xmlns:a16="http://schemas.microsoft.com/office/drawing/2014/main" id="{00000000-0008-0000-0200-0000CA000000}"/>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 xmlns:a16="http://schemas.microsoft.com/office/drawing/2014/main" id="{00000000-0008-0000-0200-0000CB000000}"/>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 xmlns:a16="http://schemas.microsoft.com/office/drawing/2014/main" id="{00000000-0008-0000-0200-0000CC000000}"/>
            </a:ext>
          </a:extLst>
        </xdr:cNvPr>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a:extLst>
            <a:ext uri="{FF2B5EF4-FFF2-40B4-BE49-F238E27FC236}">
              <a16:creationId xmlns="" xmlns:a16="http://schemas.microsoft.com/office/drawing/2014/main" id="{00000000-0008-0000-0200-0000CD000000}"/>
            </a:ext>
          </a:extLst>
        </xdr:cNvPr>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 xmlns:a16="http://schemas.microsoft.com/office/drawing/2014/main" id="{00000000-0008-0000-0200-0000CE000000}"/>
            </a:ext>
          </a:extLst>
        </xdr:cNvPr>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a:extLst>
            <a:ext uri="{FF2B5EF4-FFF2-40B4-BE49-F238E27FC236}">
              <a16:creationId xmlns="" xmlns:a16="http://schemas.microsoft.com/office/drawing/2014/main" id="{00000000-0008-0000-0200-0000CF000000}"/>
            </a:ext>
          </a:extLst>
        </xdr:cNvPr>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 xmlns:a16="http://schemas.microsoft.com/office/drawing/2014/main" id="{00000000-0008-0000-0200-0000D0000000}"/>
            </a:ext>
          </a:extLst>
        </xdr:cNvPr>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a:extLst>
            <a:ext uri="{FF2B5EF4-FFF2-40B4-BE49-F238E27FC236}">
              <a16:creationId xmlns="" xmlns:a16="http://schemas.microsoft.com/office/drawing/2014/main" id="{00000000-0008-0000-0200-0000D1000000}"/>
            </a:ext>
          </a:extLst>
        </xdr:cNvPr>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 xmlns:a16="http://schemas.microsoft.com/office/drawing/2014/main" id="{00000000-0008-0000-0200-0000D2000000}"/>
            </a:ext>
          </a:extLst>
        </xdr:cNvPr>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a:extLst>
            <a:ext uri="{FF2B5EF4-FFF2-40B4-BE49-F238E27FC236}">
              <a16:creationId xmlns="" xmlns:a16="http://schemas.microsoft.com/office/drawing/2014/main" id="{00000000-0008-0000-0200-0000D3000000}"/>
            </a:ext>
          </a:extLst>
        </xdr:cNvPr>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 xmlns:a16="http://schemas.microsoft.com/office/drawing/2014/main" id="{00000000-0008-0000-0200-0000D4000000}"/>
            </a:ext>
          </a:extLst>
        </xdr:cNvPr>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a:extLst>
            <a:ext uri="{FF2B5EF4-FFF2-40B4-BE49-F238E27FC236}">
              <a16:creationId xmlns="" xmlns:a16="http://schemas.microsoft.com/office/drawing/2014/main" id="{00000000-0008-0000-0200-0000D5000000}"/>
            </a:ext>
          </a:extLst>
        </xdr:cNvPr>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 xmlns:a16="http://schemas.microsoft.com/office/drawing/2014/main" id="{00000000-0008-0000-0200-0000D6000000}"/>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 xmlns:a16="http://schemas.microsoft.com/office/drawing/2014/main" id="{00000000-0008-0000-0200-0000D7000000}"/>
            </a:ext>
          </a:extLst>
        </xdr:cNvPr>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 xmlns:a16="http://schemas.microsoft.com/office/drawing/2014/main" id="{00000000-0008-0000-0200-0000D8000000}"/>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a:extLst>
            <a:ext uri="{FF2B5EF4-FFF2-40B4-BE49-F238E27FC236}">
              <a16:creationId xmlns="" xmlns:a16="http://schemas.microsoft.com/office/drawing/2014/main" id="{00000000-0008-0000-0200-0000D9000000}"/>
            </a:ext>
          </a:extLst>
        </xdr:cNvPr>
        <xdr:cNvCxnSpPr/>
      </xdr:nvCxnSpPr>
      <xdr:spPr>
        <a:xfrm flipV="1">
          <a:off x="9952990"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a:extLst>
            <a:ext uri="{FF2B5EF4-FFF2-40B4-BE49-F238E27FC236}">
              <a16:creationId xmlns="" xmlns:a16="http://schemas.microsoft.com/office/drawing/2014/main" id="{00000000-0008-0000-0200-0000DA000000}"/>
            </a:ext>
          </a:extLst>
        </xdr:cNvPr>
        <xdr:cNvSpPr txBox="1"/>
      </xdr:nvSpPr>
      <xdr:spPr>
        <a:xfrm>
          <a:off x="9991725"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a:extLst>
            <a:ext uri="{FF2B5EF4-FFF2-40B4-BE49-F238E27FC236}">
              <a16:creationId xmlns="" xmlns:a16="http://schemas.microsoft.com/office/drawing/2014/main" id="{00000000-0008-0000-0200-0000DB000000}"/>
            </a:ext>
          </a:extLst>
        </xdr:cNvPr>
        <xdr:cNvCxnSpPr/>
      </xdr:nvCxnSpPr>
      <xdr:spPr>
        <a:xfrm>
          <a:off x="9874250" y="10927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a:extLst>
            <a:ext uri="{FF2B5EF4-FFF2-40B4-BE49-F238E27FC236}">
              <a16:creationId xmlns="" xmlns:a16="http://schemas.microsoft.com/office/drawing/2014/main" id="{00000000-0008-0000-0200-0000DC000000}"/>
            </a:ext>
          </a:extLst>
        </xdr:cNvPr>
        <xdr:cNvSpPr txBox="1"/>
      </xdr:nvSpPr>
      <xdr:spPr>
        <a:xfrm>
          <a:off x="9991725"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a:extLst>
            <a:ext uri="{FF2B5EF4-FFF2-40B4-BE49-F238E27FC236}">
              <a16:creationId xmlns="" xmlns:a16="http://schemas.microsoft.com/office/drawing/2014/main" id="{00000000-0008-0000-0200-0000DD000000}"/>
            </a:ext>
          </a:extLst>
        </xdr:cNvPr>
        <xdr:cNvCxnSpPr/>
      </xdr:nvCxnSpPr>
      <xdr:spPr>
        <a:xfrm>
          <a:off x="9874250" y="96640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22" name="【体育館・プール】&#10;一人当たり面積平均値テキスト">
          <a:extLst>
            <a:ext uri="{FF2B5EF4-FFF2-40B4-BE49-F238E27FC236}">
              <a16:creationId xmlns="" xmlns:a16="http://schemas.microsoft.com/office/drawing/2014/main" id="{00000000-0008-0000-0200-0000DE000000}"/>
            </a:ext>
          </a:extLst>
        </xdr:cNvPr>
        <xdr:cNvSpPr txBox="1"/>
      </xdr:nvSpPr>
      <xdr:spPr>
        <a:xfrm>
          <a:off x="9991725"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a:extLst>
            <a:ext uri="{FF2B5EF4-FFF2-40B4-BE49-F238E27FC236}">
              <a16:creationId xmlns="" xmlns:a16="http://schemas.microsoft.com/office/drawing/2014/main" id="{00000000-0008-0000-0200-0000DF000000}"/>
            </a:ext>
          </a:extLst>
        </xdr:cNvPr>
        <xdr:cNvSpPr/>
      </xdr:nvSpPr>
      <xdr:spPr>
        <a:xfrm>
          <a:off x="9912350" y="10457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a:extLst>
            <a:ext uri="{FF2B5EF4-FFF2-40B4-BE49-F238E27FC236}">
              <a16:creationId xmlns="" xmlns:a16="http://schemas.microsoft.com/office/drawing/2014/main" id="{00000000-0008-0000-0200-0000E0000000}"/>
            </a:ext>
          </a:extLst>
        </xdr:cNvPr>
        <xdr:cNvSpPr/>
      </xdr:nvSpPr>
      <xdr:spPr>
        <a:xfrm>
          <a:off x="911225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a:extLst>
            <a:ext uri="{FF2B5EF4-FFF2-40B4-BE49-F238E27FC236}">
              <a16:creationId xmlns="" xmlns:a16="http://schemas.microsoft.com/office/drawing/2014/main" id="{00000000-0008-0000-0200-0000E1000000}"/>
            </a:ext>
          </a:extLst>
        </xdr:cNvPr>
        <xdr:cNvSpPr/>
      </xdr:nvSpPr>
      <xdr:spPr>
        <a:xfrm>
          <a:off x="8270875" y="104400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a:extLst>
            <a:ext uri="{FF2B5EF4-FFF2-40B4-BE49-F238E27FC236}">
              <a16:creationId xmlns="" xmlns:a16="http://schemas.microsoft.com/office/drawing/2014/main" id="{00000000-0008-0000-0200-0000E2000000}"/>
            </a:ext>
          </a:extLst>
        </xdr:cNvPr>
        <xdr:cNvSpPr/>
      </xdr:nvSpPr>
      <xdr:spPr>
        <a:xfrm>
          <a:off x="7419975"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00000000-0008-0000-0200-0000E3000000}"/>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 xmlns:a16="http://schemas.microsoft.com/office/drawing/2014/main" id="{00000000-0008-0000-0200-0000E4000000}"/>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 xmlns:a16="http://schemas.microsoft.com/office/drawing/2014/main" id="{00000000-0008-0000-0200-0000E5000000}"/>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 xmlns:a16="http://schemas.microsoft.com/office/drawing/2014/main" id="{00000000-0008-0000-0200-0000E6000000}"/>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 xmlns:a16="http://schemas.microsoft.com/office/drawing/2014/main" id="{00000000-0008-0000-0200-0000E7000000}"/>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73025</xdr:rowOff>
    </xdr:from>
    <xdr:to>
      <xdr:col>55</xdr:col>
      <xdr:colOff>50800</xdr:colOff>
      <xdr:row>63</xdr:row>
      <xdr:rowOff>3175</xdr:rowOff>
    </xdr:to>
    <xdr:sp macro="" textlink="">
      <xdr:nvSpPr>
        <xdr:cNvPr id="232" name="楕円 231">
          <a:extLst>
            <a:ext uri="{FF2B5EF4-FFF2-40B4-BE49-F238E27FC236}">
              <a16:creationId xmlns="" xmlns:a16="http://schemas.microsoft.com/office/drawing/2014/main" id="{00000000-0008-0000-0200-0000E8000000}"/>
            </a:ext>
          </a:extLst>
        </xdr:cNvPr>
        <xdr:cNvSpPr/>
      </xdr:nvSpPr>
      <xdr:spPr>
        <a:xfrm>
          <a:off x="9912350" y="107029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51452</xdr:rowOff>
    </xdr:from>
    <xdr:ext cx="469744" cy="259045"/>
    <xdr:sp macro="" textlink="">
      <xdr:nvSpPr>
        <xdr:cNvPr id="233" name="【体育館・プール】&#10;一人当たり面積該当値テキスト">
          <a:extLst>
            <a:ext uri="{FF2B5EF4-FFF2-40B4-BE49-F238E27FC236}">
              <a16:creationId xmlns="" xmlns:a16="http://schemas.microsoft.com/office/drawing/2014/main" id="{00000000-0008-0000-0200-0000E9000000}"/>
            </a:ext>
          </a:extLst>
        </xdr:cNvPr>
        <xdr:cNvSpPr txBox="1"/>
      </xdr:nvSpPr>
      <xdr:spPr>
        <a:xfrm>
          <a:off x="9991725" y="106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76835</xdr:rowOff>
    </xdr:from>
    <xdr:to>
      <xdr:col>50</xdr:col>
      <xdr:colOff>165100</xdr:colOff>
      <xdr:row>63</xdr:row>
      <xdr:rowOff>6985</xdr:rowOff>
    </xdr:to>
    <xdr:sp macro="" textlink="">
      <xdr:nvSpPr>
        <xdr:cNvPr id="234" name="楕円 233">
          <a:extLst>
            <a:ext uri="{FF2B5EF4-FFF2-40B4-BE49-F238E27FC236}">
              <a16:creationId xmlns="" xmlns:a16="http://schemas.microsoft.com/office/drawing/2014/main" id="{00000000-0008-0000-0200-0000EA000000}"/>
            </a:ext>
          </a:extLst>
        </xdr:cNvPr>
        <xdr:cNvSpPr/>
      </xdr:nvSpPr>
      <xdr:spPr>
        <a:xfrm>
          <a:off x="911225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123825</xdr:rowOff>
    </xdr:from>
    <xdr:to>
      <xdr:col>55</xdr:col>
      <xdr:colOff>0</xdr:colOff>
      <xdr:row>62</xdr:row>
      <xdr:rowOff>127635</xdr:rowOff>
    </xdr:to>
    <xdr:cxnSp macro="">
      <xdr:nvCxnSpPr>
        <xdr:cNvPr id="235" name="直線コネクタ 234">
          <a:extLst>
            <a:ext uri="{FF2B5EF4-FFF2-40B4-BE49-F238E27FC236}">
              <a16:creationId xmlns="" xmlns:a16="http://schemas.microsoft.com/office/drawing/2014/main" id="{00000000-0008-0000-0200-0000EB000000}"/>
            </a:ext>
          </a:extLst>
        </xdr:cNvPr>
        <xdr:cNvCxnSpPr/>
      </xdr:nvCxnSpPr>
      <xdr:spPr>
        <a:xfrm flipV="1">
          <a:off x="9163050" y="10753725"/>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80645</xdr:rowOff>
    </xdr:from>
    <xdr:to>
      <xdr:col>46</xdr:col>
      <xdr:colOff>38100</xdr:colOff>
      <xdr:row>63</xdr:row>
      <xdr:rowOff>10795</xdr:rowOff>
    </xdr:to>
    <xdr:sp macro="" textlink="">
      <xdr:nvSpPr>
        <xdr:cNvPr id="236" name="楕円 235">
          <a:extLst>
            <a:ext uri="{FF2B5EF4-FFF2-40B4-BE49-F238E27FC236}">
              <a16:creationId xmlns="" xmlns:a16="http://schemas.microsoft.com/office/drawing/2014/main" id="{00000000-0008-0000-0200-0000EC000000}"/>
            </a:ext>
          </a:extLst>
        </xdr:cNvPr>
        <xdr:cNvSpPr/>
      </xdr:nvSpPr>
      <xdr:spPr>
        <a:xfrm>
          <a:off x="8270875" y="107105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127635</xdr:rowOff>
    </xdr:from>
    <xdr:to>
      <xdr:col>50</xdr:col>
      <xdr:colOff>114300</xdr:colOff>
      <xdr:row>62</xdr:row>
      <xdr:rowOff>131445</xdr:rowOff>
    </xdr:to>
    <xdr:cxnSp macro="">
      <xdr:nvCxnSpPr>
        <xdr:cNvPr id="237" name="直線コネクタ 236">
          <a:extLst>
            <a:ext uri="{FF2B5EF4-FFF2-40B4-BE49-F238E27FC236}">
              <a16:creationId xmlns="" xmlns:a16="http://schemas.microsoft.com/office/drawing/2014/main" id="{00000000-0008-0000-0200-0000ED000000}"/>
            </a:ext>
          </a:extLst>
        </xdr:cNvPr>
        <xdr:cNvCxnSpPr/>
      </xdr:nvCxnSpPr>
      <xdr:spPr>
        <a:xfrm flipV="1">
          <a:off x="8321675" y="10757535"/>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84455</xdr:rowOff>
    </xdr:from>
    <xdr:to>
      <xdr:col>41</xdr:col>
      <xdr:colOff>101600</xdr:colOff>
      <xdr:row>63</xdr:row>
      <xdr:rowOff>14605</xdr:rowOff>
    </xdr:to>
    <xdr:sp macro="" textlink="">
      <xdr:nvSpPr>
        <xdr:cNvPr id="238" name="楕円 237">
          <a:extLst>
            <a:ext uri="{FF2B5EF4-FFF2-40B4-BE49-F238E27FC236}">
              <a16:creationId xmlns="" xmlns:a16="http://schemas.microsoft.com/office/drawing/2014/main" id="{00000000-0008-0000-0200-0000EE000000}"/>
            </a:ext>
          </a:extLst>
        </xdr:cNvPr>
        <xdr:cNvSpPr/>
      </xdr:nvSpPr>
      <xdr:spPr>
        <a:xfrm>
          <a:off x="7419975"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131445</xdr:rowOff>
    </xdr:from>
    <xdr:to>
      <xdr:col>45</xdr:col>
      <xdr:colOff>177800</xdr:colOff>
      <xdr:row>62</xdr:row>
      <xdr:rowOff>135255</xdr:rowOff>
    </xdr:to>
    <xdr:cxnSp macro="">
      <xdr:nvCxnSpPr>
        <xdr:cNvPr id="239" name="直線コネクタ 238">
          <a:extLst>
            <a:ext uri="{FF2B5EF4-FFF2-40B4-BE49-F238E27FC236}">
              <a16:creationId xmlns="" xmlns:a16="http://schemas.microsoft.com/office/drawing/2014/main" id="{00000000-0008-0000-0200-0000EF000000}"/>
            </a:ext>
          </a:extLst>
        </xdr:cNvPr>
        <xdr:cNvCxnSpPr/>
      </xdr:nvCxnSpPr>
      <xdr:spPr>
        <a:xfrm flipV="1">
          <a:off x="7470775" y="10761345"/>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122572</xdr:rowOff>
    </xdr:from>
    <xdr:ext cx="469744" cy="259045"/>
    <xdr:sp macro="" textlink="">
      <xdr:nvSpPr>
        <xdr:cNvPr id="240" name="n_1aveValue【体育館・プール】&#10;一人当たり面積">
          <a:extLst>
            <a:ext uri="{FF2B5EF4-FFF2-40B4-BE49-F238E27FC236}">
              <a16:creationId xmlns="" xmlns:a16="http://schemas.microsoft.com/office/drawing/2014/main" id="{00000000-0008-0000-0200-0000F0000000}"/>
            </a:ext>
          </a:extLst>
        </xdr:cNvPr>
        <xdr:cNvSpPr txBox="1"/>
      </xdr:nvSpPr>
      <xdr:spPr>
        <a:xfrm>
          <a:off x="8925002"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99712</xdr:rowOff>
    </xdr:from>
    <xdr:ext cx="469744" cy="259045"/>
    <xdr:sp macro="" textlink="">
      <xdr:nvSpPr>
        <xdr:cNvPr id="241" name="n_2aveValue【体育館・プール】&#10;一人当たり面積">
          <a:extLst>
            <a:ext uri="{FF2B5EF4-FFF2-40B4-BE49-F238E27FC236}">
              <a16:creationId xmlns="" xmlns:a16="http://schemas.microsoft.com/office/drawing/2014/main" id="{00000000-0008-0000-0200-0000F1000000}"/>
            </a:ext>
          </a:extLst>
        </xdr:cNvPr>
        <xdr:cNvSpPr txBox="1"/>
      </xdr:nvSpPr>
      <xdr:spPr>
        <a:xfrm>
          <a:off x="80963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137812</xdr:rowOff>
    </xdr:from>
    <xdr:ext cx="469744" cy="259045"/>
    <xdr:sp macro="" textlink="">
      <xdr:nvSpPr>
        <xdr:cNvPr id="242" name="n_3aveValue【体育館・プール】&#10;一人当たり面積">
          <a:extLst>
            <a:ext uri="{FF2B5EF4-FFF2-40B4-BE49-F238E27FC236}">
              <a16:creationId xmlns="" xmlns:a16="http://schemas.microsoft.com/office/drawing/2014/main" id="{00000000-0008-0000-0200-0000F2000000}"/>
            </a:ext>
          </a:extLst>
        </xdr:cNvPr>
        <xdr:cNvSpPr txBox="1"/>
      </xdr:nvSpPr>
      <xdr:spPr>
        <a:xfrm>
          <a:off x="724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169562</xdr:rowOff>
    </xdr:from>
    <xdr:ext cx="469744" cy="259045"/>
    <xdr:sp macro="" textlink="">
      <xdr:nvSpPr>
        <xdr:cNvPr id="243" name="n_1mainValue【体育館・プール】&#10;一人当たり面積">
          <a:extLst>
            <a:ext uri="{FF2B5EF4-FFF2-40B4-BE49-F238E27FC236}">
              <a16:creationId xmlns="" xmlns:a16="http://schemas.microsoft.com/office/drawing/2014/main" id="{00000000-0008-0000-0200-0000F3000000}"/>
            </a:ext>
          </a:extLst>
        </xdr:cNvPr>
        <xdr:cNvSpPr txBox="1"/>
      </xdr:nvSpPr>
      <xdr:spPr>
        <a:xfrm>
          <a:off x="8925002"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1922</xdr:rowOff>
    </xdr:from>
    <xdr:ext cx="469744" cy="259045"/>
    <xdr:sp macro="" textlink="">
      <xdr:nvSpPr>
        <xdr:cNvPr id="244" name="n_2mainValue【体育館・プール】&#10;一人当たり面積">
          <a:extLst>
            <a:ext uri="{FF2B5EF4-FFF2-40B4-BE49-F238E27FC236}">
              <a16:creationId xmlns="" xmlns:a16="http://schemas.microsoft.com/office/drawing/2014/main" id="{00000000-0008-0000-0200-0000F4000000}"/>
            </a:ext>
          </a:extLst>
        </xdr:cNvPr>
        <xdr:cNvSpPr txBox="1"/>
      </xdr:nvSpPr>
      <xdr:spPr>
        <a:xfrm>
          <a:off x="80963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5732</xdr:rowOff>
    </xdr:from>
    <xdr:ext cx="469744" cy="259045"/>
    <xdr:sp macro="" textlink="">
      <xdr:nvSpPr>
        <xdr:cNvPr id="245" name="n_3mainValue【体育館・プール】&#10;一人当たり面積">
          <a:extLst>
            <a:ext uri="{FF2B5EF4-FFF2-40B4-BE49-F238E27FC236}">
              <a16:creationId xmlns="" xmlns:a16="http://schemas.microsoft.com/office/drawing/2014/main" id="{00000000-0008-0000-0200-0000F5000000}"/>
            </a:ext>
          </a:extLst>
        </xdr:cNvPr>
        <xdr:cNvSpPr txBox="1"/>
      </xdr:nvSpPr>
      <xdr:spPr>
        <a:xfrm>
          <a:off x="72454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 xmlns:a16="http://schemas.microsoft.com/office/drawing/2014/main" id="{00000000-0008-0000-0200-0000F600000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 xmlns:a16="http://schemas.microsoft.com/office/drawing/2014/main" id="{00000000-0008-0000-0200-0000F7000000}"/>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 xmlns:a16="http://schemas.microsoft.com/office/drawing/2014/main" id="{00000000-0008-0000-0200-0000F8000000}"/>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 xmlns:a16="http://schemas.microsoft.com/office/drawing/2014/main" id="{00000000-0008-0000-0200-0000F9000000}"/>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 xmlns:a16="http://schemas.microsoft.com/office/drawing/2014/main" id="{00000000-0008-0000-0200-0000FA00000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 xmlns:a16="http://schemas.microsoft.com/office/drawing/2014/main" id="{00000000-0008-0000-0200-0000FB00000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 xmlns:a16="http://schemas.microsoft.com/office/drawing/2014/main" id="{00000000-0008-0000-0200-0000FC000000}"/>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 xmlns:a16="http://schemas.microsoft.com/office/drawing/2014/main" id="{00000000-0008-0000-0200-0000FD00000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 xmlns:a16="http://schemas.microsoft.com/office/drawing/2014/main" id="{00000000-0008-0000-0200-0000FE000000}"/>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 xmlns:a16="http://schemas.microsoft.com/office/drawing/2014/main" id="{00000000-0008-0000-0200-0000FF000000}"/>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 xmlns:a16="http://schemas.microsoft.com/office/drawing/2014/main" id="{00000000-0008-0000-0200-000000010000}"/>
            </a:ext>
          </a:extLst>
        </xdr:cNvPr>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 xmlns:a16="http://schemas.microsoft.com/office/drawing/2014/main" id="{00000000-0008-0000-0200-000001010000}"/>
            </a:ext>
          </a:extLst>
        </xdr:cNvPr>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 xmlns:a16="http://schemas.microsoft.com/office/drawing/2014/main" id="{00000000-0008-0000-0200-000002010000}"/>
            </a:ext>
          </a:extLst>
        </xdr:cNvPr>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 xmlns:a16="http://schemas.microsoft.com/office/drawing/2014/main" id="{00000000-0008-0000-0200-000003010000}"/>
            </a:ext>
          </a:extLst>
        </xdr:cNvPr>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 xmlns:a16="http://schemas.microsoft.com/office/drawing/2014/main" id="{00000000-0008-0000-0200-000004010000}"/>
            </a:ext>
          </a:extLst>
        </xdr:cNvPr>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 xmlns:a16="http://schemas.microsoft.com/office/drawing/2014/main" id="{00000000-0008-0000-0200-000005010000}"/>
            </a:ext>
          </a:extLst>
        </xdr:cNvPr>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 xmlns:a16="http://schemas.microsoft.com/office/drawing/2014/main" id="{00000000-0008-0000-0200-000006010000}"/>
            </a:ext>
          </a:extLst>
        </xdr:cNvPr>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 xmlns:a16="http://schemas.microsoft.com/office/drawing/2014/main" id="{00000000-0008-0000-0200-000007010000}"/>
            </a:ext>
          </a:extLst>
        </xdr:cNvPr>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 xmlns:a16="http://schemas.microsoft.com/office/drawing/2014/main" id="{00000000-0008-0000-0200-000008010000}"/>
            </a:ext>
          </a:extLst>
        </xdr:cNvPr>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 xmlns:a16="http://schemas.microsoft.com/office/drawing/2014/main" id="{00000000-0008-0000-0200-000009010000}"/>
            </a:ext>
          </a:extLst>
        </xdr:cNvPr>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 xmlns:a16="http://schemas.microsoft.com/office/drawing/2014/main" id="{00000000-0008-0000-0200-00000A010000}"/>
            </a:ext>
          </a:extLst>
        </xdr:cNvPr>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 xmlns:a16="http://schemas.microsoft.com/office/drawing/2014/main" id="{00000000-0008-0000-0200-00000B010000}"/>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 xmlns:a16="http://schemas.microsoft.com/office/drawing/2014/main" id="{00000000-0008-0000-0200-00000C010000}"/>
            </a:ext>
          </a:extLst>
        </xdr:cNvPr>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 xmlns:a16="http://schemas.microsoft.com/office/drawing/2014/main" id="{00000000-0008-0000-0200-00000D010000}"/>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a:extLst>
            <a:ext uri="{FF2B5EF4-FFF2-40B4-BE49-F238E27FC236}">
              <a16:creationId xmlns="" xmlns:a16="http://schemas.microsoft.com/office/drawing/2014/main" id="{00000000-0008-0000-0200-00000E010000}"/>
            </a:ext>
          </a:extLst>
        </xdr:cNvPr>
        <xdr:cNvCxnSpPr/>
      </xdr:nvCxnSpPr>
      <xdr:spPr>
        <a:xfrm flipV="1">
          <a:off x="44062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a:extLst>
            <a:ext uri="{FF2B5EF4-FFF2-40B4-BE49-F238E27FC236}">
              <a16:creationId xmlns="" xmlns:a16="http://schemas.microsoft.com/office/drawing/2014/main" id="{00000000-0008-0000-0200-00000F010000}"/>
            </a:ext>
          </a:extLst>
        </xdr:cNvPr>
        <xdr:cNvSpPr txBox="1"/>
      </xdr:nvSpPr>
      <xdr:spPr>
        <a:xfrm>
          <a:off x="44450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a:extLst>
            <a:ext uri="{FF2B5EF4-FFF2-40B4-BE49-F238E27FC236}">
              <a16:creationId xmlns="" xmlns:a16="http://schemas.microsoft.com/office/drawing/2014/main" id="{00000000-0008-0000-0200-000010010000}"/>
            </a:ext>
          </a:extLst>
        </xdr:cNvPr>
        <xdr:cNvCxnSpPr/>
      </xdr:nvCxnSpPr>
      <xdr:spPr>
        <a:xfrm>
          <a:off x="4327525" y="148875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a:extLst>
            <a:ext uri="{FF2B5EF4-FFF2-40B4-BE49-F238E27FC236}">
              <a16:creationId xmlns="" xmlns:a16="http://schemas.microsoft.com/office/drawing/2014/main" id="{00000000-0008-0000-0200-000011010000}"/>
            </a:ext>
          </a:extLst>
        </xdr:cNvPr>
        <xdr:cNvSpPr txBox="1"/>
      </xdr:nvSpPr>
      <xdr:spPr>
        <a:xfrm>
          <a:off x="44450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a:extLst>
            <a:ext uri="{FF2B5EF4-FFF2-40B4-BE49-F238E27FC236}">
              <a16:creationId xmlns="" xmlns:a16="http://schemas.microsoft.com/office/drawing/2014/main" id="{00000000-0008-0000-0200-000012010000}"/>
            </a:ext>
          </a:extLst>
        </xdr:cNvPr>
        <xdr:cNvCxnSpPr/>
      </xdr:nvCxnSpPr>
      <xdr:spPr>
        <a:xfrm>
          <a:off x="4327525" y="135064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a:extLst>
            <a:ext uri="{FF2B5EF4-FFF2-40B4-BE49-F238E27FC236}">
              <a16:creationId xmlns="" xmlns:a16="http://schemas.microsoft.com/office/drawing/2014/main" id="{00000000-0008-0000-0200-000013010000}"/>
            </a:ext>
          </a:extLst>
        </xdr:cNvPr>
        <xdr:cNvSpPr txBox="1"/>
      </xdr:nvSpPr>
      <xdr:spPr>
        <a:xfrm>
          <a:off x="44450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a:extLst>
            <a:ext uri="{FF2B5EF4-FFF2-40B4-BE49-F238E27FC236}">
              <a16:creationId xmlns="" xmlns:a16="http://schemas.microsoft.com/office/drawing/2014/main" id="{00000000-0008-0000-0200-000014010000}"/>
            </a:ext>
          </a:extLst>
        </xdr:cNvPr>
        <xdr:cNvSpPr/>
      </xdr:nvSpPr>
      <xdr:spPr>
        <a:xfrm>
          <a:off x="43561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a:extLst>
            <a:ext uri="{FF2B5EF4-FFF2-40B4-BE49-F238E27FC236}">
              <a16:creationId xmlns="" xmlns:a16="http://schemas.microsoft.com/office/drawing/2014/main" id="{00000000-0008-0000-0200-000015010000}"/>
            </a:ext>
          </a:extLst>
        </xdr:cNvPr>
        <xdr:cNvSpPr/>
      </xdr:nvSpPr>
      <xdr:spPr>
        <a:xfrm>
          <a:off x="3565525" y="141243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a:extLst>
            <a:ext uri="{FF2B5EF4-FFF2-40B4-BE49-F238E27FC236}">
              <a16:creationId xmlns="" xmlns:a16="http://schemas.microsoft.com/office/drawing/2014/main" id="{00000000-0008-0000-0200-000016010000}"/>
            </a:ext>
          </a:extLst>
        </xdr:cNvPr>
        <xdr:cNvSpPr/>
      </xdr:nvSpPr>
      <xdr:spPr>
        <a:xfrm>
          <a:off x="2714625"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a:extLst>
            <a:ext uri="{FF2B5EF4-FFF2-40B4-BE49-F238E27FC236}">
              <a16:creationId xmlns="" xmlns:a16="http://schemas.microsoft.com/office/drawing/2014/main" id="{00000000-0008-0000-0200-000017010000}"/>
            </a:ext>
          </a:extLst>
        </xdr:cNvPr>
        <xdr:cNvSpPr/>
      </xdr:nvSpPr>
      <xdr:spPr>
        <a:xfrm>
          <a:off x="187325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00000000-0008-0000-0200-000018010000}"/>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 xmlns:a16="http://schemas.microsoft.com/office/drawing/2014/main" id="{00000000-0008-0000-0200-00001901000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 xmlns:a16="http://schemas.microsoft.com/office/drawing/2014/main" id="{00000000-0008-0000-0200-00001A010000}"/>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 xmlns:a16="http://schemas.microsoft.com/office/drawing/2014/main" id="{00000000-0008-0000-0200-00001B010000}"/>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 xmlns:a16="http://schemas.microsoft.com/office/drawing/2014/main" id="{00000000-0008-0000-0200-00001C010000}"/>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85" name="楕円 284">
          <a:extLst>
            <a:ext uri="{FF2B5EF4-FFF2-40B4-BE49-F238E27FC236}">
              <a16:creationId xmlns="" xmlns:a16="http://schemas.microsoft.com/office/drawing/2014/main" id="{00000000-0008-0000-0200-00001D010000}"/>
            </a:ext>
          </a:extLst>
        </xdr:cNvPr>
        <xdr:cNvSpPr/>
      </xdr:nvSpPr>
      <xdr:spPr>
        <a:xfrm>
          <a:off x="43561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86" name="【福祉施設】&#10;有形固定資産減価償却率該当値テキスト">
          <a:extLst>
            <a:ext uri="{FF2B5EF4-FFF2-40B4-BE49-F238E27FC236}">
              <a16:creationId xmlns="" xmlns:a16="http://schemas.microsoft.com/office/drawing/2014/main" id="{00000000-0008-0000-0200-00001E010000}"/>
            </a:ext>
          </a:extLst>
        </xdr:cNvPr>
        <xdr:cNvSpPr txBox="1"/>
      </xdr:nvSpPr>
      <xdr:spPr>
        <a:xfrm>
          <a:off x="44450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87" name="楕円 286">
          <a:extLst>
            <a:ext uri="{FF2B5EF4-FFF2-40B4-BE49-F238E27FC236}">
              <a16:creationId xmlns="" xmlns:a16="http://schemas.microsoft.com/office/drawing/2014/main" id="{00000000-0008-0000-0200-00001F010000}"/>
            </a:ext>
          </a:extLst>
        </xdr:cNvPr>
        <xdr:cNvSpPr/>
      </xdr:nvSpPr>
      <xdr:spPr>
        <a:xfrm>
          <a:off x="3565525" y="139338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97155</xdr:rowOff>
    </xdr:to>
    <xdr:cxnSp macro="">
      <xdr:nvCxnSpPr>
        <xdr:cNvPr id="288" name="直線コネクタ 287">
          <a:extLst>
            <a:ext uri="{FF2B5EF4-FFF2-40B4-BE49-F238E27FC236}">
              <a16:creationId xmlns="" xmlns:a16="http://schemas.microsoft.com/office/drawing/2014/main" id="{00000000-0008-0000-0200-000020010000}"/>
            </a:ext>
          </a:extLst>
        </xdr:cNvPr>
        <xdr:cNvCxnSpPr/>
      </xdr:nvCxnSpPr>
      <xdr:spPr>
        <a:xfrm flipV="1">
          <a:off x="3616325" y="13952220"/>
          <a:ext cx="7905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89" name="楕円 288">
          <a:extLst>
            <a:ext uri="{FF2B5EF4-FFF2-40B4-BE49-F238E27FC236}">
              <a16:creationId xmlns="" xmlns:a16="http://schemas.microsoft.com/office/drawing/2014/main" id="{00000000-0008-0000-0200-000021010000}"/>
            </a:ext>
          </a:extLst>
        </xdr:cNvPr>
        <xdr:cNvSpPr/>
      </xdr:nvSpPr>
      <xdr:spPr>
        <a:xfrm>
          <a:off x="2714625"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129539</xdr:rowOff>
    </xdr:to>
    <xdr:cxnSp macro="">
      <xdr:nvCxnSpPr>
        <xdr:cNvPr id="290" name="直線コネクタ 289">
          <a:extLst>
            <a:ext uri="{FF2B5EF4-FFF2-40B4-BE49-F238E27FC236}">
              <a16:creationId xmlns="" xmlns:a16="http://schemas.microsoft.com/office/drawing/2014/main" id="{00000000-0008-0000-0200-000022010000}"/>
            </a:ext>
          </a:extLst>
        </xdr:cNvPr>
        <xdr:cNvCxnSpPr/>
      </xdr:nvCxnSpPr>
      <xdr:spPr>
        <a:xfrm flipV="1">
          <a:off x="2765425" y="13984605"/>
          <a:ext cx="8509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291" name="楕円 290">
          <a:extLst>
            <a:ext uri="{FF2B5EF4-FFF2-40B4-BE49-F238E27FC236}">
              <a16:creationId xmlns="" xmlns:a16="http://schemas.microsoft.com/office/drawing/2014/main" id="{00000000-0008-0000-0200-000023010000}"/>
            </a:ext>
          </a:extLst>
        </xdr:cNvPr>
        <xdr:cNvSpPr/>
      </xdr:nvSpPr>
      <xdr:spPr>
        <a:xfrm>
          <a:off x="187325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82</xdr:row>
      <xdr:rowOff>3811</xdr:rowOff>
    </xdr:to>
    <xdr:cxnSp macro="">
      <xdr:nvCxnSpPr>
        <xdr:cNvPr id="292" name="直線コネクタ 291">
          <a:extLst>
            <a:ext uri="{FF2B5EF4-FFF2-40B4-BE49-F238E27FC236}">
              <a16:creationId xmlns="" xmlns:a16="http://schemas.microsoft.com/office/drawing/2014/main" id="{00000000-0008-0000-0200-000024010000}"/>
            </a:ext>
          </a:extLst>
        </xdr:cNvPr>
        <xdr:cNvCxnSpPr/>
      </xdr:nvCxnSpPr>
      <xdr:spPr>
        <a:xfrm flipV="1">
          <a:off x="1924050" y="14016989"/>
          <a:ext cx="8413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a:extLst>
            <a:ext uri="{FF2B5EF4-FFF2-40B4-BE49-F238E27FC236}">
              <a16:creationId xmlns="" xmlns:a16="http://schemas.microsoft.com/office/drawing/2014/main" id="{00000000-0008-0000-0200-000025010000}"/>
            </a:ext>
          </a:extLst>
        </xdr:cNvPr>
        <xdr:cNvSpPr txBox="1"/>
      </xdr:nvSpPr>
      <xdr:spPr>
        <a:xfrm>
          <a:off x="341059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a:extLst>
            <a:ext uri="{FF2B5EF4-FFF2-40B4-BE49-F238E27FC236}">
              <a16:creationId xmlns="" xmlns:a16="http://schemas.microsoft.com/office/drawing/2014/main" id="{00000000-0008-0000-0200-000026010000}"/>
            </a:ext>
          </a:extLst>
        </xdr:cNvPr>
        <xdr:cNvSpPr txBox="1"/>
      </xdr:nvSpPr>
      <xdr:spPr>
        <a:xfrm>
          <a:off x="257239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a:extLst>
            <a:ext uri="{FF2B5EF4-FFF2-40B4-BE49-F238E27FC236}">
              <a16:creationId xmlns="" xmlns:a16="http://schemas.microsoft.com/office/drawing/2014/main" id="{00000000-0008-0000-0200-000027010000}"/>
            </a:ext>
          </a:extLst>
        </xdr:cNvPr>
        <xdr:cNvSpPr txBox="1"/>
      </xdr:nvSpPr>
      <xdr:spPr>
        <a:xfrm>
          <a:off x="1731019"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296" name="n_1mainValue【福祉施設】&#10;有形固定資産減価償却率">
          <a:extLst>
            <a:ext uri="{FF2B5EF4-FFF2-40B4-BE49-F238E27FC236}">
              <a16:creationId xmlns="" xmlns:a16="http://schemas.microsoft.com/office/drawing/2014/main" id="{00000000-0008-0000-0200-000028010000}"/>
            </a:ext>
          </a:extLst>
        </xdr:cNvPr>
        <xdr:cNvSpPr txBox="1"/>
      </xdr:nvSpPr>
      <xdr:spPr>
        <a:xfrm>
          <a:off x="341059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97" name="n_2mainValue【福祉施設】&#10;有形固定資産減価償却率">
          <a:extLst>
            <a:ext uri="{FF2B5EF4-FFF2-40B4-BE49-F238E27FC236}">
              <a16:creationId xmlns="" xmlns:a16="http://schemas.microsoft.com/office/drawing/2014/main" id="{00000000-0008-0000-0200-000029010000}"/>
            </a:ext>
          </a:extLst>
        </xdr:cNvPr>
        <xdr:cNvSpPr txBox="1"/>
      </xdr:nvSpPr>
      <xdr:spPr>
        <a:xfrm>
          <a:off x="257239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298" name="n_3mainValue【福祉施設】&#10;有形固定資産減価償却率">
          <a:extLst>
            <a:ext uri="{FF2B5EF4-FFF2-40B4-BE49-F238E27FC236}">
              <a16:creationId xmlns="" xmlns:a16="http://schemas.microsoft.com/office/drawing/2014/main" id="{00000000-0008-0000-0200-00002A010000}"/>
            </a:ext>
          </a:extLst>
        </xdr:cNvPr>
        <xdr:cNvSpPr txBox="1"/>
      </xdr:nvSpPr>
      <xdr:spPr>
        <a:xfrm>
          <a:off x="1731019"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 xmlns:a16="http://schemas.microsoft.com/office/drawing/2014/main" id="{00000000-0008-0000-0200-00002B010000}"/>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 xmlns:a16="http://schemas.microsoft.com/office/drawing/2014/main" id="{00000000-0008-0000-0200-00002C010000}"/>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 xmlns:a16="http://schemas.microsoft.com/office/drawing/2014/main" id="{00000000-0008-0000-0200-00002D010000}"/>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 xmlns:a16="http://schemas.microsoft.com/office/drawing/2014/main" id="{00000000-0008-0000-0200-00002E010000}"/>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 xmlns:a16="http://schemas.microsoft.com/office/drawing/2014/main" id="{00000000-0008-0000-0200-00002F010000}"/>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 xmlns:a16="http://schemas.microsoft.com/office/drawing/2014/main" id="{00000000-0008-0000-0200-000030010000}"/>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 xmlns:a16="http://schemas.microsoft.com/office/drawing/2014/main" id="{00000000-0008-0000-0200-00003101000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 xmlns:a16="http://schemas.microsoft.com/office/drawing/2014/main" id="{00000000-0008-0000-0200-00003201000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 xmlns:a16="http://schemas.microsoft.com/office/drawing/2014/main" id="{00000000-0008-0000-0200-000033010000}"/>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 xmlns:a16="http://schemas.microsoft.com/office/drawing/2014/main" id="{00000000-0008-0000-0200-000034010000}"/>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 xmlns:a16="http://schemas.microsoft.com/office/drawing/2014/main" id="{00000000-0008-0000-0200-000035010000}"/>
            </a:ext>
          </a:extLst>
        </xdr:cNvPr>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 xmlns:a16="http://schemas.microsoft.com/office/drawing/2014/main" id="{00000000-0008-0000-0200-000036010000}"/>
            </a:ext>
          </a:extLst>
        </xdr:cNvPr>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 xmlns:a16="http://schemas.microsoft.com/office/drawing/2014/main" id="{00000000-0008-0000-0200-000037010000}"/>
            </a:ext>
          </a:extLst>
        </xdr:cNvPr>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 xmlns:a16="http://schemas.microsoft.com/office/drawing/2014/main" id="{00000000-0008-0000-0200-000038010000}"/>
            </a:ext>
          </a:extLst>
        </xdr:cNvPr>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 xmlns:a16="http://schemas.microsoft.com/office/drawing/2014/main" id="{00000000-0008-0000-0200-000039010000}"/>
            </a:ext>
          </a:extLst>
        </xdr:cNvPr>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 xmlns:a16="http://schemas.microsoft.com/office/drawing/2014/main" id="{00000000-0008-0000-0200-00003A010000}"/>
            </a:ext>
          </a:extLst>
        </xdr:cNvPr>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 xmlns:a16="http://schemas.microsoft.com/office/drawing/2014/main" id="{00000000-0008-0000-0200-00003B010000}"/>
            </a:ext>
          </a:extLst>
        </xdr:cNvPr>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 xmlns:a16="http://schemas.microsoft.com/office/drawing/2014/main" id="{00000000-0008-0000-0200-00003C010000}"/>
            </a:ext>
          </a:extLst>
        </xdr:cNvPr>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 xmlns:a16="http://schemas.microsoft.com/office/drawing/2014/main" id="{00000000-0008-0000-0200-00003D010000}"/>
            </a:ext>
          </a:extLst>
        </xdr:cNvPr>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 xmlns:a16="http://schemas.microsoft.com/office/drawing/2014/main" id="{00000000-0008-0000-0200-00003E010000}"/>
            </a:ext>
          </a:extLst>
        </xdr:cNvPr>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 xmlns:a16="http://schemas.microsoft.com/office/drawing/2014/main" id="{00000000-0008-0000-0200-00003F010000}"/>
            </a:ext>
          </a:extLst>
        </xdr:cNvPr>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 xmlns:a16="http://schemas.microsoft.com/office/drawing/2014/main" id="{00000000-0008-0000-0200-000040010000}"/>
            </a:ext>
          </a:extLst>
        </xdr:cNvPr>
        <xdr:cNvSpPr txBox="1"/>
      </xdr:nvSpPr>
      <xdr:spPr>
        <a:xfrm>
          <a:off x="58320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 xmlns:a16="http://schemas.microsoft.com/office/drawing/2014/main" id="{00000000-0008-0000-0200-000041010000}"/>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 xmlns:a16="http://schemas.microsoft.com/office/drawing/2014/main" id="{00000000-0008-0000-0200-000042010000}"/>
            </a:ext>
          </a:extLst>
        </xdr:cNvPr>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 xmlns:a16="http://schemas.microsoft.com/office/drawing/2014/main" id="{00000000-0008-0000-0200-000043010000}"/>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a:extLst>
            <a:ext uri="{FF2B5EF4-FFF2-40B4-BE49-F238E27FC236}">
              <a16:creationId xmlns="" xmlns:a16="http://schemas.microsoft.com/office/drawing/2014/main" id="{00000000-0008-0000-0200-000044010000}"/>
            </a:ext>
          </a:extLst>
        </xdr:cNvPr>
        <xdr:cNvCxnSpPr/>
      </xdr:nvCxnSpPr>
      <xdr:spPr>
        <a:xfrm flipV="1">
          <a:off x="9952990"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a:extLst>
            <a:ext uri="{FF2B5EF4-FFF2-40B4-BE49-F238E27FC236}">
              <a16:creationId xmlns="" xmlns:a16="http://schemas.microsoft.com/office/drawing/2014/main" id="{00000000-0008-0000-0200-000045010000}"/>
            </a:ext>
          </a:extLst>
        </xdr:cNvPr>
        <xdr:cNvSpPr txBox="1"/>
      </xdr:nvSpPr>
      <xdr:spPr>
        <a:xfrm>
          <a:off x="9991725"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a:extLst>
            <a:ext uri="{FF2B5EF4-FFF2-40B4-BE49-F238E27FC236}">
              <a16:creationId xmlns="" xmlns:a16="http://schemas.microsoft.com/office/drawing/2014/main" id="{00000000-0008-0000-0200-000046010000}"/>
            </a:ext>
          </a:extLst>
        </xdr:cNvPr>
        <xdr:cNvCxnSpPr/>
      </xdr:nvCxnSpPr>
      <xdr:spPr>
        <a:xfrm>
          <a:off x="9874250" y="148546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a:extLst>
            <a:ext uri="{FF2B5EF4-FFF2-40B4-BE49-F238E27FC236}">
              <a16:creationId xmlns="" xmlns:a16="http://schemas.microsoft.com/office/drawing/2014/main" id="{00000000-0008-0000-0200-000047010000}"/>
            </a:ext>
          </a:extLst>
        </xdr:cNvPr>
        <xdr:cNvSpPr txBox="1"/>
      </xdr:nvSpPr>
      <xdr:spPr>
        <a:xfrm>
          <a:off x="9991725"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a:extLst>
            <a:ext uri="{FF2B5EF4-FFF2-40B4-BE49-F238E27FC236}">
              <a16:creationId xmlns="" xmlns:a16="http://schemas.microsoft.com/office/drawing/2014/main" id="{00000000-0008-0000-0200-000048010000}"/>
            </a:ext>
          </a:extLst>
        </xdr:cNvPr>
        <xdr:cNvCxnSpPr/>
      </xdr:nvCxnSpPr>
      <xdr:spPr>
        <a:xfrm>
          <a:off x="9874250" y="134275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a:extLst>
            <a:ext uri="{FF2B5EF4-FFF2-40B4-BE49-F238E27FC236}">
              <a16:creationId xmlns="" xmlns:a16="http://schemas.microsoft.com/office/drawing/2014/main" id="{00000000-0008-0000-0200-000049010000}"/>
            </a:ext>
          </a:extLst>
        </xdr:cNvPr>
        <xdr:cNvSpPr txBox="1"/>
      </xdr:nvSpPr>
      <xdr:spPr>
        <a:xfrm>
          <a:off x="9991725"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a:extLst>
            <a:ext uri="{FF2B5EF4-FFF2-40B4-BE49-F238E27FC236}">
              <a16:creationId xmlns="" xmlns:a16="http://schemas.microsoft.com/office/drawing/2014/main" id="{00000000-0008-0000-0200-00004A010000}"/>
            </a:ext>
          </a:extLst>
        </xdr:cNvPr>
        <xdr:cNvSpPr/>
      </xdr:nvSpPr>
      <xdr:spPr>
        <a:xfrm>
          <a:off x="9912350" y="145491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a:extLst>
            <a:ext uri="{FF2B5EF4-FFF2-40B4-BE49-F238E27FC236}">
              <a16:creationId xmlns="" xmlns:a16="http://schemas.microsoft.com/office/drawing/2014/main" id="{00000000-0008-0000-0200-00004B010000}"/>
            </a:ext>
          </a:extLst>
        </xdr:cNvPr>
        <xdr:cNvSpPr/>
      </xdr:nvSpPr>
      <xdr:spPr>
        <a:xfrm>
          <a:off x="911225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a:extLst>
            <a:ext uri="{FF2B5EF4-FFF2-40B4-BE49-F238E27FC236}">
              <a16:creationId xmlns="" xmlns:a16="http://schemas.microsoft.com/office/drawing/2014/main" id="{00000000-0008-0000-0200-00004C010000}"/>
            </a:ext>
          </a:extLst>
        </xdr:cNvPr>
        <xdr:cNvSpPr/>
      </xdr:nvSpPr>
      <xdr:spPr>
        <a:xfrm>
          <a:off x="8270875" y="144968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a:extLst>
            <a:ext uri="{FF2B5EF4-FFF2-40B4-BE49-F238E27FC236}">
              <a16:creationId xmlns="" xmlns:a16="http://schemas.microsoft.com/office/drawing/2014/main" id="{00000000-0008-0000-0200-00004D010000}"/>
            </a:ext>
          </a:extLst>
        </xdr:cNvPr>
        <xdr:cNvSpPr/>
      </xdr:nvSpPr>
      <xdr:spPr>
        <a:xfrm>
          <a:off x="7419975"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 xmlns:a16="http://schemas.microsoft.com/office/drawing/2014/main" id="{00000000-0008-0000-0200-00004E010000}"/>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 xmlns:a16="http://schemas.microsoft.com/office/drawing/2014/main" id="{00000000-0008-0000-0200-000050010000}"/>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 xmlns:a16="http://schemas.microsoft.com/office/drawing/2014/main" id="{00000000-0008-0000-0200-000051010000}"/>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 xmlns:a16="http://schemas.microsoft.com/office/drawing/2014/main" id="{00000000-0008-0000-0200-000052010000}"/>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39" name="楕円 338">
          <a:extLst>
            <a:ext uri="{FF2B5EF4-FFF2-40B4-BE49-F238E27FC236}">
              <a16:creationId xmlns="" xmlns:a16="http://schemas.microsoft.com/office/drawing/2014/main" id="{00000000-0008-0000-0200-000053010000}"/>
            </a:ext>
          </a:extLst>
        </xdr:cNvPr>
        <xdr:cNvSpPr/>
      </xdr:nvSpPr>
      <xdr:spPr>
        <a:xfrm>
          <a:off x="9912350" y="1466668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71863</xdr:rowOff>
    </xdr:from>
    <xdr:ext cx="469744" cy="259045"/>
    <xdr:sp macro="" textlink="">
      <xdr:nvSpPr>
        <xdr:cNvPr id="340" name="【福祉施設】&#10;一人当たり面積該当値テキスト">
          <a:extLst>
            <a:ext uri="{FF2B5EF4-FFF2-40B4-BE49-F238E27FC236}">
              <a16:creationId xmlns="" xmlns:a16="http://schemas.microsoft.com/office/drawing/2014/main" id="{00000000-0008-0000-0200-000054010000}"/>
            </a:ext>
          </a:extLst>
        </xdr:cNvPr>
        <xdr:cNvSpPr txBox="1"/>
      </xdr:nvSpPr>
      <xdr:spPr>
        <a:xfrm>
          <a:off x="9991725"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96701</xdr:rowOff>
    </xdr:from>
    <xdr:to>
      <xdr:col>50</xdr:col>
      <xdr:colOff>165100</xdr:colOff>
      <xdr:row>86</xdr:row>
      <xdr:rowOff>26851</xdr:rowOff>
    </xdr:to>
    <xdr:sp macro="" textlink="">
      <xdr:nvSpPr>
        <xdr:cNvPr id="341" name="楕円 340">
          <a:extLst>
            <a:ext uri="{FF2B5EF4-FFF2-40B4-BE49-F238E27FC236}">
              <a16:creationId xmlns="" xmlns:a16="http://schemas.microsoft.com/office/drawing/2014/main" id="{00000000-0008-0000-0200-000055010000}"/>
            </a:ext>
          </a:extLst>
        </xdr:cNvPr>
        <xdr:cNvSpPr/>
      </xdr:nvSpPr>
      <xdr:spPr>
        <a:xfrm>
          <a:off x="911225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147501</xdr:rowOff>
    </xdr:to>
    <xdr:cxnSp macro="">
      <xdr:nvCxnSpPr>
        <xdr:cNvPr id="342" name="直線コネクタ 341">
          <a:extLst>
            <a:ext uri="{FF2B5EF4-FFF2-40B4-BE49-F238E27FC236}">
              <a16:creationId xmlns="" xmlns:a16="http://schemas.microsoft.com/office/drawing/2014/main" id="{00000000-0008-0000-0200-000056010000}"/>
            </a:ext>
          </a:extLst>
        </xdr:cNvPr>
        <xdr:cNvCxnSpPr/>
      </xdr:nvCxnSpPr>
      <xdr:spPr>
        <a:xfrm flipV="1">
          <a:off x="9163050" y="14717486"/>
          <a:ext cx="7905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99968</xdr:rowOff>
    </xdr:from>
    <xdr:to>
      <xdr:col>46</xdr:col>
      <xdr:colOff>38100</xdr:colOff>
      <xdr:row>86</xdr:row>
      <xdr:rowOff>30118</xdr:rowOff>
    </xdr:to>
    <xdr:sp macro="" textlink="">
      <xdr:nvSpPr>
        <xdr:cNvPr id="343" name="楕円 342">
          <a:extLst>
            <a:ext uri="{FF2B5EF4-FFF2-40B4-BE49-F238E27FC236}">
              <a16:creationId xmlns="" xmlns:a16="http://schemas.microsoft.com/office/drawing/2014/main" id="{00000000-0008-0000-0200-000057010000}"/>
            </a:ext>
          </a:extLst>
        </xdr:cNvPr>
        <xdr:cNvSpPr/>
      </xdr:nvSpPr>
      <xdr:spPr>
        <a:xfrm>
          <a:off x="8270875" y="146732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147501</xdr:rowOff>
    </xdr:from>
    <xdr:to>
      <xdr:col>50</xdr:col>
      <xdr:colOff>114300</xdr:colOff>
      <xdr:row>85</xdr:row>
      <xdr:rowOff>150768</xdr:rowOff>
    </xdr:to>
    <xdr:cxnSp macro="">
      <xdr:nvCxnSpPr>
        <xdr:cNvPr id="344" name="直線コネクタ 343">
          <a:extLst>
            <a:ext uri="{FF2B5EF4-FFF2-40B4-BE49-F238E27FC236}">
              <a16:creationId xmlns="" xmlns:a16="http://schemas.microsoft.com/office/drawing/2014/main" id="{00000000-0008-0000-0200-000058010000}"/>
            </a:ext>
          </a:extLst>
        </xdr:cNvPr>
        <xdr:cNvCxnSpPr/>
      </xdr:nvCxnSpPr>
      <xdr:spPr>
        <a:xfrm flipV="1">
          <a:off x="8321675" y="14720751"/>
          <a:ext cx="8413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99968</xdr:rowOff>
    </xdr:from>
    <xdr:to>
      <xdr:col>41</xdr:col>
      <xdr:colOff>101600</xdr:colOff>
      <xdr:row>86</xdr:row>
      <xdr:rowOff>30118</xdr:rowOff>
    </xdr:to>
    <xdr:sp macro="" textlink="">
      <xdr:nvSpPr>
        <xdr:cNvPr id="345" name="楕円 344">
          <a:extLst>
            <a:ext uri="{FF2B5EF4-FFF2-40B4-BE49-F238E27FC236}">
              <a16:creationId xmlns="" xmlns:a16="http://schemas.microsoft.com/office/drawing/2014/main" id="{00000000-0008-0000-0200-000059010000}"/>
            </a:ext>
          </a:extLst>
        </xdr:cNvPr>
        <xdr:cNvSpPr/>
      </xdr:nvSpPr>
      <xdr:spPr>
        <a:xfrm>
          <a:off x="7419975"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150768</xdr:rowOff>
    </xdr:from>
    <xdr:to>
      <xdr:col>45</xdr:col>
      <xdr:colOff>177800</xdr:colOff>
      <xdr:row>85</xdr:row>
      <xdr:rowOff>150768</xdr:rowOff>
    </xdr:to>
    <xdr:cxnSp macro="">
      <xdr:nvCxnSpPr>
        <xdr:cNvPr id="346" name="直線コネクタ 345">
          <a:extLst>
            <a:ext uri="{FF2B5EF4-FFF2-40B4-BE49-F238E27FC236}">
              <a16:creationId xmlns="" xmlns:a16="http://schemas.microsoft.com/office/drawing/2014/main" id="{00000000-0008-0000-0200-00005A010000}"/>
            </a:ext>
          </a:extLst>
        </xdr:cNvPr>
        <xdr:cNvCxnSpPr/>
      </xdr:nvCxnSpPr>
      <xdr:spPr>
        <a:xfrm>
          <a:off x="7470775" y="14724018"/>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a:extLst>
            <a:ext uri="{FF2B5EF4-FFF2-40B4-BE49-F238E27FC236}">
              <a16:creationId xmlns="" xmlns:a16="http://schemas.microsoft.com/office/drawing/2014/main" id="{00000000-0008-0000-0200-00005B010000}"/>
            </a:ext>
          </a:extLst>
        </xdr:cNvPr>
        <xdr:cNvSpPr txBox="1"/>
      </xdr:nvSpPr>
      <xdr:spPr>
        <a:xfrm>
          <a:off x="8925002"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a:extLst>
            <a:ext uri="{FF2B5EF4-FFF2-40B4-BE49-F238E27FC236}">
              <a16:creationId xmlns="" xmlns:a16="http://schemas.microsoft.com/office/drawing/2014/main" id="{00000000-0008-0000-0200-00005C010000}"/>
            </a:ext>
          </a:extLst>
        </xdr:cNvPr>
        <xdr:cNvSpPr txBox="1"/>
      </xdr:nvSpPr>
      <xdr:spPr>
        <a:xfrm>
          <a:off x="80963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9" name="n_3aveValue【福祉施設】&#10;一人当たり面積">
          <a:extLst>
            <a:ext uri="{FF2B5EF4-FFF2-40B4-BE49-F238E27FC236}">
              <a16:creationId xmlns="" xmlns:a16="http://schemas.microsoft.com/office/drawing/2014/main" id="{00000000-0008-0000-0200-00005D010000}"/>
            </a:ext>
          </a:extLst>
        </xdr:cNvPr>
        <xdr:cNvSpPr txBox="1"/>
      </xdr:nvSpPr>
      <xdr:spPr>
        <a:xfrm>
          <a:off x="724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17978</xdr:rowOff>
    </xdr:from>
    <xdr:ext cx="469744" cy="259045"/>
    <xdr:sp macro="" textlink="">
      <xdr:nvSpPr>
        <xdr:cNvPr id="350" name="n_1mainValue【福祉施設】&#10;一人当たり面積">
          <a:extLst>
            <a:ext uri="{FF2B5EF4-FFF2-40B4-BE49-F238E27FC236}">
              <a16:creationId xmlns="" xmlns:a16="http://schemas.microsoft.com/office/drawing/2014/main" id="{00000000-0008-0000-0200-00005E010000}"/>
            </a:ext>
          </a:extLst>
        </xdr:cNvPr>
        <xdr:cNvSpPr txBox="1"/>
      </xdr:nvSpPr>
      <xdr:spPr>
        <a:xfrm>
          <a:off x="8925002"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21245</xdr:rowOff>
    </xdr:from>
    <xdr:ext cx="469744" cy="259045"/>
    <xdr:sp macro="" textlink="">
      <xdr:nvSpPr>
        <xdr:cNvPr id="351" name="n_2mainValue【福祉施設】&#10;一人当たり面積">
          <a:extLst>
            <a:ext uri="{FF2B5EF4-FFF2-40B4-BE49-F238E27FC236}">
              <a16:creationId xmlns="" xmlns:a16="http://schemas.microsoft.com/office/drawing/2014/main" id="{00000000-0008-0000-0200-00005F010000}"/>
            </a:ext>
          </a:extLst>
        </xdr:cNvPr>
        <xdr:cNvSpPr txBox="1"/>
      </xdr:nvSpPr>
      <xdr:spPr>
        <a:xfrm>
          <a:off x="80963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21245</xdr:rowOff>
    </xdr:from>
    <xdr:ext cx="469744" cy="259045"/>
    <xdr:sp macro="" textlink="">
      <xdr:nvSpPr>
        <xdr:cNvPr id="352" name="n_3mainValue【福祉施設】&#10;一人当たり面積">
          <a:extLst>
            <a:ext uri="{FF2B5EF4-FFF2-40B4-BE49-F238E27FC236}">
              <a16:creationId xmlns="" xmlns:a16="http://schemas.microsoft.com/office/drawing/2014/main" id="{00000000-0008-0000-0200-000060010000}"/>
            </a:ext>
          </a:extLst>
        </xdr:cNvPr>
        <xdr:cNvSpPr txBox="1"/>
      </xdr:nvSpPr>
      <xdr:spPr>
        <a:xfrm>
          <a:off x="7245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 xmlns:a16="http://schemas.microsoft.com/office/drawing/2014/main" id="{00000000-0008-0000-0200-00006101000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 xmlns:a16="http://schemas.microsoft.com/office/drawing/2014/main" id="{00000000-0008-0000-0200-000062010000}"/>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 xmlns:a16="http://schemas.microsoft.com/office/drawing/2014/main" id="{00000000-0008-0000-0200-00006301000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 xmlns:a16="http://schemas.microsoft.com/office/drawing/2014/main" id="{00000000-0008-0000-0200-00006401000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 xmlns:a16="http://schemas.microsoft.com/office/drawing/2014/main" id="{00000000-0008-0000-0200-000065010000}"/>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 xmlns:a16="http://schemas.microsoft.com/office/drawing/2014/main" id="{00000000-0008-0000-0200-000066010000}"/>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 xmlns:a16="http://schemas.microsoft.com/office/drawing/2014/main" id="{00000000-0008-0000-0200-000067010000}"/>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 xmlns:a16="http://schemas.microsoft.com/office/drawing/2014/main" id="{00000000-0008-0000-0200-000068010000}"/>
            </a:ext>
          </a:extLst>
        </xdr:cNvPr>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 xmlns:a16="http://schemas.microsoft.com/office/drawing/2014/main" id="{00000000-0008-0000-0200-000069010000}"/>
            </a:ext>
          </a:extLst>
        </xdr:cNvPr>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 xmlns:a16="http://schemas.microsoft.com/office/drawing/2014/main" id="{00000000-0008-0000-0200-00006A010000}"/>
            </a:ext>
          </a:extLst>
        </xdr:cNvPr>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a:extLst>
            <a:ext uri="{FF2B5EF4-FFF2-40B4-BE49-F238E27FC236}">
              <a16:creationId xmlns="" xmlns:a16="http://schemas.microsoft.com/office/drawing/2014/main" id="{00000000-0008-0000-0200-00006B010000}"/>
            </a:ext>
          </a:extLst>
        </xdr:cNvPr>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a:extLst>
            <a:ext uri="{FF2B5EF4-FFF2-40B4-BE49-F238E27FC236}">
              <a16:creationId xmlns="" xmlns:a16="http://schemas.microsoft.com/office/drawing/2014/main" id="{00000000-0008-0000-0200-00006C010000}"/>
            </a:ext>
          </a:extLst>
        </xdr:cNvPr>
        <xdr:cNvSpPr txBox="1"/>
      </xdr:nvSpPr>
      <xdr:spPr>
        <a:xfrm>
          <a:off x="4040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a:extLst>
            <a:ext uri="{FF2B5EF4-FFF2-40B4-BE49-F238E27FC236}">
              <a16:creationId xmlns="" xmlns:a16="http://schemas.microsoft.com/office/drawing/2014/main" id="{00000000-0008-0000-0200-00006D010000}"/>
            </a:ext>
          </a:extLst>
        </xdr:cNvPr>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a:extLst>
            <a:ext uri="{FF2B5EF4-FFF2-40B4-BE49-F238E27FC236}">
              <a16:creationId xmlns="" xmlns:a16="http://schemas.microsoft.com/office/drawing/2014/main" id="{00000000-0008-0000-0200-00006E010000}"/>
            </a:ext>
          </a:extLst>
        </xdr:cNvPr>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a:extLst>
            <a:ext uri="{FF2B5EF4-FFF2-40B4-BE49-F238E27FC236}">
              <a16:creationId xmlns="" xmlns:a16="http://schemas.microsoft.com/office/drawing/2014/main" id="{00000000-0008-0000-0200-00006F010000}"/>
            </a:ext>
          </a:extLst>
        </xdr:cNvPr>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a:extLst>
            <a:ext uri="{FF2B5EF4-FFF2-40B4-BE49-F238E27FC236}">
              <a16:creationId xmlns="" xmlns:a16="http://schemas.microsoft.com/office/drawing/2014/main" id="{00000000-0008-0000-0200-000070010000}"/>
            </a:ext>
          </a:extLst>
        </xdr:cNvPr>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a:extLst>
            <a:ext uri="{FF2B5EF4-FFF2-40B4-BE49-F238E27FC236}">
              <a16:creationId xmlns="" xmlns:a16="http://schemas.microsoft.com/office/drawing/2014/main" id="{00000000-0008-0000-0200-000071010000}"/>
            </a:ext>
          </a:extLst>
        </xdr:cNvPr>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a:extLst>
            <a:ext uri="{FF2B5EF4-FFF2-40B4-BE49-F238E27FC236}">
              <a16:creationId xmlns="" xmlns:a16="http://schemas.microsoft.com/office/drawing/2014/main" id="{00000000-0008-0000-0200-000072010000}"/>
            </a:ext>
          </a:extLst>
        </xdr:cNvPr>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a:extLst>
            <a:ext uri="{FF2B5EF4-FFF2-40B4-BE49-F238E27FC236}">
              <a16:creationId xmlns="" xmlns:a16="http://schemas.microsoft.com/office/drawing/2014/main" id="{00000000-0008-0000-0200-000074010000}"/>
            </a:ext>
          </a:extLst>
        </xdr:cNvPr>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a:extLst>
            <a:ext uri="{FF2B5EF4-FFF2-40B4-BE49-F238E27FC236}">
              <a16:creationId xmlns="" xmlns:a16="http://schemas.microsoft.com/office/drawing/2014/main" id="{00000000-0008-0000-0200-000075010000}"/>
            </a:ext>
          </a:extLst>
        </xdr:cNvPr>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a:extLst>
            <a:ext uri="{FF2B5EF4-FFF2-40B4-BE49-F238E27FC236}">
              <a16:creationId xmlns="" xmlns:a16="http://schemas.microsoft.com/office/drawing/2014/main" id="{00000000-0008-0000-0200-000076010000}"/>
            </a:ext>
          </a:extLst>
        </xdr:cNvPr>
        <xdr:cNvSpPr txBox="1"/>
      </xdr:nvSpPr>
      <xdr:spPr>
        <a:xfrm>
          <a:off x="2852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 xmlns:a16="http://schemas.microsoft.com/office/drawing/2014/main" id="{00000000-0008-0000-0200-000077010000}"/>
            </a:ext>
          </a:extLst>
        </xdr:cNvPr>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a:extLst>
            <a:ext uri="{FF2B5EF4-FFF2-40B4-BE49-F238E27FC236}">
              <a16:creationId xmlns="" xmlns:a16="http://schemas.microsoft.com/office/drawing/2014/main" id="{00000000-0008-0000-0200-000078010000}"/>
            </a:ext>
          </a:extLst>
        </xdr:cNvPr>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 xmlns:a16="http://schemas.microsoft.com/office/drawing/2014/main" id="{00000000-0008-0000-0200-000079010000}"/>
            </a:ext>
          </a:extLst>
        </xdr:cNvPr>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a:extLst>
            <a:ext uri="{FF2B5EF4-FFF2-40B4-BE49-F238E27FC236}">
              <a16:creationId xmlns="" xmlns:a16="http://schemas.microsoft.com/office/drawing/2014/main" id="{00000000-0008-0000-0200-00007A010000}"/>
            </a:ext>
          </a:extLst>
        </xdr:cNvPr>
        <xdr:cNvCxnSpPr/>
      </xdr:nvCxnSpPr>
      <xdr:spPr>
        <a:xfrm flipV="1">
          <a:off x="44062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a:extLst>
            <a:ext uri="{FF2B5EF4-FFF2-40B4-BE49-F238E27FC236}">
              <a16:creationId xmlns="" xmlns:a16="http://schemas.microsoft.com/office/drawing/2014/main" id="{00000000-0008-0000-0200-00007B010000}"/>
            </a:ext>
          </a:extLst>
        </xdr:cNvPr>
        <xdr:cNvSpPr txBox="1"/>
      </xdr:nvSpPr>
      <xdr:spPr>
        <a:xfrm>
          <a:off x="44450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a:extLst>
            <a:ext uri="{FF2B5EF4-FFF2-40B4-BE49-F238E27FC236}">
              <a16:creationId xmlns="" xmlns:a16="http://schemas.microsoft.com/office/drawing/2014/main" id="{00000000-0008-0000-0200-00007C010000}"/>
            </a:ext>
          </a:extLst>
        </xdr:cNvPr>
        <xdr:cNvCxnSpPr/>
      </xdr:nvCxnSpPr>
      <xdr:spPr>
        <a:xfrm>
          <a:off x="4327525" y="185029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a:extLst>
            <a:ext uri="{FF2B5EF4-FFF2-40B4-BE49-F238E27FC236}">
              <a16:creationId xmlns="" xmlns:a16="http://schemas.microsoft.com/office/drawing/2014/main" id="{00000000-0008-0000-0200-00007D010000}"/>
            </a:ext>
          </a:extLst>
        </xdr:cNvPr>
        <xdr:cNvSpPr txBox="1"/>
      </xdr:nvSpPr>
      <xdr:spPr>
        <a:xfrm>
          <a:off x="44450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432752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a:extLst>
            <a:ext uri="{FF2B5EF4-FFF2-40B4-BE49-F238E27FC236}">
              <a16:creationId xmlns="" xmlns:a16="http://schemas.microsoft.com/office/drawing/2014/main" id="{00000000-0008-0000-0200-00007F010000}"/>
            </a:ext>
          </a:extLst>
        </xdr:cNvPr>
        <xdr:cNvSpPr txBox="1"/>
      </xdr:nvSpPr>
      <xdr:spPr>
        <a:xfrm>
          <a:off x="44450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a:extLst>
            <a:ext uri="{FF2B5EF4-FFF2-40B4-BE49-F238E27FC236}">
              <a16:creationId xmlns="" xmlns:a16="http://schemas.microsoft.com/office/drawing/2014/main" id="{00000000-0008-0000-0200-000080010000}"/>
            </a:ext>
          </a:extLst>
        </xdr:cNvPr>
        <xdr:cNvSpPr/>
      </xdr:nvSpPr>
      <xdr:spPr>
        <a:xfrm>
          <a:off x="43561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a:extLst>
            <a:ext uri="{FF2B5EF4-FFF2-40B4-BE49-F238E27FC236}">
              <a16:creationId xmlns="" xmlns:a16="http://schemas.microsoft.com/office/drawing/2014/main" id="{00000000-0008-0000-0200-000081010000}"/>
            </a:ext>
          </a:extLst>
        </xdr:cNvPr>
        <xdr:cNvSpPr/>
      </xdr:nvSpPr>
      <xdr:spPr>
        <a:xfrm>
          <a:off x="3565525" y="17787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a:extLst>
            <a:ext uri="{FF2B5EF4-FFF2-40B4-BE49-F238E27FC236}">
              <a16:creationId xmlns="" xmlns:a16="http://schemas.microsoft.com/office/drawing/2014/main" id="{00000000-0008-0000-0200-000082010000}"/>
            </a:ext>
          </a:extLst>
        </xdr:cNvPr>
        <xdr:cNvSpPr/>
      </xdr:nvSpPr>
      <xdr:spPr>
        <a:xfrm>
          <a:off x="2714625"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a:extLst>
            <a:ext uri="{FF2B5EF4-FFF2-40B4-BE49-F238E27FC236}">
              <a16:creationId xmlns="" xmlns:a16="http://schemas.microsoft.com/office/drawing/2014/main" id="{00000000-0008-0000-0200-000083010000}"/>
            </a:ext>
          </a:extLst>
        </xdr:cNvPr>
        <xdr:cNvSpPr/>
      </xdr:nvSpPr>
      <xdr:spPr>
        <a:xfrm>
          <a:off x="187325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 xmlns:a16="http://schemas.microsoft.com/office/drawing/2014/main" id="{00000000-0008-0000-0200-000084010000}"/>
            </a:ext>
          </a:extLst>
        </xdr:cNvPr>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 xmlns:a16="http://schemas.microsoft.com/office/drawing/2014/main" id="{00000000-0008-0000-0200-000086010000}"/>
            </a:ext>
          </a:extLst>
        </xdr:cNvPr>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 xmlns:a16="http://schemas.microsoft.com/office/drawing/2014/main" id="{00000000-0008-0000-0200-000087010000}"/>
            </a:ext>
          </a:extLst>
        </xdr:cNvPr>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 xmlns:a16="http://schemas.microsoft.com/office/drawing/2014/main" id="{00000000-0008-0000-0200-000088010000}"/>
            </a:ext>
          </a:extLst>
        </xdr:cNvPr>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110308</xdr:rowOff>
    </xdr:from>
    <xdr:to>
      <xdr:col>24</xdr:col>
      <xdr:colOff>114300</xdr:colOff>
      <xdr:row>103</xdr:row>
      <xdr:rowOff>40458</xdr:rowOff>
    </xdr:to>
    <xdr:sp macro="" textlink="">
      <xdr:nvSpPr>
        <xdr:cNvPr id="393" name="楕円 392">
          <a:extLst>
            <a:ext uri="{FF2B5EF4-FFF2-40B4-BE49-F238E27FC236}">
              <a16:creationId xmlns="" xmlns:a16="http://schemas.microsoft.com/office/drawing/2014/main" id="{00000000-0008-0000-0200-000089010000}"/>
            </a:ext>
          </a:extLst>
        </xdr:cNvPr>
        <xdr:cNvSpPr/>
      </xdr:nvSpPr>
      <xdr:spPr>
        <a:xfrm>
          <a:off x="43561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133185</xdr:rowOff>
    </xdr:from>
    <xdr:ext cx="405111" cy="259045"/>
    <xdr:sp macro="" textlink="">
      <xdr:nvSpPr>
        <xdr:cNvPr id="394" name="【市民会館】&#10;有形固定資産減価償却率該当値テキスト">
          <a:extLst>
            <a:ext uri="{FF2B5EF4-FFF2-40B4-BE49-F238E27FC236}">
              <a16:creationId xmlns="" xmlns:a16="http://schemas.microsoft.com/office/drawing/2014/main" id="{00000000-0008-0000-0200-00008A010000}"/>
            </a:ext>
          </a:extLst>
        </xdr:cNvPr>
        <xdr:cNvSpPr txBox="1"/>
      </xdr:nvSpPr>
      <xdr:spPr>
        <a:xfrm>
          <a:off x="44450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395" name="楕円 394">
          <a:extLst>
            <a:ext uri="{FF2B5EF4-FFF2-40B4-BE49-F238E27FC236}">
              <a16:creationId xmlns="" xmlns:a16="http://schemas.microsoft.com/office/drawing/2014/main" id="{00000000-0008-0000-0200-00008B010000}"/>
            </a:ext>
          </a:extLst>
        </xdr:cNvPr>
        <xdr:cNvSpPr/>
      </xdr:nvSpPr>
      <xdr:spPr>
        <a:xfrm>
          <a:off x="3565525" y="176373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161108</xdr:rowOff>
    </xdr:from>
    <xdr:to>
      <xdr:col>24</xdr:col>
      <xdr:colOff>63500</xdr:colOff>
      <xdr:row>103</xdr:row>
      <xdr:rowOff>28848</xdr:rowOff>
    </xdr:to>
    <xdr:cxnSp macro="">
      <xdr:nvCxnSpPr>
        <xdr:cNvPr id="396" name="直線コネクタ 395">
          <a:extLst>
            <a:ext uri="{FF2B5EF4-FFF2-40B4-BE49-F238E27FC236}">
              <a16:creationId xmlns="" xmlns:a16="http://schemas.microsoft.com/office/drawing/2014/main" id="{00000000-0008-0000-0200-00008C010000}"/>
            </a:ext>
          </a:extLst>
        </xdr:cNvPr>
        <xdr:cNvCxnSpPr/>
      </xdr:nvCxnSpPr>
      <xdr:spPr>
        <a:xfrm flipV="1">
          <a:off x="3616325" y="17649008"/>
          <a:ext cx="790575"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397" name="楕円 396">
          <a:extLst>
            <a:ext uri="{FF2B5EF4-FFF2-40B4-BE49-F238E27FC236}">
              <a16:creationId xmlns="" xmlns:a16="http://schemas.microsoft.com/office/drawing/2014/main" id="{00000000-0008-0000-0200-00008D010000}"/>
            </a:ext>
          </a:extLst>
        </xdr:cNvPr>
        <xdr:cNvSpPr/>
      </xdr:nvSpPr>
      <xdr:spPr>
        <a:xfrm>
          <a:off x="2714625"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64770</xdr:rowOff>
    </xdr:to>
    <xdr:cxnSp macro="">
      <xdr:nvCxnSpPr>
        <xdr:cNvPr id="398" name="直線コネクタ 397">
          <a:extLst>
            <a:ext uri="{FF2B5EF4-FFF2-40B4-BE49-F238E27FC236}">
              <a16:creationId xmlns="" xmlns:a16="http://schemas.microsoft.com/office/drawing/2014/main" id="{00000000-0008-0000-0200-00008E010000}"/>
            </a:ext>
          </a:extLst>
        </xdr:cNvPr>
        <xdr:cNvCxnSpPr/>
      </xdr:nvCxnSpPr>
      <xdr:spPr>
        <a:xfrm flipV="1">
          <a:off x="2765425" y="17688198"/>
          <a:ext cx="850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49893</xdr:rowOff>
    </xdr:from>
    <xdr:to>
      <xdr:col>10</xdr:col>
      <xdr:colOff>165100</xdr:colOff>
      <xdr:row>103</xdr:row>
      <xdr:rowOff>151493</xdr:rowOff>
    </xdr:to>
    <xdr:sp macro="" textlink="">
      <xdr:nvSpPr>
        <xdr:cNvPr id="399" name="楕円 398">
          <a:extLst>
            <a:ext uri="{FF2B5EF4-FFF2-40B4-BE49-F238E27FC236}">
              <a16:creationId xmlns="" xmlns:a16="http://schemas.microsoft.com/office/drawing/2014/main" id="{00000000-0008-0000-0200-00008F010000}"/>
            </a:ext>
          </a:extLst>
        </xdr:cNvPr>
        <xdr:cNvSpPr/>
      </xdr:nvSpPr>
      <xdr:spPr>
        <a:xfrm>
          <a:off x="187325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103</xdr:row>
      <xdr:rowOff>100693</xdr:rowOff>
    </xdr:to>
    <xdr:cxnSp macro="">
      <xdr:nvCxnSpPr>
        <xdr:cNvPr id="400" name="直線コネクタ 399">
          <a:extLst>
            <a:ext uri="{FF2B5EF4-FFF2-40B4-BE49-F238E27FC236}">
              <a16:creationId xmlns="" xmlns:a16="http://schemas.microsoft.com/office/drawing/2014/main" id="{00000000-0008-0000-0200-000090010000}"/>
            </a:ext>
          </a:extLst>
        </xdr:cNvPr>
        <xdr:cNvCxnSpPr/>
      </xdr:nvCxnSpPr>
      <xdr:spPr>
        <a:xfrm flipV="1">
          <a:off x="1924050" y="17724120"/>
          <a:ext cx="841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49547</xdr:rowOff>
    </xdr:from>
    <xdr:ext cx="405111" cy="259045"/>
    <xdr:sp macro="" textlink="">
      <xdr:nvSpPr>
        <xdr:cNvPr id="401" name="n_1aveValue【市民会館】&#10;有形固定資産減価償却率">
          <a:extLst>
            <a:ext uri="{FF2B5EF4-FFF2-40B4-BE49-F238E27FC236}">
              <a16:creationId xmlns="" xmlns:a16="http://schemas.microsoft.com/office/drawing/2014/main" id="{00000000-0008-0000-0200-000091010000}"/>
            </a:ext>
          </a:extLst>
        </xdr:cNvPr>
        <xdr:cNvSpPr txBox="1"/>
      </xdr:nvSpPr>
      <xdr:spPr>
        <a:xfrm>
          <a:off x="341059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a:extLst>
            <a:ext uri="{FF2B5EF4-FFF2-40B4-BE49-F238E27FC236}">
              <a16:creationId xmlns="" xmlns:a16="http://schemas.microsoft.com/office/drawing/2014/main" id="{00000000-0008-0000-0200-000092010000}"/>
            </a:ext>
          </a:extLst>
        </xdr:cNvPr>
        <xdr:cNvSpPr txBox="1"/>
      </xdr:nvSpPr>
      <xdr:spPr>
        <a:xfrm>
          <a:off x="257239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03" name="n_3aveValue【市民会館】&#10;有形固定資産減価償却率">
          <a:extLst>
            <a:ext uri="{FF2B5EF4-FFF2-40B4-BE49-F238E27FC236}">
              <a16:creationId xmlns="" xmlns:a16="http://schemas.microsoft.com/office/drawing/2014/main" id="{00000000-0008-0000-0200-000093010000}"/>
            </a:ext>
          </a:extLst>
        </xdr:cNvPr>
        <xdr:cNvSpPr txBox="1"/>
      </xdr:nvSpPr>
      <xdr:spPr>
        <a:xfrm>
          <a:off x="1731019"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96175</xdr:rowOff>
    </xdr:from>
    <xdr:ext cx="405111" cy="259045"/>
    <xdr:sp macro="" textlink="">
      <xdr:nvSpPr>
        <xdr:cNvPr id="404" name="n_1mainValue【市民会館】&#10;有形固定資産減価償却率">
          <a:extLst>
            <a:ext uri="{FF2B5EF4-FFF2-40B4-BE49-F238E27FC236}">
              <a16:creationId xmlns="" xmlns:a16="http://schemas.microsoft.com/office/drawing/2014/main" id="{00000000-0008-0000-0200-000094010000}"/>
            </a:ext>
          </a:extLst>
        </xdr:cNvPr>
        <xdr:cNvSpPr txBox="1"/>
      </xdr:nvSpPr>
      <xdr:spPr>
        <a:xfrm>
          <a:off x="341059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405" name="n_2mainValue【市民会館】&#10;有形固定資産減価償却率">
          <a:extLst>
            <a:ext uri="{FF2B5EF4-FFF2-40B4-BE49-F238E27FC236}">
              <a16:creationId xmlns="" xmlns:a16="http://schemas.microsoft.com/office/drawing/2014/main" id="{00000000-0008-0000-0200-000095010000}"/>
            </a:ext>
          </a:extLst>
        </xdr:cNvPr>
        <xdr:cNvSpPr txBox="1"/>
      </xdr:nvSpPr>
      <xdr:spPr>
        <a:xfrm>
          <a:off x="257239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168020</xdr:rowOff>
    </xdr:from>
    <xdr:ext cx="405111" cy="259045"/>
    <xdr:sp macro="" textlink="">
      <xdr:nvSpPr>
        <xdr:cNvPr id="406" name="n_3mainValue【市民会館】&#10;有形固定資産減価償却率">
          <a:extLst>
            <a:ext uri="{FF2B5EF4-FFF2-40B4-BE49-F238E27FC236}">
              <a16:creationId xmlns="" xmlns:a16="http://schemas.microsoft.com/office/drawing/2014/main" id="{00000000-0008-0000-0200-000096010000}"/>
            </a:ext>
          </a:extLst>
        </xdr:cNvPr>
        <xdr:cNvSpPr txBox="1"/>
      </xdr:nvSpPr>
      <xdr:spPr>
        <a:xfrm>
          <a:off x="1731019"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 xmlns:a16="http://schemas.microsoft.com/office/drawing/2014/main" id="{00000000-0008-0000-0200-000097010000}"/>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 xmlns:a16="http://schemas.microsoft.com/office/drawing/2014/main" id="{00000000-0008-0000-0200-000098010000}"/>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 xmlns:a16="http://schemas.microsoft.com/office/drawing/2014/main" id="{00000000-0008-0000-0200-000099010000}"/>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 xmlns:a16="http://schemas.microsoft.com/office/drawing/2014/main" id="{00000000-0008-0000-0200-00009A010000}"/>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 xmlns:a16="http://schemas.microsoft.com/office/drawing/2014/main" id="{00000000-0008-0000-0200-00009B010000}"/>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 xmlns:a16="http://schemas.microsoft.com/office/drawing/2014/main" id="{00000000-0008-0000-0200-00009C01000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 xmlns:a16="http://schemas.microsoft.com/office/drawing/2014/main" id="{00000000-0008-0000-0200-00009D010000}"/>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 xmlns:a16="http://schemas.microsoft.com/office/drawing/2014/main" id="{00000000-0008-0000-0200-00009E010000}"/>
            </a:ext>
          </a:extLst>
        </xdr:cNvPr>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 xmlns:a16="http://schemas.microsoft.com/office/drawing/2014/main" id="{00000000-0008-0000-0200-00009F010000}"/>
            </a:ext>
          </a:extLst>
        </xdr:cNvPr>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 xmlns:a16="http://schemas.microsoft.com/office/drawing/2014/main" id="{00000000-0008-0000-0200-0000A0010000}"/>
            </a:ext>
          </a:extLst>
        </xdr:cNvPr>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a:extLst>
            <a:ext uri="{FF2B5EF4-FFF2-40B4-BE49-F238E27FC236}">
              <a16:creationId xmlns="" xmlns:a16="http://schemas.microsoft.com/office/drawing/2014/main" id="{00000000-0008-0000-0200-0000A1010000}"/>
            </a:ext>
          </a:extLst>
        </xdr:cNvPr>
        <xdr:cNvCxnSpPr/>
      </xdr:nvCxnSpPr>
      <xdr:spPr>
        <a:xfrm>
          <a:off x="6280150" y="1872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a:extLst>
            <a:ext uri="{FF2B5EF4-FFF2-40B4-BE49-F238E27FC236}">
              <a16:creationId xmlns="" xmlns:a16="http://schemas.microsoft.com/office/drawing/2014/main" id="{00000000-0008-0000-0200-0000A2010000}"/>
            </a:ext>
          </a:extLst>
        </xdr:cNvPr>
        <xdr:cNvSpPr txBox="1"/>
      </xdr:nvSpPr>
      <xdr:spPr>
        <a:xfrm>
          <a:off x="58320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a:extLst>
            <a:ext uri="{FF2B5EF4-FFF2-40B4-BE49-F238E27FC236}">
              <a16:creationId xmlns="" xmlns:a16="http://schemas.microsoft.com/office/drawing/2014/main" id="{00000000-0008-0000-0200-0000A3010000}"/>
            </a:ext>
          </a:extLst>
        </xdr:cNvPr>
        <xdr:cNvCxnSpPr/>
      </xdr:nvCxnSpPr>
      <xdr:spPr>
        <a:xfrm>
          <a:off x="6280150" y="1839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a:extLst>
            <a:ext uri="{FF2B5EF4-FFF2-40B4-BE49-F238E27FC236}">
              <a16:creationId xmlns="" xmlns:a16="http://schemas.microsoft.com/office/drawing/2014/main" id="{00000000-0008-0000-0200-0000A4010000}"/>
            </a:ext>
          </a:extLst>
        </xdr:cNvPr>
        <xdr:cNvSpPr txBox="1"/>
      </xdr:nvSpPr>
      <xdr:spPr>
        <a:xfrm>
          <a:off x="58320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a:extLst>
            <a:ext uri="{FF2B5EF4-FFF2-40B4-BE49-F238E27FC236}">
              <a16:creationId xmlns="" xmlns:a16="http://schemas.microsoft.com/office/drawing/2014/main" id="{00000000-0008-0000-0200-0000A5010000}"/>
            </a:ext>
          </a:extLst>
        </xdr:cNvPr>
        <xdr:cNvCxnSpPr/>
      </xdr:nvCxnSpPr>
      <xdr:spPr>
        <a:xfrm>
          <a:off x="6280150" y="1807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a:extLst>
            <a:ext uri="{FF2B5EF4-FFF2-40B4-BE49-F238E27FC236}">
              <a16:creationId xmlns="" xmlns:a16="http://schemas.microsoft.com/office/drawing/2014/main" id="{00000000-0008-0000-0200-0000A6010000}"/>
            </a:ext>
          </a:extLst>
        </xdr:cNvPr>
        <xdr:cNvSpPr txBox="1"/>
      </xdr:nvSpPr>
      <xdr:spPr>
        <a:xfrm>
          <a:off x="58320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a:extLst>
            <a:ext uri="{FF2B5EF4-FFF2-40B4-BE49-F238E27FC236}">
              <a16:creationId xmlns="" xmlns:a16="http://schemas.microsoft.com/office/drawing/2014/main" id="{00000000-0008-0000-0200-0000A7010000}"/>
            </a:ext>
          </a:extLst>
        </xdr:cNvPr>
        <xdr:cNvCxnSpPr/>
      </xdr:nvCxnSpPr>
      <xdr:spPr>
        <a:xfrm>
          <a:off x="6280150" y="1774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a:extLst>
            <a:ext uri="{FF2B5EF4-FFF2-40B4-BE49-F238E27FC236}">
              <a16:creationId xmlns="" xmlns:a16="http://schemas.microsoft.com/office/drawing/2014/main" id="{00000000-0008-0000-0200-0000A8010000}"/>
            </a:ext>
          </a:extLst>
        </xdr:cNvPr>
        <xdr:cNvSpPr txBox="1"/>
      </xdr:nvSpPr>
      <xdr:spPr>
        <a:xfrm>
          <a:off x="58320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a:off x="6280150" y="1741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a:extLst>
            <a:ext uri="{FF2B5EF4-FFF2-40B4-BE49-F238E27FC236}">
              <a16:creationId xmlns="" xmlns:a16="http://schemas.microsoft.com/office/drawing/2014/main" id="{00000000-0008-0000-0200-0000AA010000}"/>
            </a:ext>
          </a:extLst>
        </xdr:cNvPr>
        <xdr:cNvSpPr txBox="1"/>
      </xdr:nvSpPr>
      <xdr:spPr>
        <a:xfrm>
          <a:off x="58320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a:off x="6280150" y="1709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a:extLst>
            <a:ext uri="{FF2B5EF4-FFF2-40B4-BE49-F238E27FC236}">
              <a16:creationId xmlns="" xmlns:a16="http://schemas.microsoft.com/office/drawing/2014/main" id="{00000000-0008-0000-0200-0000AC010000}"/>
            </a:ext>
          </a:extLst>
        </xdr:cNvPr>
        <xdr:cNvSpPr txBox="1"/>
      </xdr:nvSpPr>
      <xdr:spPr>
        <a:xfrm>
          <a:off x="58320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 xmlns:a16="http://schemas.microsoft.com/office/drawing/2014/main" id="{00000000-0008-0000-0200-0000AE010000}"/>
            </a:ext>
          </a:extLst>
        </xdr:cNvPr>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 xmlns:a16="http://schemas.microsoft.com/office/drawing/2014/main" id="{00000000-0008-0000-0200-0000AF010000}"/>
            </a:ext>
          </a:extLst>
        </xdr:cNvPr>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a:extLst>
            <a:ext uri="{FF2B5EF4-FFF2-40B4-BE49-F238E27FC236}">
              <a16:creationId xmlns="" xmlns:a16="http://schemas.microsoft.com/office/drawing/2014/main" id="{00000000-0008-0000-0200-0000B0010000}"/>
            </a:ext>
          </a:extLst>
        </xdr:cNvPr>
        <xdr:cNvCxnSpPr/>
      </xdr:nvCxnSpPr>
      <xdr:spPr>
        <a:xfrm flipV="1">
          <a:off x="9952990"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a:extLst>
            <a:ext uri="{FF2B5EF4-FFF2-40B4-BE49-F238E27FC236}">
              <a16:creationId xmlns="" xmlns:a16="http://schemas.microsoft.com/office/drawing/2014/main" id="{00000000-0008-0000-0200-0000B1010000}"/>
            </a:ext>
          </a:extLst>
        </xdr:cNvPr>
        <xdr:cNvSpPr txBox="1"/>
      </xdr:nvSpPr>
      <xdr:spPr>
        <a:xfrm>
          <a:off x="9991725"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a:extLst>
            <a:ext uri="{FF2B5EF4-FFF2-40B4-BE49-F238E27FC236}">
              <a16:creationId xmlns="" xmlns:a16="http://schemas.microsoft.com/office/drawing/2014/main" id="{00000000-0008-0000-0200-0000B2010000}"/>
            </a:ext>
          </a:extLst>
        </xdr:cNvPr>
        <xdr:cNvCxnSpPr/>
      </xdr:nvCxnSpPr>
      <xdr:spPr>
        <a:xfrm>
          <a:off x="9874250" y="186907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a:extLst>
            <a:ext uri="{FF2B5EF4-FFF2-40B4-BE49-F238E27FC236}">
              <a16:creationId xmlns="" xmlns:a16="http://schemas.microsoft.com/office/drawing/2014/main" id="{00000000-0008-0000-0200-0000B3010000}"/>
            </a:ext>
          </a:extLst>
        </xdr:cNvPr>
        <xdr:cNvSpPr txBox="1"/>
      </xdr:nvSpPr>
      <xdr:spPr>
        <a:xfrm>
          <a:off x="9991725"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a:extLst>
            <a:ext uri="{FF2B5EF4-FFF2-40B4-BE49-F238E27FC236}">
              <a16:creationId xmlns="" xmlns:a16="http://schemas.microsoft.com/office/drawing/2014/main" id="{00000000-0008-0000-0200-0000B4010000}"/>
            </a:ext>
          </a:extLst>
        </xdr:cNvPr>
        <xdr:cNvCxnSpPr/>
      </xdr:nvCxnSpPr>
      <xdr:spPr>
        <a:xfrm>
          <a:off x="9874250" y="172277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37" name="【市民会館】&#10;一人当たり面積平均値テキスト">
          <a:extLst>
            <a:ext uri="{FF2B5EF4-FFF2-40B4-BE49-F238E27FC236}">
              <a16:creationId xmlns="" xmlns:a16="http://schemas.microsoft.com/office/drawing/2014/main" id="{00000000-0008-0000-0200-0000B5010000}"/>
            </a:ext>
          </a:extLst>
        </xdr:cNvPr>
        <xdr:cNvSpPr txBox="1"/>
      </xdr:nvSpPr>
      <xdr:spPr>
        <a:xfrm>
          <a:off x="9991725"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a:extLst>
            <a:ext uri="{FF2B5EF4-FFF2-40B4-BE49-F238E27FC236}">
              <a16:creationId xmlns="" xmlns:a16="http://schemas.microsoft.com/office/drawing/2014/main" id="{00000000-0008-0000-0200-0000B6010000}"/>
            </a:ext>
          </a:extLst>
        </xdr:cNvPr>
        <xdr:cNvSpPr/>
      </xdr:nvSpPr>
      <xdr:spPr>
        <a:xfrm>
          <a:off x="9912350" y="183983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a:extLst>
            <a:ext uri="{FF2B5EF4-FFF2-40B4-BE49-F238E27FC236}">
              <a16:creationId xmlns="" xmlns:a16="http://schemas.microsoft.com/office/drawing/2014/main" id="{00000000-0008-0000-0200-0000B7010000}"/>
            </a:ext>
          </a:extLst>
        </xdr:cNvPr>
        <xdr:cNvSpPr/>
      </xdr:nvSpPr>
      <xdr:spPr>
        <a:xfrm>
          <a:off x="911225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a:extLst>
            <a:ext uri="{FF2B5EF4-FFF2-40B4-BE49-F238E27FC236}">
              <a16:creationId xmlns="" xmlns:a16="http://schemas.microsoft.com/office/drawing/2014/main" id="{00000000-0008-0000-0200-0000B8010000}"/>
            </a:ext>
          </a:extLst>
        </xdr:cNvPr>
        <xdr:cNvSpPr/>
      </xdr:nvSpPr>
      <xdr:spPr>
        <a:xfrm>
          <a:off x="8270875" y="183705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41" name="フローチャート: 判断 440">
          <a:extLst>
            <a:ext uri="{FF2B5EF4-FFF2-40B4-BE49-F238E27FC236}">
              <a16:creationId xmlns="" xmlns:a16="http://schemas.microsoft.com/office/drawing/2014/main" id="{00000000-0008-0000-0200-0000B9010000}"/>
            </a:ext>
          </a:extLst>
        </xdr:cNvPr>
        <xdr:cNvSpPr/>
      </xdr:nvSpPr>
      <xdr:spPr>
        <a:xfrm>
          <a:off x="7419975"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 xmlns:a16="http://schemas.microsoft.com/office/drawing/2014/main" id="{00000000-0008-0000-0200-0000BA010000}"/>
            </a:ext>
          </a:extLst>
        </xdr:cNvPr>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 xmlns:a16="http://schemas.microsoft.com/office/drawing/2014/main" id="{00000000-0008-0000-0200-0000BB010000}"/>
            </a:ext>
          </a:extLst>
        </xdr:cNvPr>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 xmlns:a16="http://schemas.microsoft.com/office/drawing/2014/main" id="{00000000-0008-0000-0200-0000BC010000}"/>
            </a:ext>
          </a:extLst>
        </xdr:cNvPr>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 xmlns:a16="http://schemas.microsoft.com/office/drawing/2014/main" id="{00000000-0008-0000-0200-0000BD010000}"/>
            </a:ext>
          </a:extLst>
        </xdr:cNvPr>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 xmlns:a16="http://schemas.microsoft.com/office/drawing/2014/main" id="{00000000-0008-0000-0200-0000BE010000}"/>
            </a:ext>
          </a:extLst>
        </xdr:cNvPr>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41729</xdr:rowOff>
    </xdr:from>
    <xdr:to>
      <xdr:col>55</xdr:col>
      <xdr:colOff>50800</xdr:colOff>
      <xdr:row>107</xdr:row>
      <xdr:rowOff>143329</xdr:rowOff>
    </xdr:to>
    <xdr:sp macro="" textlink="">
      <xdr:nvSpPr>
        <xdr:cNvPr id="447" name="楕円 446">
          <a:extLst>
            <a:ext uri="{FF2B5EF4-FFF2-40B4-BE49-F238E27FC236}">
              <a16:creationId xmlns="" xmlns:a16="http://schemas.microsoft.com/office/drawing/2014/main" id="{00000000-0008-0000-0200-0000BF010000}"/>
            </a:ext>
          </a:extLst>
        </xdr:cNvPr>
        <xdr:cNvSpPr/>
      </xdr:nvSpPr>
      <xdr:spPr>
        <a:xfrm>
          <a:off x="9912350" y="1838687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64606</xdr:rowOff>
    </xdr:from>
    <xdr:ext cx="469744" cy="259045"/>
    <xdr:sp macro="" textlink="">
      <xdr:nvSpPr>
        <xdr:cNvPr id="448" name="【市民会館】&#10;一人当たり面積該当値テキスト">
          <a:extLst>
            <a:ext uri="{FF2B5EF4-FFF2-40B4-BE49-F238E27FC236}">
              <a16:creationId xmlns="" xmlns:a16="http://schemas.microsoft.com/office/drawing/2014/main" id="{00000000-0008-0000-0200-0000C0010000}"/>
            </a:ext>
          </a:extLst>
        </xdr:cNvPr>
        <xdr:cNvSpPr txBox="1"/>
      </xdr:nvSpPr>
      <xdr:spPr>
        <a:xfrm>
          <a:off x="9991725" y="1823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46627</xdr:rowOff>
    </xdr:from>
    <xdr:to>
      <xdr:col>50</xdr:col>
      <xdr:colOff>165100</xdr:colOff>
      <xdr:row>107</xdr:row>
      <xdr:rowOff>148227</xdr:rowOff>
    </xdr:to>
    <xdr:sp macro="" textlink="">
      <xdr:nvSpPr>
        <xdr:cNvPr id="449" name="楕円 448">
          <a:extLst>
            <a:ext uri="{FF2B5EF4-FFF2-40B4-BE49-F238E27FC236}">
              <a16:creationId xmlns="" xmlns:a16="http://schemas.microsoft.com/office/drawing/2014/main" id="{00000000-0008-0000-0200-0000C1010000}"/>
            </a:ext>
          </a:extLst>
        </xdr:cNvPr>
        <xdr:cNvSpPr/>
      </xdr:nvSpPr>
      <xdr:spPr>
        <a:xfrm>
          <a:off x="911225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92529</xdr:rowOff>
    </xdr:from>
    <xdr:to>
      <xdr:col>55</xdr:col>
      <xdr:colOff>0</xdr:colOff>
      <xdr:row>107</xdr:row>
      <xdr:rowOff>97427</xdr:rowOff>
    </xdr:to>
    <xdr:cxnSp macro="">
      <xdr:nvCxnSpPr>
        <xdr:cNvPr id="450" name="直線コネクタ 449">
          <a:extLst>
            <a:ext uri="{FF2B5EF4-FFF2-40B4-BE49-F238E27FC236}">
              <a16:creationId xmlns="" xmlns:a16="http://schemas.microsoft.com/office/drawing/2014/main" id="{00000000-0008-0000-0200-0000C2010000}"/>
            </a:ext>
          </a:extLst>
        </xdr:cNvPr>
        <xdr:cNvCxnSpPr/>
      </xdr:nvCxnSpPr>
      <xdr:spPr>
        <a:xfrm flipV="1">
          <a:off x="9163050" y="18437679"/>
          <a:ext cx="7905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51" name="楕円 450">
          <a:extLst>
            <a:ext uri="{FF2B5EF4-FFF2-40B4-BE49-F238E27FC236}">
              <a16:creationId xmlns="" xmlns:a16="http://schemas.microsoft.com/office/drawing/2014/main" id="{00000000-0008-0000-0200-0000C3010000}"/>
            </a:ext>
          </a:extLst>
        </xdr:cNvPr>
        <xdr:cNvSpPr/>
      </xdr:nvSpPr>
      <xdr:spPr>
        <a:xfrm>
          <a:off x="8270875" y="183934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97427</xdr:rowOff>
    </xdr:from>
    <xdr:to>
      <xdr:col>50</xdr:col>
      <xdr:colOff>114300</xdr:colOff>
      <xdr:row>107</xdr:row>
      <xdr:rowOff>99061</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flipV="1">
          <a:off x="8321675" y="18442577"/>
          <a:ext cx="84137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53" name="楕円 452">
          <a:extLst>
            <a:ext uri="{FF2B5EF4-FFF2-40B4-BE49-F238E27FC236}">
              <a16:creationId xmlns="" xmlns:a16="http://schemas.microsoft.com/office/drawing/2014/main" id="{00000000-0008-0000-0200-0000C5010000}"/>
            </a:ext>
          </a:extLst>
        </xdr:cNvPr>
        <xdr:cNvSpPr/>
      </xdr:nvSpPr>
      <xdr:spPr>
        <a:xfrm>
          <a:off x="7419975"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103958</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flipV="1">
          <a:off x="7470775" y="18444211"/>
          <a:ext cx="8509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55" name="n_1aveValue【市民会館】&#10;一人当たり面積">
          <a:extLst>
            <a:ext uri="{FF2B5EF4-FFF2-40B4-BE49-F238E27FC236}">
              <a16:creationId xmlns="" xmlns:a16="http://schemas.microsoft.com/office/drawing/2014/main" id="{00000000-0008-0000-0200-0000C7010000}"/>
            </a:ext>
          </a:extLst>
        </xdr:cNvPr>
        <xdr:cNvSpPr txBox="1"/>
      </xdr:nvSpPr>
      <xdr:spPr>
        <a:xfrm>
          <a:off x="8925002"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a:extLst>
            <a:ext uri="{FF2B5EF4-FFF2-40B4-BE49-F238E27FC236}">
              <a16:creationId xmlns="" xmlns:a16="http://schemas.microsoft.com/office/drawing/2014/main" id="{00000000-0008-0000-0200-0000C8010000}"/>
            </a:ext>
          </a:extLst>
        </xdr:cNvPr>
        <xdr:cNvSpPr txBox="1"/>
      </xdr:nvSpPr>
      <xdr:spPr>
        <a:xfrm>
          <a:off x="80963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57" name="n_3aveValue【市民会館】&#10;一人当たり面積">
          <a:extLst>
            <a:ext uri="{FF2B5EF4-FFF2-40B4-BE49-F238E27FC236}">
              <a16:creationId xmlns="" xmlns:a16="http://schemas.microsoft.com/office/drawing/2014/main" id="{00000000-0008-0000-0200-0000C9010000}"/>
            </a:ext>
          </a:extLst>
        </xdr:cNvPr>
        <xdr:cNvSpPr txBox="1"/>
      </xdr:nvSpPr>
      <xdr:spPr>
        <a:xfrm>
          <a:off x="724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164754</xdr:rowOff>
    </xdr:from>
    <xdr:ext cx="469744" cy="259045"/>
    <xdr:sp macro="" textlink="">
      <xdr:nvSpPr>
        <xdr:cNvPr id="458" name="n_1mainValue【市民会館】&#10;一人当たり面積">
          <a:extLst>
            <a:ext uri="{FF2B5EF4-FFF2-40B4-BE49-F238E27FC236}">
              <a16:creationId xmlns="" xmlns:a16="http://schemas.microsoft.com/office/drawing/2014/main" id="{00000000-0008-0000-0200-0000CA010000}"/>
            </a:ext>
          </a:extLst>
        </xdr:cNvPr>
        <xdr:cNvSpPr txBox="1"/>
      </xdr:nvSpPr>
      <xdr:spPr>
        <a:xfrm>
          <a:off x="8925002"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59" name="n_2mainValue【市民会館】&#10;一人当たり面積">
          <a:extLst>
            <a:ext uri="{FF2B5EF4-FFF2-40B4-BE49-F238E27FC236}">
              <a16:creationId xmlns="" xmlns:a16="http://schemas.microsoft.com/office/drawing/2014/main" id="{00000000-0008-0000-0200-0000CB010000}"/>
            </a:ext>
          </a:extLst>
        </xdr:cNvPr>
        <xdr:cNvSpPr txBox="1"/>
      </xdr:nvSpPr>
      <xdr:spPr>
        <a:xfrm>
          <a:off x="80963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60" name="n_3mainValue【市民会館】&#10;一人当たり面積">
          <a:extLst>
            <a:ext uri="{FF2B5EF4-FFF2-40B4-BE49-F238E27FC236}">
              <a16:creationId xmlns="" xmlns:a16="http://schemas.microsoft.com/office/drawing/2014/main" id="{00000000-0008-0000-0200-0000CC010000}"/>
            </a:ext>
          </a:extLst>
        </xdr:cNvPr>
        <xdr:cNvSpPr txBox="1"/>
      </xdr:nvSpPr>
      <xdr:spPr>
        <a:xfrm>
          <a:off x="724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 xmlns:a16="http://schemas.microsoft.com/office/drawing/2014/main" id="{00000000-0008-0000-0200-0000CD010000}"/>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 xmlns:a16="http://schemas.microsoft.com/office/drawing/2014/main" id="{00000000-0008-0000-0200-0000CE010000}"/>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 xmlns:a16="http://schemas.microsoft.com/office/drawing/2014/main" id="{00000000-0008-0000-0200-0000CF01000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 xmlns:a16="http://schemas.microsoft.com/office/drawing/2014/main" id="{00000000-0008-0000-0200-0000D0010000}"/>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 xmlns:a16="http://schemas.microsoft.com/office/drawing/2014/main" id="{00000000-0008-0000-0200-0000D1010000}"/>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 xmlns:a16="http://schemas.microsoft.com/office/drawing/2014/main" id="{00000000-0008-0000-0200-0000D20100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 xmlns:a16="http://schemas.microsoft.com/office/drawing/2014/main" id="{00000000-0008-0000-0200-0000D3010000}"/>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 xmlns:a16="http://schemas.microsoft.com/office/drawing/2014/main" id="{00000000-0008-0000-0200-0000D4010000}"/>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 xmlns:a16="http://schemas.microsoft.com/office/drawing/2014/main" id="{00000000-0008-0000-0200-0000D5010000}"/>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 xmlns:a16="http://schemas.microsoft.com/office/drawing/2014/main" id="{00000000-0008-0000-0200-0000D6010000}"/>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a:extLst>
            <a:ext uri="{FF2B5EF4-FFF2-40B4-BE49-F238E27FC236}">
              <a16:creationId xmlns="" xmlns:a16="http://schemas.microsoft.com/office/drawing/2014/main" id="{00000000-0008-0000-0200-0000D7010000}"/>
            </a:ext>
          </a:extLst>
        </xdr:cNvPr>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 xmlns:a16="http://schemas.microsoft.com/office/drawing/2014/main" id="{00000000-0008-0000-0200-0000D8010000}"/>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a:extLst>
            <a:ext uri="{FF2B5EF4-FFF2-40B4-BE49-F238E27FC236}">
              <a16:creationId xmlns="" xmlns:a16="http://schemas.microsoft.com/office/drawing/2014/main" id="{00000000-0008-0000-0200-0000D9010000}"/>
            </a:ext>
          </a:extLst>
        </xdr:cNvPr>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 xmlns:a16="http://schemas.microsoft.com/office/drawing/2014/main" id="{00000000-0008-0000-0200-0000DA010000}"/>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 xmlns:a16="http://schemas.microsoft.com/office/drawing/2014/main" id="{00000000-0008-0000-0200-0000DB010000}"/>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 xmlns:a16="http://schemas.microsoft.com/office/drawing/2014/main" id="{00000000-0008-0000-0200-0000DC010000}"/>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 xmlns:a16="http://schemas.microsoft.com/office/drawing/2014/main" id="{00000000-0008-0000-0200-0000DD010000}"/>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 xmlns:a16="http://schemas.microsoft.com/office/drawing/2014/main" id="{00000000-0008-0000-0200-0000DE010000}"/>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 xmlns:a16="http://schemas.microsoft.com/office/drawing/2014/main" id="{00000000-0008-0000-0200-0000DF010000}"/>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 xmlns:a16="http://schemas.microsoft.com/office/drawing/2014/main" id="{00000000-0008-0000-0200-0000E0010000}"/>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a:extLst>
            <a:ext uri="{FF2B5EF4-FFF2-40B4-BE49-F238E27FC236}">
              <a16:creationId xmlns="" xmlns:a16="http://schemas.microsoft.com/office/drawing/2014/main" id="{00000000-0008-0000-0200-0000E1010000}"/>
            </a:ext>
          </a:extLst>
        </xdr:cNvPr>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 xmlns:a16="http://schemas.microsoft.com/office/drawing/2014/main" id="{00000000-0008-0000-0200-0000E2010000}"/>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a:extLst>
            <a:ext uri="{FF2B5EF4-FFF2-40B4-BE49-F238E27FC236}">
              <a16:creationId xmlns="" xmlns:a16="http://schemas.microsoft.com/office/drawing/2014/main" id="{00000000-0008-0000-0200-0000E3010000}"/>
            </a:ext>
          </a:extLst>
        </xdr:cNvPr>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 xmlns:a16="http://schemas.microsoft.com/office/drawing/2014/main" id="{00000000-0008-0000-0200-0000E4010000}"/>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a:extLst>
            <a:ext uri="{FF2B5EF4-FFF2-40B4-BE49-F238E27FC236}">
              <a16:creationId xmlns="" xmlns:a16="http://schemas.microsoft.com/office/drawing/2014/main" id="{00000000-0008-0000-0200-0000E5010000}"/>
            </a:ext>
          </a:extLst>
        </xdr:cNvPr>
        <xdr:cNvCxnSpPr/>
      </xdr:nvCxnSpPr>
      <xdr:spPr>
        <a:xfrm flipV="1">
          <a:off x="15509239"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a:extLst>
            <a:ext uri="{FF2B5EF4-FFF2-40B4-BE49-F238E27FC236}">
              <a16:creationId xmlns="" xmlns:a16="http://schemas.microsoft.com/office/drawing/2014/main" id="{00000000-0008-0000-0200-0000E6010000}"/>
            </a:ext>
          </a:extLst>
        </xdr:cNvPr>
        <xdr:cNvSpPr txBox="1"/>
      </xdr:nvSpPr>
      <xdr:spPr>
        <a:xfrm>
          <a:off x="15547975"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a:extLst>
            <a:ext uri="{FF2B5EF4-FFF2-40B4-BE49-F238E27FC236}">
              <a16:creationId xmlns="" xmlns:a16="http://schemas.microsoft.com/office/drawing/2014/main" id="{00000000-0008-0000-0200-0000E7010000}"/>
            </a:ext>
          </a:extLst>
        </xdr:cNvPr>
        <xdr:cNvCxnSpPr/>
      </xdr:nvCxnSpPr>
      <xdr:spPr>
        <a:xfrm>
          <a:off x="15420975" y="7018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a:extLst>
            <a:ext uri="{FF2B5EF4-FFF2-40B4-BE49-F238E27FC236}">
              <a16:creationId xmlns="" xmlns:a16="http://schemas.microsoft.com/office/drawing/2014/main" id="{00000000-0008-0000-0200-0000E8010000}"/>
            </a:ext>
          </a:extLst>
        </xdr:cNvPr>
        <xdr:cNvSpPr txBox="1"/>
      </xdr:nvSpPr>
      <xdr:spPr>
        <a:xfrm>
          <a:off x="15547975"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a:extLst>
            <a:ext uri="{FF2B5EF4-FFF2-40B4-BE49-F238E27FC236}">
              <a16:creationId xmlns="" xmlns:a16="http://schemas.microsoft.com/office/drawing/2014/main" id="{00000000-0008-0000-0200-0000E9010000}"/>
            </a:ext>
          </a:extLst>
        </xdr:cNvPr>
        <xdr:cNvCxnSpPr/>
      </xdr:nvCxnSpPr>
      <xdr:spPr>
        <a:xfrm>
          <a:off x="15420975" y="57378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90" name="【一般廃棄物処理施設】&#10;有形固定資産減価償却率平均値テキスト">
          <a:extLst>
            <a:ext uri="{FF2B5EF4-FFF2-40B4-BE49-F238E27FC236}">
              <a16:creationId xmlns="" xmlns:a16="http://schemas.microsoft.com/office/drawing/2014/main" id="{00000000-0008-0000-0200-0000EA010000}"/>
            </a:ext>
          </a:extLst>
        </xdr:cNvPr>
        <xdr:cNvSpPr txBox="1"/>
      </xdr:nvSpPr>
      <xdr:spPr>
        <a:xfrm>
          <a:off x="15547975"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a:extLst>
            <a:ext uri="{FF2B5EF4-FFF2-40B4-BE49-F238E27FC236}">
              <a16:creationId xmlns="" xmlns:a16="http://schemas.microsoft.com/office/drawing/2014/main" id="{00000000-0008-0000-0200-0000EB010000}"/>
            </a:ext>
          </a:extLst>
        </xdr:cNvPr>
        <xdr:cNvSpPr/>
      </xdr:nvSpPr>
      <xdr:spPr>
        <a:xfrm>
          <a:off x="15459075"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a:extLst>
            <a:ext uri="{FF2B5EF4-FFF2-40B4-BE49-F238E27FC236}">
              <a16:creationId xmlns="" xmlns:a16="http://schemas.microsoft.com/office/drawing/2014/main" id="{00000000-0008-0000-0200-0000EC010000}"/>
            </a:ext>
          </a:extLst>
        </xdr:cNvPr>
        <xdr:cNvSpPr/>
      </xdr:nvSpPr>
      <xdr:spPr>
        <a:xfrm>
          <a:off x="14658975"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a:extLst>
            <a:ext uri="{FF2B5EF4-FFF2-40B4-BE49-F238E27FC236}">
              <a16:creationId xmlns="" xmlns:a16="http://schemas.microsoft.com/office/drawing/2014/main" id="{00000000-0008-0000-0200-0000ED010000}"/>
            </a:ext>
          </a:extLst>
        </xdr:cNvPr>
        <xdr:cNvSpPr/>
      </xdr:nvSpPr>
      <xdr:spPr>
        <a:xfrm>
          <a:off x="138176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94" name="フローチャート: 判断 493">
          <a:extLst>
            <a:ext uri="{FF2B5EF4-FFF2-40B4-BE49-F238E27FC236}">
              <a16:creationId xmlns="" xmlns:a16="http://schemas.microsoft.com/office/drawing/2014/main" id="{00000000-0008-0000-0200-0000EE010000}"/>
            </a:ext>
          </a:extLst>
        </xdr:cNvPr>
        <xdr:cNvSpPr/>
      </xdr:nvSpPr>
      <xdr:spPr>
        <a:xfrm>
          <a:off x="12976225" y="65614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 xmlns:a16="http://schemas.microsoft.com/office/drawing/2014/main" id="{00000000-0008-0000-0200-0000EF010000}"/>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 xmlns:a16="http://schemas.microsoft.com/office/drawing/2014/main" id="{00000000-0008-0000-0200-0000F0010000}"/>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 xmlns:a16="http://schemas.microsoft.com/office/drawing/2014/main" id="{00000000-0008-0000-0200-0000F1010000}"/>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 xmlns:a16="http://schemas.microsoft.com/office/drawing/2014/main" id="{00000000-0008-0000-0200-0000F201000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 xmlns:a16="http://schemas.microsoft.com/office/drawing/2014/main" id="{00000000-0008-0000-0200-0000F3010000}"/>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500" name="楕円 499">
          <a:extLst>
            <a:ext uri="{FF2B5EF4-FFF2-40B4-BE49-F238E27FC236}">
              <a16:creationId xmlns="" xmlns:a16="http://schemas.microsoft.com/office/drawing/2014/main" id="{00000000-0008-0000-0200-0000F4010000}"/>
            </a:ext>
          </a:extLst>
        </xdr:cNvPr>
        <xdr:cNvSpPr/>
      </xdr:nvSpPr>
      <xdr:spPr>
        <a:xfrm>
          <a:off x="15459075"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38752</xdr:rowOff>
    </xdr:from>
    <xdr:ext cx="405111" cy="259045"/>
    <xdr:sp macro="" textlink="">
      <xdr:nvSpPr>
        <xdr:cNvPr id="501" name="【一般廃棄物処理施設】&#10;有形固定資産減価償却率該当値テキスト">
          <a:extLst>
            <a:ext uri="{FF2B5EF4-FFF2-40B4-BE49-F238E27FC236}">
              <a16:creationId xmlns="" xmlns:a16="http://schemas.microsoft.com/office/drawing/2014/main" id="{00000000-0008-0000-0200-0000F5010000}"/>
            </a:ext>
          </a:extLst>
        </xdr:cNvPr>
        <xdr:cNvSpPr txBox="1"/>
      </xdr:nvSpPr>
      <xdr:spPr>
        <a:xfrm>
          <a:off x="15547975"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xdr:rowOff>
    </xdr:from>
    <xdr:to>
      <xdr:col>81</xdr:col>
      <xdr:colOff>101600</xdr:colOff>
      <xdr:row>36</xdr:row>
      <xdr:rowOff>111760</xdr:rowOff>
    </xdr:to>
    <xdr:sp macro="" textlink="">
      <xdr:nvSpPr>
        <xdr:cNvPr id="502" name="楕円 501">
          <a:extLst>
            <a:ext uri="{FF2B5EF4-FFF2-40B4-BE49-F238E27FC236}">
              <a16:creationId xmlns="" xmlns:a16="http://schemas.microsoft.com/office/drawing/2014/main" id="{00000000-0008-0000-0200-0000F6010000}"/>
            </a:ext>
          </a:extLst>
        </xdr:cNvPr>
        <xdr:cNvSpPr/>
      </xdr:nvSpPr>
      <xdr:spPr>
        <a:xfrm>
          <a:off x="14658975"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66675</xdr:rowOff>
    </xdr:to>
    <xdr:cxnSp macro="">
      <xdr:nvCxnSpPr>
        <xdr:cNvPr id="503" name="直線コネクタ 502">
          <a:extLst>
            <a:ext uri="{FF2B5EF4-FFF2-40B4-BE49-F238E27FC236}">
              <a16:creationId xmlns="" xmlns:a16="http://schemas.microsoft.com/office/drawing/2014/main" id="{00000000-0008-0000-0200-0000F7010000}"/>
            </a:ext>
          </a:extLst>
        </xdr:cNvPr>
        <xdr:cNvCxnSpPr/>
      </xdr:nvCxnSpPr>
      <xdr:spPr>
        <a:xfrm>
          <a:off x="14709775" y="623316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42545</xdr:rowOff>
    </xdr:from>
    <xdr:to>
      <xdr:col>76</xdr:col>
      <xdr:colOff>165100</xdr:colOff>
      <xdr:row>36</xdr:row>
      <xdr:rowOff>144145</xdr:rowOff>
    </xdr:to>
    <xdr:sp macro="" textlink="">
      <xdr:nvSpPr>
        <xdr:cNvPr id="504" name="楕円 503">
          <a:extLst>
            <a:ext uri="{FF2B5EF4-FFF2-40B4-BE49-F238E27FC236}">
              <a16:creationId xmlns="" xmlns:a16="http://schemas.microsoft.com/office/drawing/2014/main" id="{00000000-0008-0000-0200-0000F8010000}"/>
            </a:ext>
          </a:extLst>
        </xdr:cNvPr>
        <xdr:cNvSpPr/>
      </xdr:nvSpPr>
      <xdr:spPr>
        <a:xfrm>
          <a:off x="138176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60960</xdr:rowOff>
    </xdr:from>
    <xdr:to>
      <xdr:col>81</xdr:col>
      <xdr:colOff>50800</xdr:colOff>
      <xdr:row>36</xdr:row>
      <xdr:rowOff>93345</xdr:rowOff>
    </xdr:to>
    <xdr:cxnSp macro="">
      <xdr:nvCxnSpPr>
        <xdr:cNvPr id="505" name="直線コネクタ 504">
          <a:extLst>
            <a:ext uri="{FF2B5EF4-FFF2-40B4-BE49-F238E27FC236}">
              <a16:creationId xmlns="" xmlns:a16="http://schemas.microsoft.com/office/drawing/2014/main" id="{00000000-0008-0000-0200-0000F9010000}"/>
            </a:ext>
          </a:extLst>
        </xdr:cNvPr>
        <xdr:cNvCxnSpPr/>
      </xdr:nvCxnSpPr>
      <xdr:spPr>
        <a:xfrm flipV="1">
          <a:off x="13868400" y="6233160"/>
          <a:ext cx="841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xdr:rowOff>
    </xdr:from>
    <xdr:to>
      <xdr:col>72</xdr:col>
      <xdr:colOff>38100</xdr:colOff>
      <xdr:row>36</xdr:row>
      <xdr:rowOff>117475</xdr:rowOff>
    </xdr:to>
    <xdr:sp macro="" textlink="">
      <xdr:nvSpPr>
        <xdr:cNvPr id="506" name="楕円 505">
          <a:extLst>
            <a:ext uri="{FF2B5EF4-FFF2-40B4-BE49-F238E27FC236}">
              <a16:creationId xmlns="" xmlns:a16="http://schemas.microsoft.com/office/drawing/2014/main" id="{00000000-0008-0000-0200-0000FA010000}"/>
            </a:ext>
          </a:extLst>
        </xdr:cNvPr>
        <xdr:cNvSpPr/>
      </xdr:nvSpPr>
      <xdr:spPr>
        <a:xfrm>
          <a:off x="12976225" y="61880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66675</xdr:rowOff>
    </xdr:from>
    <xdr:to>
      <xdr:col>76</xdr:col>
      <xdr:colOff>114300</xdr:colOff>
      <xdr:row>36</xdr:row>
      <xdr:rowOff>93345</xdr:rowOff>
    </xdr:to>
    <xdr:cxnSp macro="">
      <xdr:nvCxnSpPr>
        <xdr:cNvPr id="507" name="直線コネクタ 506">
          <a:extLst>
            <a:ext uri="{FF2B5EF4-FFF2-40B4-BE49-F238E27FC236}">
              <a16:creationId xmlns="" xmlns:a16="http://schemas.microsoft.com/office/drawing/2014/main" id="{00000000-0008-0000-0200-0000FB010000}"/>
            </a:ext>
          </a:extLst>
        </xdr:cNvPr>
        <xdr:cNvCxnSpPr/>
      </xdr:nvCxnSpPr>
      <xdr:spPr>
        <a:xfrm>
          <a:off x="13027025" y="6238875"/>
          <a:ext cx="841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508" name="n_1aveValue【一般廃棄物処理施設】&#10;有形固定資産減価償却率">
          <a:extLst>
            <a:ext uri="{FF2B5EF4-FFF2-40B4-BE49-F238E27FC236}">
              <a16:creationId xmlns="" xmlns:a16="http://schemas.microsoft.com/office/drawing/2014/main" id="{00000000-0008-0000-0200-0000FC010000}"/>
            </a:ext>
          </a:extLst>
        </xdr:cNvPr>
        <xdr:cNvSpPr txBox="1"/>
      </xdr:nvSpPr>
      <xdr:spPr>
        <a:xfrm>
          <a:off x="14504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09" name="n_2aveValue【一般廃棄物処理施設】&#10;有形固定資産減価償却率">
          <a:extLst>
            <a:ext uri="{FF2B5EF4-FFF2-40B4-BE49-F238E27FC236}">
              <a16:creationId xmlns="" xmlns:a16="http://schemas.microsoft.com/office/drawing/2014/main" id="{00000000-0008-0000-0200-0000FD010000}"/>
            </a:ext>
          </a:extLst>
        </xdr:cNvPr>
        <xdr:cNvSpPr txBox="1"/>
      </xdr:nvSpPr>
      <xdr:spPr>
        <a:xfrm>
          <a:off x="13675369"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510" name="n_3aveValue【一般廃棄物処理施設】&#10;有形固定資産減価償却率">
          <a:extLst>
            <a:ext uri="{FF2B5EF4-FFF2-40B4-BE49-F238E27FC236}">
              <a16:creationId xmlns="" xmlns:a16="http://schemas.microsoft.com/office/drawing/2014/main" id="{00000000-0008-0000-0200-0000FE010000}"/>
            </a:ext>
          </a:extLst>
        </xdr:cNvPr>
        <xdr:cNvSpPr txBox="1"/>
      </xdr:nvSpPr>
      <xdr:spPr>
        <a:xfrm>
          <a:off x="1283399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128287</xdr:rowOff>
    </xdr:from>
    <xdr:ext cx="405111" cy="259045"/>
    <xdr:sp macro="" textlink="">
      <xdr:nvSpPr>
        <xdr:cNvPr id="511" name="n_1mainValue【一般廃棄物処理施設】&#10;有形固定資産減価償却率">
          <a:extLst>
            <a:ext uri="{FF2B5EF4-FFF2-40B4-BE49-F238E27FC236}">
              <a16:creationId xmlns="" xmlns:a16="http://schemas.microsoft.com/office/drawing/2014/main" id="{00000000-0008-0000-0200-0000FF010000}"/>
            </a:ext>
          </a:extLst>
        </xdr:cNvPr>
        <xdr:cNvSpPr txBox="1"/>
      </xdr:nvSpPr>
      <xdr:spPr>
        <a:xfrm>
          <a:off x="14504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160672</xdr:rowOff>
    </xdr:from>
    <xdr:ext cx="405111" cy="259045"/>
    <xdr:sp macro="" textlink="">
      <xdr:nvSpPr>
        <xdr:cNvPr id="512" name="n_2mainValue【一般廃棄物処理施設】&#10;有形固定資産減価償却率">
          <a:extLst>
            <a:ext uri="{FF2B5EF4-FFF2-40B4-BE49-F238E27FC236}">
              <a16:creationId xmlns="" xmlns:a16="http://schemas.microsoft.com/office/drawing/2014/main" id="{00000000-0008-0000-0200-000000020000}"/>
            </a:ext>
          </a:extLst>
        </xdr:cNvPr>
        <xdr:cNvSpPr txBox="1"/>
      </xdr:nvSpPr>
      <xdr:spPr>
        <a:xfrm>
          <a:off x="13675369"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134002</xdr:rowOff>
    </xdr:from>
    <xdr:ext cx="405111" cy="259045"/>
    <xdr:sp macro="" textlink="">
      <xdr:nvSpPr>
        <xdr:cNvPr id="513" name="n_3mainValue【一般廃棄物処理施設】&#10;有形固定資産減価償却率">
          <a:extLst>
            <a:ext uri="{FF2B5EF4-FFF2-40B4-BE49-F238E27FC236}">
              <a16:creationId xmlns="" xmlns:a16="http://schemas.microsoft.com/office/drawing/2014/main" id="{00000000-0008-0000-0200-000001020000}"/>
            </a:ext>
          </a:extLst>
        </xdr:cNvPr>
        <xdr:cNvSpPr txBox="1"/>
      </xdr:nvSpPr>
      <xdr:spPr>
        <a:xfrm>
          <a:off x="1283399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 xmlns:a16="http://schemas.microsoft.com/office/drawing/2014/main" id="{00000000-0008-0000-0200-000002020000}"/>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 xmlns:a16="http://schemas.microsoft.com/office/drawing/2014/main" id="{00000000-0008-0000-0200-000003020000}"/>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 xmlns:a16="http://schemas.microsoft.com/office/drawing/2014/main" id="{00000000-0008-0000-0200-000004020000}"/>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 xmlns:a16="http://schemas.microsoft.com/office/drawing/2014/main" id="{00000000-0008-0000-0200-000005020000}"/>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 xmlns:a16="http://schemas.microsoft.com/office/drawing/2014/main" id="{00000000-0008-0000-0200-000006020000}"/>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 xmlns:a16="http://schemas.microsoft.com/office/drawing/2014/main" id="{00000000-0008-0000-0200-000007020000}"/>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 xmlns:a16="http://schemas.microsoft.com/office/drawing/2014/main" id="{00000000-0008-0000-0200-000008020000}"/>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 xmlns:a16="http://schemas.microsoft.com/office/drawing/2014/main" id="{00000000-0008-0000-0200-00000902000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 xmlns:a16="http://schemas.microsoft.com/office/drawing/2014/main" id="{00000000-0008-0000-0200-00000A020000}"/>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 xmlns:a16="http://schemas.microsoft.com/office/drawing/2014/main" id="{00000000-0008-0000-0200-00000B020000}"/>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 xmlns:a16="http://schemas.microsoft.com/office/drawing/2014/main" id="{00000000-0008-0000-0200-00000C020000}"/>
            </a:ext>
          </a:extLst>
        </xdr:cNvPr>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 xmlns:a16="http://schemas.microsoft.com/office/drawing/2014/main" id="{00000000-0008-0000-0200-00000D020000}"/>
            </a:ext>
          </a:extLst>
        </xdr:cNvPr>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 xmlns:a16="http://schemas.microsoft.com/office/drawing/2014/main" id="{00000000-0008-0000-0200-00000E020000}"/>
            </a:ext>
          </a:extLst>
        </xdr:cNvPr>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 xmlns:a16="http://schemas.microsoft.com/office/drawing/2014/main" id="{00000000-0008-0000-0200-00000F020000}"/>
            </a:ext>
          </a:extLst>
        </xdr:cNvPr>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 xmlns:a16="http://schemas.microsoft.com/office/drawing/2014/main" id="{00000000-0008-0000-0200-000010020000}"/>
            </a:ext>
          </a:extLst>
        </xdr:cNvPr>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 xmlns:a16="http://schemas.microsoft.com/office/drawing/2014/main" id="{00000000-0008-0000-0200-000011020000}"/>
            </a:ext>
          </a:extLst>
        </xdr:cNvPr>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 xmlns:a16="http://schemas.microsoft.com/office/drawing/2014/main" id="{00000000-0008-0000-0200-000012020000}"/>
            </a:ext>
          </a:extLst>
        </xdr:cNvPr>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 xmlns:a16="http://schemas.microsoft.com/office/drawing/2014/main" id="{00000000-0008-0000-0200-000013020000}"/>
            </a:ext>
          </a:extLst>
        </xdr:cNvPr>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 xmlns:a16="http://schemas.microsoft.com/office/drawing/2014/main" id="{00000000-0008-0000-0200-00001402000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 xmlns:a16="http://schemas.microsoft.com/office/drawing/2014/main" id="{00000000-0008-0000-0200-000015020000}"/>
            </a:ext>
          </a:extLst>
        </xdr:cNvPr>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 xmlns:a16="http://schemas.microsoft.com/office/drawing/2014/main" id="{00000000-0008-0000-0200-000016020000}"/>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a:extLst>
            <a:ext uri="{FF2B5EF4-FFF2-40B4-BE49-F238E27FC236}">
              <a16:creationId xmlns="" xmlns:a16="http://schemas.microsoft.com/office/drawing/2014/main" id="{00000000-0008-0000-0200-000017020000}"/>
            </a:ext>
          </a:extLst>
        </xdr:cNvPr>
        <xdr:cNvCxnSpPr/>
      </xdr:nvCxnSpPr>
      <xdr:spPr>
        <a:xfrm flipV="1">
          <a:off x="210559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a:extLst>
            <a:ext uri="{FF2B5EF4-FFF2-40B4-BE49-F238E27FC236}">
              <a16:creationId xmlns="" xmlns:a16="http://schemas.microsoft.com/office/drawing/2014/main" id="{00000000-0008-0000-0200-000018020000}"/>
            </a:ext>
          </a:extLst>
        </xdr:cNvPr>
        <xdr:cNvSpPr txBox="1"/>
      </xdr:nvSpPr>
      <xdr:spPr>
        <a:xfrm>
          <a:off x="210947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a:extLst>
            <a:ext uri="{FF2B5EF4-FFF2-40B4-BE49-F238E27FC236}">
              <a16:creationId xmlns="" xmlns:a16="http://schemas.microsoft.com/office/drawing/2014/main" id="{00000000-0008-0000-0200-000019020000}"/>
            </a:ext>
          </a:extLst>
        </xdr:cNvPr>
        <xdr:cNvCxnSpPr/>
      </xdr:nvCxnSpPr>
      <xdr:spPr>
        <a:xfrm>
          <a:off x="20977225" y="71572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a:extLst>
            <a:ext uri="{FF2B5EF4-FFF2-40B4-BE49-F238E27FC236}">
              <a16:creationId xmlns="" xmlns:a16="http://schemas.microsoft.com/office/drawing/2014/main" id="{00000000-0008-0000-0200-00001A020000}"/>
            </a:ext>
          </a:extLst>
        </xdr:cNvPr>
        <xdr:cNvSpPr txBox="1"/>
      </xdr:nvSpPr>
      <xdr:spPr>
        <a:xfrm>
          <a:off x="210947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a:extLst>
            <a:ext uri="{FF2B5EF4-FFF2-40B4-BE49-F238E27FC236}">
              <a16:creationId xmlns="" xmlns:a16="http://schemas.microsoft.com/office/drawing/2014/main" id="{00000000-0008-0000-0200-00001B020000}"/>
            </a:ext>
          </a:extLst>
        </xdr:cNvPr>
        <xdr:cNvCxnSpPr/>
      </xdr:nvCxnSpPr>
      <xdr:spPr>
        <a:xfrm>
          <a:off x="20977225" y="58521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40" name="【一般廃棄物処理施設】&#10;一人当たり有形固定資産（償却資産）額平均値テキスト">
          <a:extLst>
            <a:ext uri="{FF2B5EF4-FFF2-40B4-BE49-F238E27FC236}">
              <a16:creationId xmlns="" xmlns:a16="http://schemas.microsoft.com/office/drawing/2014/main" id="{00000000-0008-0000-0200-00001C020000}"/>
            </a:ext>
          </a:extLst>
        </xdr:cNvPr>
        <xdr:cNvSpPr txBox="1"/>
      </xdr:nvSpPr>
      <xdr:spPr>
        <a:xfrm>
          <a:off x="210947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a:extLst>
            <a:ext uri="{FF2B5EF4-FFF2-40B4-BE49-F238E27FC236}">
              <a16:creationId xmlns="" xmlns:a16="http://schemas.microsoft.com/office/drawing/2014/main" id="{00000000-0008-0000-0200-00001D020000}"/>
            </a:ext>
          </a:extLst>
        </xdr:cNvPr>
        <xdr:cNvSpPr/>
      </xdr:nvSpPr>
      <xdr:spPr>
        <a:xfrm>
          <a:off x="210058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a:extLst>
            <a:ext uri="{FF2B5EF4-FFF2-40B4-BE49-F238E27FC236}">
              <a16:creationId xmlns="" xmlns:a16="http://schemas.microsoft.com/office/drawing/2014/main" id="{00000000-0008-0000-0200-00001E020000}"/>
            </a:ext>
          </a:extLst>
        </xdr:cNvPr>
        <xdr:cNvSpPr/>
      </xdr:nvSpPr>
      <xdr:spPr>
        <a:xfrm>
          <a:off x="20215225" y="668424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a:extLst>
            <a:ext uri="{FF2B5EF4-FFF2-40B4-BE49-F238E27FC236}">
              <a16:creationId xmlns="" xmlns:a16="http://schemas.microsoft.com/office/drawing/2014/main" id="{00000000-0008-0000-0200-00001F020000}"/>
            </a:ext>
          </a:extLst>
        </xdr:cNvPr>
        <xdr:cNvSpPr/>
      </xdr:nvSpPr>
      <xdr:spPr>
        <a:xfrm>
          <a:off x="19364325"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44" name="フローチャート: 判断 543">
          <a:extLst>
            <a:ext uri="{FF2B5EF4-FFF2-40B4-BE49-F238E27FC236}">
              <a16:creationId xmlns="" xmlns:a16="http://schemas.microsoft.com/office/drawing/2014/main" id="{00000000-0008-0000-0200-000020020000}"/>
            </a:ext>
          </a:extLst>
        </xdr:cNvPr>
        <xdr:cNvSpPr/>
      </xdr:nvSpPr>
      <xdr:spPr>
        <a:xfrm>
          <a:off x="1852295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a:extLst>
            <a:ext uri="{FF2B5EF4-FFF2-40B4-BE49-F238E27FC236}">
              <a16:creationId xmlns="" xmlns:a16="http://schemas.microsoft.com/office/drawing/2014/main" id="{00000000-0008-0000-0200-000021020000}"/>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a:extLst>
            <a:ext uri="{FF2B5EF4-FFF2-40B4-BE49-F238E27FC236}">
              <a16:creationId xmlns="" xmlns:a16="http://schemas.microsoft.com/office/drawing/2014/main" id="{00000000-0008-0000-0200-000022020000}"/>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a:extLst>
            <a:ext uri="{FF2B5EF4-FFF2-40B4-BE49-F238E27FC236}">
              <a16:creationId xmlns="" xmlns:a16="http://schemas.microsoft.com/office/drawing/2014/main" id="{00000000-0008-0000-0200-000023020000}"/>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a:extLst>
            <a:ext uri="{FF2B5EF4-FFF2-40B4-BE49-F238E27FC236}">
              <a16:creationId xmlns="" xmlns:a16="http://schemas.microsoft.com/office/drawing/2014/main" id="{00000000-0008-0000-0200-000024020000}"/>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a:extLst>
            <a:ext uri="{FF2B5EF4-FFF2-40B4-BE49-F238E27FC236}">
              <a16:creationId xmlns="" xmlns:a16="http://schemas.microsoft.com/office/drawing/2014/main" id="{00000000-0008-0000-0200-000025020000}"/>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151285</xdr:rowOff>
    </xdr:from>
    <xdr:to>
      <xdr:col>116</xdr:col>
      <xdr:colOff>114300</xdr:colOff>
      <xdr:row>40</xdr:row>
      <xdr:rowOff>81435</xdr:rowOff>
    </xdr:to>
    <xdr:sp macro="" textlink="">
      <xdr:nvSpPr>
        <xdr:cNvPr id="550" name="楕円 549">
          <a:extLst>
            <a:ext uri="{FF2B5EF4-FFF2-40B4-BE49-F238E27FC236}">
              <a16:creationId xmlns="" xmlns:a16="http://schemas.microsoft.com/office/drawing/2014/main" id="{00000000-0008-0000-0200-000026020000}"/>
            </a:ext>
          </a:extLst>
        </xdr:cNvPr>
        <xdr:cNvSpPr/>
      </xdr:nvSpPr>
      <xdr:spPr>
        <a:xfrm>
          <a:off x="21005800" y="68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129712</xdr:rowOff>
    </xdr:from>
    <xdr:ext cx="534377" cy="259045"/>
    <xdr:sp macro="" textlink="">
      <xdr:nvSpPr>
        <xdr:cNvPr id="551" name="【一般廃棄物処理施設】&#10;一人当たり有形固定資産（償却資産）額該当値テキスト">
          <a:extLst>
            <a:ext uri="{FF2B5EF4-FFF2-40B4-BE49-F238E27FC236}">
              <a16:creationId xmlns="" xmlns:a16="http://schemas.microsoft.com/office/drawing/2014/main" id="{00000000-0008-0000-0200-000027020000}"/>
            </a:ext>
          </a:extLst>
        </xdr:cNvPr>
        <xdr:cNvSpPr txBox="1"/>
      </xdr:nvSpPr>
      <xdr:spPr>
        <a:xfrm>
          <a:off x="21094700" y="68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117937</xdr:rowOff>
    </xdr:from>
    <xdr:to>
      <xdr:col>112</xdr:col>
      <xdr:colOff>38100</xdr:colOff>
      <xdr:row>40</xdr:row>
      <xdr:rowOff>48087</xdr:rowOff>
    </xdr:to>
    <xdr:sp macro="" textlink="">
      <xdr:nvSpPr>
        <xdr:cNvPr id="552" name="楕円 551">
          <a:extLst>
            <a:ext uri="{FF2B5EF4-FFF2-40B4-BE49-F238E27FC236}">
              <a16:creationId xmlns="" xmlns:a16="http://schemas.microsoft.com/office/drawing/2014/main" id="{00000000-0008-0000-0200-000028020000}"/>
            </a:ext>
          </a:extLst>
        </xdr:cNvPr>
        <xdr:cNvSpPr/>
      </xdr:nvSpPr>
      <xdr:spPr>
        <a:xfrm>
          <a:off x="20215225" y="68044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168737</xdr:rowOff>
    </xdr:from>
    <xdr:to>
      <xdr:col>116</xdr:col>
      <xdr:colOff>63500</xdr:colOff>
      <xdr:row>40</xdr:row>
      <xdr:rowOff>30635</xdr:rowOff>
    </xdr:to>
    <xdr:cxnSp macro="">
      <xdr:nvCxnSpPr>
        <xdr:cNvPr id="553" name="直線コネクタ 552">
          <a:extLst>
            <a:ext uri="{FF2B5EF4-FFF2-40B4-BE49-F238E27FC236}">
              <a16:creationId xmlns="" xmlns:a16="http://schemas.microsoft.com/office/drawing/2014/main" id="{00000000-0008-0000-0200-000029020000}"/>
            </a:ext>
          </a:extLst>
        </xdr:cNvPr>
        <xdr:cNvCxnSpPr/>
      </xdr:nvCxnSpPr>
      <xdr:spPr>
        <a:xfrm>
          <a:off x="20266025" y="6855287"/>
          <a:ext cx="790575" cy="3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126670</xdr:rowOff>
    </xdr:from>
    <xdr:to>
      <xdr:col>107</xdr:col>
      <xdr:colOff>101600</xdr:colOff>
      <xdr:row>40</xdr:row>
      <xdr:rowOff>56820</xdr:rowOff>
    </xdr:to>
    <xdr:sp macro="" textlink="">
      <xdr:nvSpPr>
        <xdr:cNvPr id="554" name="楕円 553">
          <a:extLst>
            <a:ext uri="{FF2B5EF4-FFF2-40B4-BE49-F238E27FC236}">
              <a16:creationId xmlns="" xmlns:a16="http://schemas.microsoft.com/office/drawing/2014/main" id="{00000000-0008-0000-0200-00002A020000}"/>
            </a:ext>
          </a:extLst>
        </xdr:cNvPr>
        <xdr:cNvSpPr/>
      </xdr:nvSpPr>
      <xdr:spPr>
        <a:xfrm>
          <a:off x="19364325" y="68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168737</xdr:rowOff>
    </xdr:from>
    <xdr:to>
      <xdr:col>111</xdr:col>
      <xdr:colOff>177800</xdr:colOff>
      <xdr:row>40</xdr:row>
      <xdr:rowOff>6020</xdr:rowOff>
    </xdr:to>
    <xdr:cxnSp macro="">
      <xdr:nvCxnSpPr>
        <xdr:cNvPr id="555" name="直線コネクタ 554">
          <a:extLst>
            <a:ext uri="{FF2B5EF4-FFF2-40B4-BE49-F238E27FC236}">
              <a16:creationId xmlns="" xmlns:a16="http://schemas.microsoft.com/office/drawing/2014/main" id="{00000000-0008-0000-0200-00002B020000}"/>
            </a:ext>
          </a:extLst>
        </xdr:cNvPr>
        <xdr:cNvCxnSpPr/>
      </xdr:nvCxnSpPr>
      <xdr:spPr>
        <a:xfrm flipV="1">
          <a:off x="19415125" y="6855287"/>
          <a:ext cx="8509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145100</xdr:rowOff>
    </xdr:from>
    <xdr:to>
      <xdr:col>102</xdr:col>
      <xdr:colOff>165100</xdr:colOff>
      <xdr:row>40</xdr:row>
      <xdr:rowOff>75250</xdr:rowOff>
    </xdr:to>
    <xdr:sp macro="" textlink="">
      <xdr:nvSpPr>
        <xdr:cNvPr id="556" name="楕円 555">
          <a:extLst>
            <a:ext uri="{FF2B5EF4-FFF2-40B4-BE49-F238E27FC236}">
              <a16:creationId xmlns="" xmlns:a16="http://schemas.microsoft.com/office/drawing/2014/main" id="{00000000-0008-0000-0200-00002C020000}"/>
            </a:ext>
          </a:extLst>
        </xdr:cNvPr>
        <xdr:cNvSpPr/>
      </xdr:nvSpPr>
      <xdr:spPr>
        <a:xfrm>
          <a:off x="18522950" y="6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6020</xdr:rowOff>
    </xdr:from>
    <xdr:to>
      <xdr:col>107</xdr:col>
      <xdr:colOff>50800</xdr:colOff>
      <xdr:row>40</xdr:row>
      <xdr:rowOff>24450</xdr:rowOff>
    </xdr:to>
    <xdr:cxnSp macro="">
      <xdr:nvCxnSpPr>
        <xdr:cNvPr id="557" name="直線コネクタ 556">
          <a:extLst>
            <a:ext uri="{FF2B5EF4-FFF2-40B4-BE49-F238E27FC236}">
              <a16:creationId xmlns="" xmlns:a16="http://schemas.microsoft.com/office/drawing/2014/main" id="{00000000-0008-0000-0200-00002D020000}"/>
            </a:ext>
          </a:extLst>
        </xdr:cNvPr>
        <xdr:cNvCxnSpPr/>
      </xdr:nvCxnSpPr>
      <xdr:spPr>
        <a:xfrm flipV="1">
          <a:off x="18573750" y="6864020"/>
          <a:ext cx="841375"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58" name="n_1aveValue【一般廃棄物処理施設】&#10;一人当たり有形固定資産（償却資産）額">
          <a:extLst>
            <a:ext uri="{FF2B5EF4-FFF2-40B4-BE49-F238E27FC236}">
              <a16:creationId xmlns="" xmlns:a16="http://schemas.microsoft.com/office/drawing/2014/main" id="{00000000-0008-0000-0200-00002E020000}"/>
            </a:ext>
          </a:extLst>
        </xdr:cNvPr>
        <xdr:cNvSpPr txBox="1"/>
      </xdr:nvSpPr>
      <xdr:spPr>
        <a:xfrm>
          <a:off x="1999566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59" name="n_2aveValue【一般廃棄物処理施設】&#10;一人当たり有形固定資産（償却資産）額">
          <a:extLst>
            <a:ext uri="{FF2B5EF4-FFF2-40B4-BE49-F238E27FC236}">
              <a16:creationId xmlns="" xmlns:a16="http://schemas.microsoft.com/office/drawing/2014/main" id="{00000000-0008-0000-0200-00002F020000}"/>
            </a:ext>
          </a:extLst>
        </xdr:cNvPr>
        <xdr:cNvSpPr txBox="1"/>
      </xdr:nvSpPr>
      <xdr:spPr>
        <a:xfrm>
          <a:off x="19166986"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60" name="n_3aveValue【一般廃棄物処理施設】&#10;一人当たり有形固定資産（償却資産）額">
          <a:extLst>
            <a:ext uri="{FF2B5EF4-FFF2-40B4-BE49-F238E27FC236}">
              <a16:creationId xmlns="" xmlns:a16="http://schemas.microsoft.com/office/drawing/2014/main" id="{00000000-0008-0000-0200-000030020000}"/>
            </a:ext>
          </a:extLst>
        </xdr:cNvPr>
        <xdr:cNvSpPr txBox="1"/>
      </xdr:nvSpPr>
      <xdr:spPr>
        <a:xfrm>
          <a:off x="18316086"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39214</xdr:rowOff>
    </xdr:from>
    <xdr:ext cx="534377" cy="259045"/>
    <xdr:sp macro="" textlink="">
      <xdr:nvSpPr>
        <xdr:cNvPr id="561" name="n_1mainValue【一般廃棄物処理施設】&#10;一人当たり有形固定資産（償却資産）額">
          <a:extLst>
            <a:ext uri="{FF2B5EF4-FFF2-40B4-BE49-F238E27FC236}">
              <a16:creationId xmlns="" xmlns:a16="http://schemas.microsoft.com/office/drawing/2014/main" id="{00000000-0008-0000-0200-000031020000}"/>
            </a:ext>
          </a:extLst>
        </xdr:cNvPr>
        <xdr:cNvSpPr txBox="1"/>
      </xdr:nvSpPr>
      <xdr:spPr>
        <a:xfrm>
          <a:off x="19995661" y="68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47947</xdr:rowOff>
    </xdr:from>
    <xdr:ext cx="534377" cy="259045"/>
    <xdr:sp macro="" textlink="">
      <xdr:nvSpPr>
        <xdr:cNvPr id="562" name="n_2mainValue【一般廃棄物処理施設】&#10;一人当たり有形固定資産（償却資産）額">
          <a:extLst>
            <a:ext uri="{FF2B5EF4-FFF2-40B4-BE49-F238E27FC236}">
              <a16:creationId xmlns="" xmlns:a16="http://schemas.microsoft.com/office/drawing/2014/main" id="{00000000-0008-0000-0200-000032020000}"/>
            </a:ext>
          </a:extLst>
        </xdr:cNvPr>
        <xdr:cNvSpPr txBox="1"/>
      </xdr:nvSpPr>
      <xdr:spPr>
        <a:xfrm>
          <a:off x="19166986" y="69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66377</xdr:rowOff>
    </xdr:from>
    <xdr:ext cx="534377" cy="259045"/>
    <xdr:sp macro="" textlink="">
      <xdr:nvSpPr>
        <xdr:cNvPr id="563" name="n_3mainValue【一般廃棄物処理施設】&#10;一人当たり有形固定資産（償却資産）額">
          <a:extLst>
            <a:ext uri="{FF2B5EF4-FFF2-40B4-BE49-F238E27FC236}">
              <a16:creationId xmlns="" xmlns:a16="http://schemas.microsoft.com/office/drawing/2014/main" id="{00000000-0008-0000-0200-000033020000}"/>
            </a:ext>
          </a:extLst>
        </xdr:cNvPr>
        <xdr:cNvSpPr txBox="1"/>
      </xdr:nvSpPr>
      <xdr:spPr>
        <a:xfrm>
          <a:off x="18316086" y="69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a:extLst>
            <a:ext uri="{FF2B5EF4-FFF2-40B4-BE49-F238E27FC236}">
              <a16:creationId xmlns="" xmlns:a16="http://schemas.microsoft.com/office/drawing/2014/main" id="{00000000-0008-0000-0200-000034020000}"/>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a:extLst>
            <a:ext uri="{FF2B5EF4-FFF2-40B4-BE49-F238E27FC236}">
              <a16:creationId xmlns="" xmlns:a16="http://schemas.microsoft.com/office/drawing/2014/main" id="{00000000-0008-0000-0200-000035020000}"/>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a:extLst>
            <a:ext uri="{FF2B5EF4-FFF2-40B4-BE49-F238E27FC236}">
              <a16:creationId xmlns="" xmlns:a16="http://schemas.microsoft.com/office/drawing/2014/main" id="{00000000-0008-0000-0200-000036020000}"/>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a:extLst>
            <a:ext uri="{FF2B5EF4-FFF2-40B4-BE49-F238E27FC236}">
              <a16:creationId xmlns="" xmlns:a16="http://schemas.microsoft.com/office/drawing/2014/main" id="{00000000-0008-0000-0200-000037020000}"/>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a:extLst>
            <a:ext uri="{FF2B5EF4-FFF2-40B4-BE49-F238E27FC236}">
              <a16:creationId xmlns="" xmlns:a16="http://schemas.microsoft.com/office/drawing/2014/main" id="{00000000-0008-0000-0200-000038020000}"/>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a:extLst>
            <a:ext uri="{FF2B5EF4-FFF2-40B4-BE49-F238E27FC236}">
              <a16:creationId xmlns="" xmlns:a16="http://schemas.microsoft.com/office/drawing/2014/main" id="{00000000-0008-0000-0200-00003902000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a:extLst>
            <a:ext uri="{FF2B5EF4-FFF2-40B4-BE49-F238E27FC236}">
              <a16:creationId xmlns="" xmlns:a16="http://schemas.microsoft.com/office/drawing/2014/main" id="{00000000-0008-0000-0200-00003A020000}"/>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a:extLst>
            <a:ext uri="{FF2B5EF4-FFF2-40B4-BE49-F238E27FC236}">
              <a16:creationId xmlns="" xmlns:a16="http://schemas.microsoft.com/office/drawing/2014/main" id="{00000000-0008-0000-0200-00003B020000}"/>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a:extLst>
            <a:ext uri="{FF2B5EF4-FFF2-40B4-BE49-F238E27FC236}">
              <a16:creationId xmlns="" xmlns:a16="http://schemas.microsoft.com/office/drawing/2014/main" id="{00000000-0008-0000-0200-00003C020000}"/>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a:extLst>
            <a:ext uri="{FF2B5EF4-FFF2-40B4-BE49-F238E27FC236}">
              <a16:creationId xmlns="" xmlns:a16="http://schemas.microsoft.com/office/drawing/2014/main" id="{00000000-0008-0000-0200-00003D020000}"/>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4" name="テキスト ボックス 573">
          <a:extLst>
            <a:ext uri="{FF2B5EF4-FFF2-40B4-BE49-F238E27FC236}">
              <a16:creationId xmlns="" xmlns:a16="http://schemas.microsoft.com/office/drawing/2014/main" id="{00000000-0008-0000-0200-00003E020000}"/>
            </a:ext>
          </a:extLst>
        </xdr:cNvPr>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a:extLst>
            <a:ext uri="{FF2B5EF4-FFF2-40B4-BE49-F238E27FC236}">
              <a16:creationId xmlns="" xmlns:a16="http://schemas.microsoft.com/office/drawing/2014/main" id="{00000000-0008-0000-0200-00003F020000}"/>
            </a:ext>
          </a:extLst>
        </xdr:cNvPr>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a:extLst>
            <a:ext uri="{FF2B5EF4-FFF2-40B4-BE49-F238E27FC236}">
              <a16:creationId xmlns="" xmlns:a16="http://schemas.microsoft.com/office/drawing/2014/main" id="{00000000-0008-0000-0200-000040020000}"/>
            </a:ext>
          </a:extLst>
        </xdr:cNvPr>
        <xdr:cNvSpPr txBox="1"/>
      </xdr:nvSpPr>
      <xdr:spPr>
        <a:xfrm>
          <a:off x="1144286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a:extLst>
            <a:ext uri="{FF2B5EF4-FFF2-40B4-BE49-F238E27FC236}">
              <a16:creationId xmlns="" xmlns:a16="http://schemas.microsoft.com/office/drawing/2014/main" id="{00000000-0008-0000-0200-000041020000}"/>
            </a:ext>
          </a:extLst>
        </xdr:cNvPr>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a:extLst>
            <a:ext uri="{FF2B5EF4-FFF2-40B4-BE49-F238E27FC236}">
              <a16:creationId xmlns="" xmlns:a16="http://schemas.microsoft.com/office/drawing/2014/main" id="{00000000-0008-0000-0200-000042020000}"/>
            </a:ext>
          </a:extLst>
        </xdr:cNvPr>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a:extLst>
            <a:ext uri="{FF2B5EF4-FFF2-40B4-BE49-F238E27FC236}">
              <a16:creationId xmlns="" xmlns:a16="http://schemas.microsoft.com/office/drawing/2014/main" id="{00000000-0008-0000-0200-000043020000}"/>
            </a:ext>
          </a:extLst>
        </xdr:cNvPr>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a:extLst>
            <a:ext uri="{FF2B5EF4-FFF2-40B4-BE49-F238E27FC236}">
              <a16:creationId xmlns="" xmlns:a16="http://schemas.microsoft.com/office/drawing/2014/main" id="{00000000-0008-0000-0200-000044020000}"/>
            </a:ext>
          </a:extLst>
        </xdr:cNvPr>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a:extLst>
            <a:ext uri="{FF2B5EF4-FFF2-40B4-BE49-F238E27FC236}">
              <a16:creationId xmlns="" xmlns:a16="http://schemas.microsoft.com/office/drawing/2014/main" id="{00000000-0008-0000-0200-000045020000}"/>
            </a:ext>
          </a:extLst>
        </xdr:cNvPr>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82" name="テキスト ボックス 581">
          <a:extLst>
            <a:ext uri="{FF2B5EF4-FFF2-40B4-BE49-F238E27FC236}">
              <a16:creationId xmlns="" xmlns:a16="http://schemas.microsoft.com/office/drawing/2014/main" id="{00000000-0008-0000-0200-000046020000}"/>
            </a:ext>
          </a:extLst>
        </xdr:cNvPr>
        <xdr:cNvSpPr txBox="1"/>
      </xdr:nvSpPr>
      <xdr:spPr>
        <a:xfrm>
          <a:off x="1138827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 xmlns:a16="http://schemas.microsoft.com/office/drawing/2014/main" id="{00000000-0008-0000-0200-000047020000}"/>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 xmlns:a16="http://schemas.microsoft.com/office/drawing/2014/main" id="{00000000-0008-0000-0200-000048020000}"/>
            </a:ext>
          </a:extLst>
        </xdr:cNvPr>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a:extLst>
            <a:ext uri="{FF2B5EF4-FFF2-40B4-BE49-F238E27FC236}">
              <a16:creationId xmlns="" xmlns:a16="http://schemas.microsoft.com/office/drawing/2014/main" id="{00000000-0008-0000-0200-000049020000}"/>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86" name="直線コネクタ 585">
          <a:extLst>
            <a:ext uri="{FF2B5EF4-FFF2-40B4-BE49-F238E27FC236}">
              <a16:creationId xmlns="" xmlns:a16="http://schemas.microsoft.com/office/drawing/2014/main" id="{00000000-0008-0000-0200-00004A020000}"/>
            </a:ext>
          </a:extLst>
        </xdr:cNvPr>
        <xdr:cNvCxnSpPr/>
      </xdr:nvCxnSpPr>
      <xdr:spPr>
        <a:xfrm flipV="1">
          <a:off x="15509239"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87" name="【保健センター・保健所】&#10;有形固定資産減価償却率最小値テキスト">
          <a:extLst>
            <a:ext uri="{FF2B5EF4-FFF2-40B4-BE49-F238E27FC236}">
              <a16:creationId xmlns="" xmlns:a16="http://schemas.microsoft.com/office/drawing/2014/main" id="{00000000-0008-0000-0200-00004B020000}"/>
            </a:ext>
          </a:extLst>
        </xdr:cNvPr>
        <xdr:cNvSpPr txBox="1"/>
      </xdr:nvSpPr>
      <xdr:spPr>
        <a:xfrm>
          <a:off x="15547975"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88" name="直線コネクタ 587">
          <a:extLst>
            <a:ext uri="{FF2B5EF4-FFF2-40B4-BE49-F238E27FC236}">
              <a16:creationId xmlns="" xmlns:a16="http://schemas.microsoft.com/office/drawing/2014/main" id="{00000000-0008-0000-0200-00004C020000}"/>
            </a:ext>
          </a:extLst>
        </xdr:cNvPr>
        <xdr:cNvCxnSpPr/>
      </xdr:nvCxnSpPr>
      <xdr:spPr>
        <a:xfrm>
          <a:off x="15420975" y="110642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89" name="【保健センター・保健所】&#10;有形固定資産減価償却率最大値テキスト">
          <a:extLst>
            <a:ext uri="{FF2B5EF4-FFF2-40B4-BE49-F238E27FC236}">
              <a16:creationId xmlns="" xmlns:a16="http://schemas.microsoft.com/office/drawing/2014/main" id="{00000000-0008-0000-0200-00004D020000}"/>
            </a:ext>
          </a:extLst>
        </xdr:cNvPr>
        <xdr:cNvSpPr txBox="1"/>
      </xdr:nvSpPr>
      <xdr:spPr>
        <a:xfrm>
          <a:off x="15547975"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90" name="直線コネクタ 589">
          <a:extLst>
            <a:ext uri="{FF2B5EF4-FFF2-40B4-BE49-F238E27FC236}">
              <a16:creationId xmlns="" xmlns:a16="http://schemas.microsoft.com/office/drawing/2014/main" id="{00000000-0008-0000-0200-00004E020000}"/>
            </a:ext>
          </a:extLst>
        </xdr:cNvPr>
        <xdr:cNvCxnSpPr/>
      </xdr:nvCxnSpPr>
      <xdr:spPr>
        <a:xfrm>
          <a:off x="15420975" y="9601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91" name="【保健センター・保健所】&#10;有形固定資産減価償却率平均値テキスト">
          <a:extLst>
            <a:ext uri="{FF2B5EF4-FFF2-40B4-BE49-F238E27FC236}">
              <a16:creationId xmlns="" xmlns:a16="http://schemas.microsoft.com/office/drawing/2014/main" id="{00000000-0008-0000-0200-00004F020000}"/>
            </a:ext>
          </a:extLst>
        </xdr:cNvPr>
        <xdr:cNvSpPr txBox="1"/>
      </xdr:nvSpPr>
      <xdr:spPr>
        <a:xfrm>
          <a:off x="15547975"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92" name="フローチャート: 判断 591">
          <a:extLst>
            <a:ext uri="{FF2B5EF4-FFF2-40B4-BE49-F238E27FC236}">
              <a16:creationId xmlns="" xmlns:a16="http://schemas.microsoft.com/office/drawing/2014/main" id="{00000000-0008-0000-0200-000050020000}"/>
            </a:ext>
          </a:extLst>
        </xdr:cNvPr>
        <xdr:cNvSpPr/>
      </xdr:nvSpPr>
      <xdr:spPr>
        <a:xfrm>
          <a:off x="15459075"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93" name="フローチャート: 判断 592">
          <a:extLst>
            <a:ext uri="{FF2B5EF4-FFF2-40B4-BE49-F238E27FC236}">
              <a16:creationId xmlns="" xmlns:a16="http://schemas.microsoft.com/office/drawing/2014/main" id="{00000000-0008-0000-0200-000051020000}"/>
            </a:ext>
          </a:extLst>
        </xdr:cNvPr>
        <xdr:cNvSpPr/>
      </xdr:nvSpPr>
      <xdr:spPr>
        <a:xfrm>
          <a:off x="14658975"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94" name="フローチャート: 判断 593">
          <a:extLst>
            <a:ext uri="{FF2B5EF4-FFF2-40B4-BE49-F238E27FC236}">
              <a16:creationId xmlns="" xmlns:a16="http://schemas.microsoft.com/office/drawing/2014/main" id="{00000000-0008-0000-0200-000052020000}"/>
            </a:ext>
          </a:extLst>
        </xdr:cNvPr>
        <xdr:cNvSpPr/>
      </xdr:nvSpPr>
      <xdr:spPr>
        <a:xfrm>
          <a:off x="138176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95" name="フローチャート: 判断 594">
          <a:extLst>
            <a:ext uri="{FF2B5EF4-FFF2-40B4-BE49-F238E27FC236}">
              <a16:creationId xmlns="" xmlns:a16="http://schemas.microsoft.com/office/drawing/2014/main" id="{00000000-0008-0000-0200-000053020000}"/>
            </a:ext>
          </a:extLst>
        </xdr:cNvPr>
        <xdr:cNvSpPr/>
      </xdr:nvSpPr>
      <xdr:spPr>
        <a:xfrm>
          <a:off x="12976225" y="107871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 xmlns:a16="http://schemas.microsoft.com/office/drawing/2014/main" id="{00000000-0008-0000-0200-000054020000}"/>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 xmlns:a16="http://schemas.microsoft.com/office/drawing/2014/main" id="{00000000-0008-0000-0200-000055020000}"/>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 xmlns:a16="http://schemas.microsoft.com/office/drawing/2014/main" id="{00000000-0008-0000-0200-000056020000}"/>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 xmlns:a16="http://schemas.microsoft.com/office/drawing/2014/main" id="{00000000-0008-0000-0200-000057020000}"/>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 xmlns:a16="http://schemas.microsoft.com/office/drawing/2014/main" id="{00000000-0008-0000-0200-000058020000}"/>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601" name="楕円 600">
          <a:extLst>
            <a:ext uri="{FF2B5EF4-FFF2-40B4-BE49-F238E27FC236}">
              <a16:creationId xmlns="" xmlns:a16="http://schemas.microsoft.com/office/drawing/2014/main" id="{00000000-0008-0000-0200-000059020000}"/>
            </a:ext>
          </a:extLst>
        </xdr:cNvPr>
        <xdr:cNvSpPr/>
      </xdr:nvSpPr>
      <xdr:spPr>
        <a:xfrm>
          <a:off x="15459075"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77233</xdr:rowOff>
    </xdr:from>
    <xdr:ext cx="405111" cy="259045"/>
    <xdr:sp macro="" textlink="">
      <xdr:nvSpPr>
        <xdr:cNvPr id="602" name="【保健センター・保健所】&#10;有形固定資産減価償却率該当値テキスト">
          <a:extLst>
            <a:ext uri="{FF2B5EF4-FFF2-40B4-BE49-F238E27FC236}">
              <a16:creationId xmlns="" xmlns:a16="http://schemas.microsoft.com/office/drawing/2014/main" id="{00000000-0008-0000-0200-00005A020000}"/>
            </a:ext>
          </a:extLst>
        </xdr:cNvPr>
        <xdr:cNvSpPr txBox="1"/>
      </xdr:nvSpPr>
      <xdr:spPr>
        <a:xfrm>
          <a:off x="15547975" y="1002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03" name="楕円 602">
          <a:extLst>
            <a:ext uri="{FF2B5EF4-FFF2-40B4-BE49-F238E27FC236}">
              <a16:creationId xmlns="" xmlns:a16="http://schemas.microsoft.com/office/drawing/2014/main" id="{00000000-0008-0000-0200-00005B020000}"/>
            </a:ext>
          </a:extLst>
        </xdr:cNvPr>
        <xdr:cNvSpPr/>
      </xdr:nvSpPr>
      <xdr:spPr>
        <a:xfrm>
          <a:off x="14658975"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105156</xdr:rowOff>
    </xdr:from>
    <xdr:to>
      <xdr:col>85</xdr:col>
      <xdr:colOff>127000</xdr:colOff>
      <xdr:row>59</xdr:row>
      <xdr:rowOff>114300</xdr:rowOff>
    </xdr:to>
    <xdr:cxnSp macro="">
      <xdr:nvCxnSpPr>
        <xdr:cNvPr id="604" name="直線コネクタ 603">
          <a:extLst>
            <a:ext uri="{FF2B5EF4-FFF2-40B4-BE49-F238E27FC236}">
              <a16:creationId xmlns="" xmlns:a16="http://schemas.microsoft.com/office/drawing/2014/main" id="{00000000-0008-0000-0200-00005C020000}"/>
            </a:ext>
          </a:extLst>
        </xdr:cNvPr>
        <xdr:cNvCxnSpPr/>
      </xdr:nvCxnSpPr>
      <xdr:spPr>
        <a:xfrm flipV="1">
          <a:off x="14709775" y="10220706"/>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05" name="楕円 604">
          <a:extLst>
            <a:ext uri="{FF2B5EF4-FFF2-40B4-BE49-F238E27FC236}">
              <a16:creationId xmlns="" xmlns:a16="http://schemas.microsoft.com/office/drawing/2014/main" id="{00000000-0008-0000-0200-00005D020000}"/>
            </a:ext>
          </a:extLst>
        </xdr:cNvPr>
        <xdr:cNvSpPr/>
      </xdr:nvSpPr>
      <xdr:spPr>
        <a:xfrm>
          <a:off x="138176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160020</xdr:rowOff>
    </xdr:to>
    <xdr:cxnSp macro="">
      <xdr:nvCxnSpPr>
        <xdr:cNvPr id="606" name="直線コネクタ 605">
          <a:extLst>
            <a:ext uri="{FF2B5EF4-FFF2-40B4-BE49-F238E27FC236}">
              <a16:creationId xmlns="" xmlns:a16="http://schemas.microsoft.com/office/drawing/2014/main" id="{00000000-0008-0000-0200-00005E020000}"/>
            </a:ext>
          </a:extLst>
        </xdr:cNvPr>
        <xdr:cNvCxnSpPr/>
      </xdr:nvCxnSpPr>
      <xdr:spPr>
        <a:xfrm flipV="1">
          <a:off x="13868400" y="10229850"/>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07" name="楕円 606">
          <a:extLst>
            <a:ext uri="{FF2B5EF4-FFF2-40B4-BE49-F238E27FC236}">
              <a16:creationId xmlns="" xmlns:a16="http://schemas.microsoft.com/office/drawing/2014/main" id="{00000000-0008-0000-0200-00005F020000}"/>
            </a:ext>
          </a:extLst>
        </xdr:cNvPr>
        <xdr:cNvSpPr/>
      </xdr:nvSpPr>
      <xdr:spPr>
        <a:xfrm>
          <a:off x="12976225" y="102704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34290</xdr:rowOff>
    </xdr:to>
    <xdr:cxnSp macro="">
      <xdr:nvCxnSpPr>
        <xdr:cNvPr id="608" name="直線コネクタ 607">
          <a:extLst>
            <a:ext uri="{FF2B5EF4-FFF2-40B4-BE49-F238E27FC236}">
              <a16:creationId xmlns="" xmlns:a16="http://schemas.microsoft.com/office/drawing/2014/main" id="{00000000-0008-0000-0200-000060020000}"/>
            </a:ext>
          </a:extLst>
        </xdr:cNvPr>
        <xdr:cNvCxnSpPr/>
      </xdr:nvCxnSpPr>
      <xdr:spPr>
        <a:xfrm flipV="1">
          <a:off x="13027025" y="10275570"/>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609" name="n_1aveValue【保健センター・保健所】&#10;有形固定資産減価償却率">
          <a:extLst>
            <a:ext uri="{FF2B5EF4-FFF2-40B4-BE49-F238E27FC236}">
              <a16:creationId xmlns="" xmlns:a16="http://schemas.microsoft.com/office/drawing/2014/main" id="{00000000-0008-0000-0200-000061020000}"/>
            </a:ext>
          </a:extLst>
        </xdr:cNvPr>
        <xdr:cNvSpPr txBox="1"/>
      </xdr:nvSpPr>
      <xdr:spPr>
        <a:xfrm>
          <a:off x="14504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10" name="n_2aveValue【保健センター・保健所】&#10;有形固定資産減価償却率">
          <a:extLst>
            <a:ext uri="{FF2B5EF4-FFF2-40B4-BE49-F238E27FC236}">
              <a16:creationId xmlns="" xmlns:a16="http://schemas.microsoft.com/office/drawing/2014/main" id="{00000000-0008-0000-0200-000062020000}"/>
            </a:ext>
          </a:extLst>
        </xdr:cNvPr>
        <xdr:cNvSpPr txBox="1"/>
      </xdr:nvSpPr>
      <xdr:spPr>
        <a:xfrm>
          <a:off x="13675369"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78503</xdr:rowOff>
    </xdr:from>
    <xdr:ext cx="405111" cy="259045"/>
    <xdr:sp macro="" textlink="">
      <xdr:nvSpPr>
        <xdr:cNvPr id="611" name="n_3aveValue【保健センター・保健所】&#10;有形固定資産減価償却率">
          <a:extLst>
            <a:ext uri="{FF2B5EF4-FFF2-40B4-BE49-F238E27FC236}">
              <a16:creationId xmlns="" xmlns:a16="http://schemas.microsoft.com/office/drawing/2014/main" id="{00000000-0008-0000-0200-000063020000}"/>
            </a:ext>
          </a:extLst>
        </xdr:cNvPr>
        <xdr:cNvSpPr txBox="1"/>
      </xdr:nvSpPr>
      <xdr:spPr>
        <a:xfrm>
          <a:off x="1283399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612" name="n_1mainValue【保健センター・保健所】&#10;有形固定資産減価償却率">
          <a:extLst>
            <a:ext uri="{FF2B5EF4-FFF2-40B4-BE49-F238E27FC236}">
              <a16:creationId xmlns="" xmlns:a16="http://schemas.microsoft.com/office/drawing/2014/main" id="{00000000-0008-0000-0200-000064020000}"/>
            </a:ext>
          </a:extLst>
        </xdr:cNvPr>
        <xdr:cNvSpPr txBox="1"/>
      </xdr:nvSpPr>
      <xdr:spPr>
        <a:xfrm>
          <a:off x="14504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13" name="n_2mainValue【保健センター・保健所】&#10;有形固定資産減価償却率">
          <a:extLst>
            <a:ext uri="{FF2B5EF4-FFF2-40B4-BE49-F238E27FC236}">
              <a16:creationId xmlns="" xmlns:a16="http://schemas.microsoft.com/office/drawing/2014/main" id="{00000000-0008-0000-0200-000065020000}"/>
            </a:ext>
          </a:extLst>
        </xdr:cNvPr>
        <xdr:cNvSpPr txBox="1"/>
      </xdr:nvSpPr>
      <xdr:spPr>
        <a:xfrm>
          <a:off x="13675369"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14" name="n_3mainValue【保健センター・保健所】&#10;有形固定資産減価償却率">
          <a:extLst>
            <a:ext uri="{FF2B5EF4-FFF2-40B4-BE49-F238E27FC236}">
              <a16:creationId xmlns="" xmlns:a16="http://schemas.microsoft.com/office/drawing/2014/main" id="{00000000-0008-0000-0200-000066020000}"/>
            </a:ext>
          </a:extLst>
        </xdr:cNvPr>
        <xdr:cNvSpPr txBox="1"/>
      </xdr:nvSpPr>
      <xdr:spPr>
        <a:xfrm>
          <a:off x="128339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 xmlns:a16="http://schemas.microsoft.com/office/drawing/2014/main" id="{00000000-0008-0000-0200-0000670200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 xmlns:a16="http://schemas.microsoft.com/office/drawing/2014/main" id="{00000000-0008-0000-0200-00006802000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 xmlns:a16="http://schemas.microsoft.com/office/drawing/2014/main" id="{00000000-0008-0000-0200-000069020000}"/>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 xmlns:a16="http://schemas.microsoft.com/office/drawing/2014/main" id="{00000000-0008-0000-0200-00006A020000}"/>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 xmlns:a16="http://schemas.microsoft.com/office/drawing/2014/main" id="{00000000-0008-0000-0200-00006B02000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 xmlns:a16="http://schemas.microsoft.com/office/drawing/2014/main" id="{00000000-0008-0000-0200-00006C020000}"/>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 xmlns:a16="http://schemas.microsoft.com/office/drawing/2014/main" id="{00000000-0008-0000-0200-00006D020000}"/>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 xmlns:a16="http://schemas.microsoft.com/office/drawing/2014/main" id="{00000000-0008-0000-0200-00006E020000}"/>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 xmlns:a16="http://schemas.microsoft.com/office/drawing/2014/main" id="{00000000-0008-0000-0200-00006F020000}"/>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 xmlns:a16="http://schemas.microsoft.com/office/drawing/2014/main" id="{00000000-0008-0000-0200-000070020000}"/>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5" name="直線コネクタ 624">
          <a:extLst>
            <a:ext uri="{FF2B5EF4-FFF2-40B4-BE49-F238E27FC236}">
              <a16:creationId xmlns="" xmlns:a16="http://schemas.microsoft.com/office/drawing/2014/main" id="{00000000-0008-0000-0200-000071020000}"/>
            </a:ext>
          </a:extLst>
        </xdr:cNvPr>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6" name="テキスト ボックス 625">
          <a:extLst>
            <a:ext uri="{FF2B5EF4-FFF2-40B4-BE49-F238E27FC236}">
              <a16:creationId xmlns="" xmlns:a16="http://schemas.microsoft.com/office/drawing/2014/main" id="{00000000-0008-0000-0200-000072020000}"/>
            </a:ext>
          </a:extLst>
        </xdr:cNvPr>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7" name="直線コネクタ 626">
          <a:extLst>
            <a:ext uri="{FF2B5EF4-FFF2-40B4-BE49-F238E27FC236}">
              <a16:creationId xmlns="" xmlns:a16="http://schemas.microsoft.com/office/drawing/2014/main" id="{00000000-0008-0000-0200-000073020000}"/>
            </a:ext>
          </a:extLst>
        </xdr:cNvPr>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8" name="テキスト ボックス 627">
          <a:extLst>
            <a:ext uri="{FF2B5EF4-FFF2-40B4-BE49-F238E27FC236}">
              <a16:creationId xmlns="" xmlns:a16="http://schemas.microsoft.com/office/drawing/2014/main" id="{00000000-0008-0000-0200-000074020000}"/>
            </a:ext>
          </a:extLst>
        </xdr:cNvPr>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9" name="直線コネクタ 628">
          <a:extLst>
            <a:ext uri="{FF2B5EF4-FFF2-40B4-BE49-F238E27FC236}">
              <a16:creationId xmlns="" xmlns:a16="http://schemas.microsoft.com/office/drawing/2014/main" id="{00000000-0008-0000-0200-000075020000}"/>
            </a:ext>
          </a:extLst>
        </xdr:cNvPr>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0" name="テキスト ボックス 629">
          <a:extLst>
            <a:ext uri="{FF2B5EF4-FFF2-40B4-BE49-F238E27FC236}">
              <a16:creationId xmlns="" xmlns:a16="http://schemas.microsoft.com/office/drawing/2014/main" id="{00000000-0008-0000-0200-000076020000}"/>
            </a:ext>
          </a:extLst>
        </xdr:cNvPr>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1" name="直線コネクタ 630">
          <a:extLst>
            <a:ext uri="{FF2B5EF4-FFF2-40B4-BE49-F238E27FC236}">
              <a16:creationId xmlns="" xmlns:a16="http://schemas.microsoft.com/office/drawing/2014/main" id="{00000000-0008-0000-0200-000077020000}"/>
            </a:ext>
          </a:extLst>
        </xdr:cNvPr>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2" name="テキスト ボックス 631">
          <a:extLst>
            <a:ext uri="{FF2B5EF4-FFF2-40B4-BE49-F238E27FC236}">
              <a16:creationId xmlns="" xmlns:a16="http://schemas.microsoft.com/office/drawing/2014/main" id="{00000000-0008-0000-0200-000078020000}"/>
            </a:ext>
          </a:extLst>
        </xdr:cNvPr>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 xmlns:a16="http://schemas.microsoft.com/office/drawing/2014/main" id="{00000000-0008-0000-0200-000079020000}"/>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 xmlns:a16="http://schemas.microsoft.com/office/drawing/2014/main" id="{00000000-0008-0000-0200-00007A020000}"/>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a:extLst>
            <a:ext uri="{FF2B5EF4-FFF2-40B4-BE49-F238E27FC236}">
              <a16:creationId xmlns="" xmlns:a16="http://schemas.microsoft.com/office/drawing/2014/main" id="{00000000-0008-0000-0200-00007B020000}"/>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6" name="直線コネクタ 635">
          <a:extLst>
            <a:ext uri="{FF2B5EF4-FFF2-40B4-BE49-F238E27FC236}">
              <a16:creationId xmlns="" xmlns:a16="http://schemas.microsoft.com/office/drawing/2014/main" id="{00000000-0008-0000-0200-00007C020000}"/>
            </a:ext>
          </a:extLst>
        </xdr:cNvPr>
        <xdr:cNvCxnSpPr/>
      </xdr:nvCxnSpPr>
      <xdr:spPr>
        <a:xfrm flipV="1">
          <a:off x="210559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7" name="【保健センター・保健所】&#10;一人当たり面積最小値テキスト">
          <a:extLst>
            <a:ext uri="{FF2B5EF4-FFF2-40B4-BE49-F238E27FC236}">
              <a16:creationId xmlns="" xmlns:a16="http://schemas.microsoft.com/office/drawing/2014/main" id="{00000000-0008-0000-0200-00007D020000}"/>
            </a:ext>
          </a:extLst>
        </xdr:cNvPr>
        <xdr:cNvSpPr txBox="1"/>
      </xdr:nvSpPr>
      <xdr:spPr>
        <a:xfrm>
          <a:off x="210947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8" name="直線コネクタ 637">
          <a:extLst>
            <a:ext uri="{FF2B5EF4-FFF2-40B4-BE49-F238E27FC236}">
              <a16:creationId xmlns="" xmlns:a16="http://schemas.microsoft.com/office/drawing/2014/main" id="{00000000-0008-0000-0200-00007E020000}"/>
            </a:ext>
          </a:extLst>
        </xdr:cNvPr>
        <xdr:cNvCxnSpPr/>
      </xdr:nvCxnSpPr>
      <xdr:spPr>
        <a:xfrm>
          <a:off x="20977225" y="10927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9" name="【保健センター・保健所】&#10;一人当たり面積最大値テキスト">
          <a:extLst>
            <a:ext uri="{FF2B5EF4-FFF2-40B4-BE49-F238E27FC236}">
              <a16:creationId xmlns="" xmlns:a16="http://schemas.microsoft.com/office/drawing/2014/main" id="{00000000-0008-0000-0200-00007F020000}"/>
            </a:ext>
          </a:extLst>
        </xdr:cNvPr>
        <xdr:cNvSpPr txBox="1"/>
      </xdr:nvSpPr>
      <xdr:spPr>
        <a:xfrm>
          <a:off x="210947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40" name="直線コネクタ 639">
          <a:extLst>
            <a:ext uri="{FF2B5EF4-FFF2-40B4-BE49-F238E27FC236}">
              <a16:creationId xmlns="" xmlns:a16="http://schemas.microsoft.com/office/drawing/2014/main" id="{00000000-0008-0000-0200-000080020000}"/>
            </a:ext>
          </a:extLst>
        </xdr:cNvPr>
        <xdr:cNvCxnSpPr/>
      </xdr:nvCxnSpPr>
      <xdr:spPr>
        <a:xfrm>
          <a:off x="20977225" y="95966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41" name="【保健センター・保健所】&#10;一人当たり面積平均値テキスト">
          <a:extLst>
            <a:ext uri="{FF2B5EF4-FFF2-40B4-BE49-F238E27FC236}">
              <a16:creationId xmlns="" xmlns:a16="http://schemas.microsoft.com/office/drawing/2014/main" id="{00000000-0008-0000-0200-000081020000}"/>
            </a:ext>
          </a:extLst>
        </xdr:cNvPr>
        <xdr:cNvSpPr txBox="1"/>
      </xdr:nvSpPr>
      <xdr:spPr>
        <a:xfrm>
          <a:off x="210947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2" name="フローチャート: 判断 641">
          <a:extLst>
            <a:ext uri="{FF2B5EF4-FFF2-40B4-BE49-F238E27FC236}">
              <a16:creationId xmlns="" xmlns:a16="http://schemas.microsoft.com/office/drawing/2014/main" id="{00000000-0008-0000-0200-000082020000}"/>
            </a:ext>
          </a:extLst>
        </xdr:cNvPr>
        <xdr:cNvSpPr/>
      </xdr:nvSpPr>
      <xdr:spPr>
        <a:xfrm>
          <a:off x="210058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43" name="フローチャート: 判断 642">
          <a:extLst>
            <a:ext uri="{FF2B5EF4-FFF2-40B4-BE49-F238E27FC236}">
              <a16:creationId xmlns="" xmlns:a16="http://schemas.microsoft.com/office/drawing/2014/main" id="{00000000-0008-0000-0200-000083020000}"/>
            </a:ext>
          </a:extLst>
        </xdr:cNvPr>
        <xdr:cNvSpPr/>
      </xdr:nvSpPr>
      <xdr:spPr>
        <a:xfrm>
          <a:off x="20215225" y="10597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44" name="フローチャート: 判断 643">
          <a:extLst>
            <a:ext uri="{FF2B5EF4-FFF2-40B4-BE49-F238E27FC236}">
              <a16:creationId xmlns="" xmlns:a16="http://schemas.microsoft.com/office/drawing/2014/main" id="{00000000-0008-0000-0200-000084020000}"/>
            </a:ext>
          </a:extLst>
        </xdr:cNvPr>
        <xdr:cNvSpPr/>
      </xdr:nvSpPr>
      <xdr:spPr>
        <a:xfrm>
          <a:off x="19364325"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45" name="フローチャート: 判断 644">
          <a:extLst>
            <a:ext uri="{FF2B5EF4-FFF2-40B4-BE49-F238E27FC236}">
              <a16:creationId xmlns="" xmlns:a16="http://schemas.microsoft.com/office/drawing/2014/main" id="{00000000-0008-0000-0200-000085020000}"/>
            </a:ext>
          </a:extLst>
        </xdr:cNvPr>
        <xdr:cNvSpPr/>
      </xdr:nvSpPr>
      <xdr:spPr>
        <a:xfrm>
          <a:off x="1852295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00000000-0008-0000-0200-000086020000}"/>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00000000-0008-0000-0200-000087020000}"/>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 xmlns:a16="http://schemas.microsoft.com/office/drawing/2014/main" id="{00000000-0008-0000-0200-000088020000}"/>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 xmlns:a16="http://schemas.microsoft.com/office/drawing/2014/main" id="{00000000-0008-0000-0200-000089020000}"/>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 xmlns:a16="http://schemas.microsoft.com/office/drawing/2014/main" id="{00000000-0008-0000-0200-00008A020000}"/>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51" name="楕円 650">
          <a:extLst>
            <a:ext uri="{FF2B5EF4-FFF2-40B4-BE49-F238E27FC236}">
              <a16:creationId xmlns="" xmlns:a16="http://schemas.microsoft.com/office/drawing/2014/main" id="{00000000-0008-0000-0200-00008B020000}"/>
            </a:ext>
          </a:extLst>
        </xdr:cNvPr>
        <xdr:cNvSpPr/>
      </xdr:nvSpPr>
      <xdr:spPr>
        <a:xfrm>
          <a:off x="210058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652" name="【保健センター・保健所】&#10;一人当たり面積該当値テキスト">
          <a:extLst>
            <a:ext uri="{FF2B5EF4-FFF2-40B4-BE49-F238E27FC236}">
              <a16:creationId xmlns="" xmlns:a16="http://schemas.microsoft.com/office/drawing/2014/main" id="{00000000-0008-0000-0200-00008C020000}"/>
            </a:ext>
          </a:extLst>
        </xdr:cNvPr>
        <xdr:cNvSpPr txBox="1"/>
      </xdr:nvSpPr>
      <xdr:spPr>
        <a:xfrm>
          <a:off x="210947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53" name="楕円 652">
          <a:extLst>
            <a:ext uri="{FF2B5EF4-FFF2-40B4-BE49-F238E27FC236}">
              <a16:creationId xmlns="" xmlns:a16="http://schemas.microsoft.com/office/drawing/2014/main" id="{00000000-0008-0000-0200-00008D020000}"/>
            </a:ext>
          </a:extLst>
        </xdr:cNvPr>
        <xdr:cNvSpPr/>
      </xdr:nvSpPr>
      <xdr:spPr>
        <a:xfrm>
          <a:off x="20215225" y="1079855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54" name="直線コネクタ 653">
          <a:extLst>
            <a:ext uri="{FF2B5EF4-FFF2-40B4-BE49-F238E27FC236}">
              <a16:creationId xmlns="" xmlns:a16="http://schemas.microsoft.com/office/drawing/2014/main" id="{00000000-0008-0000-0200-00008E020000}"/>
            </a:ext>
          </a:extLst>
        </xdr:cNvPr>
        <xdr:cNvCxnSpPr/>
      </xdr:nvCxnSpPr>
      <xdr:spPr>
        <a:xfrm>
          <a:off x="20266025" y="1084935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55" name="楕円 654">
          <a:extLst>
            <a:ext uri="{FF2B5EF4-FFF2-40B4-BE49-F238E27FC236}">
              <a16:creationId xmlns="" xmlns:a16="http://schemas.microsoft.com/office/drawing/2014/main" id="{00000000-0008-0000-0200-00008F020000}"/>
            </a:ext>
          </a:extLst>
        </xdr:cNvPr>
        <xdr:cNvSpPr/>
      </xdr:nvSpPr>
      <xdr:spPr>
        <a:xfrm>
          <a:off x="19364325"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52578</xdr:rowOff>
    </xdr:to>
    <xdr:cxnSp macro="">
      <xdr:nvCxnSpPr>
        <xdr:cNvPr id="656" name="直線コネクタ 655">
          <a:extLst>
            <a:ext uri="{FF2B5EF4-FFF2-40B4-BE49-F238E27FC236}">
              <a16:creationId xmlns="" xmlns:a16="http://schemas.microsoft.com/office/drawing/2014/main" id="{00000000-0008-0000-0200-000090020000}"/>
            </a:ext>
          </a:extLst>
        </xdr:cNvPr>
        <xdr:cNvCxnSpPr/>
      </xdr:nvCxnSpPr>
      <xdr:spPr>
        <a:xfrm flipV="1">
          <a:off x="19415125" y="10849356"/>
          <a:ext cx="850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657" name="楕円 656">
          <a:extLst>
            <a:ext uri="{FF2B5EF4-FFF2-40B4-BE49-F238E27FC236}">
              <a16:creationId xmlns="" xmlns:a16="http://schemas.microsoft.com/office/drawing/2014/main" id="{00000000-0008-0000-0200-000091020000}"/>
            </a:ext>
          </a:extLst>
        </xdr:cNvPr>
        <xdr:cNvSpPr/>
      </xdr:nvSpPr>
      <xdr:spPr>
        <a:xfrm>
          <a:off x="1852295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52578</xdr:rowOff>
    </xdr:to>
    <xdr:cxnSp macro="">
      <xdr:nvCxnSpPr>
        <xdr:cNvPr id="658" name="直線コネクタ 657">
          <a:extLst>
            <a:ext uri="{FF2B5EF4-FFF2-40B4-BE49-F238E27FC236}">
              <a16:creationId xmlns="" xmlns:a16="http://schemas.microsoft.com/office/drawing/2014/main" id="{00000000-0008-0000-0200-000092020000}"/>
            </a:ext>
          </a:extLst>
        </xdr:cNvPr>
        <xdr:cNvCxnSpPr/>
      </xdr:nvCxnSpPr>
      <xdr:spPr>
        <a:xfrm>
          <a:off x="18573750" y="10853928"/>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59" name="n_1aveValue【保健センター・保健所】&#10;一人当たり面積">
          <a:extLst>
            <a:ext uri="{FF2B5EF4-FFF2-40B4-BE49-F238E27FC236}">
              <a16:creationId xmlns="" xmlns:a16="http://schemas.microsoft.com/office/drawing/2014/main" id="{00000000-0008-0000-0200-000093020000}"/>
            </a:ext>
          </a:extLst>
        </xdr:cNvPr>
        <xdr:cNvSpPr txBox="1"/>
      </xdr:nvSpPr>
      <xdr:spPr>
        <a:xfrm>
          <a:off x="2002797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60" name="n_2aveValue【保健センター・保健所】&#10;一人当たり面積">
          <a:extLst>
            <a:ext uri="{FF2B5EF4-FFF2-40B4-BE49-F238E27FC236}">
              <a16:creationId xmlns="" xmlns:a16="http://schemas.microsoft.com/office/drawing/2014/main" id="{00000000-0008-0000-0200-000094020000}"/>
            </a:ext>
          </a:extLst>
        </xdr:cNvPr>
        <xdr:cNvSpPr txBox="1"/>
      </xdr:nvSpPr>
      <xdr:spPr>
        <a:xfrm>
          <a:off x="1918977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61" name="n_3aveValue【保健センター・保健所】&#10;一人当たり面積">
          <a:extLst>
            <a:ext uri="{FF2B5EF4-FFF2-40B4-BE49-F238E27FC236}">
              <a16:creationId xmlns="" xmlns:a16="http://schemas.microsoft.com/office/drawing/2014/main" id="{00000000-0008-0000-0200-000095020000}"/>
            </a:ext>
          </a:extLst>
        </xdr:cNvPr>
        <xdr:cNvSpPr txBox="1"/>
      </xdr:nvSpPr>
      <xdr:spPr>
        <a:xfrm>
          <a:off x="18348402"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62" name="n_1mainValue【保健センター・保健所】&#10;一人当たり面積">
          <a:extLst>
            <a:ext uri="{FF2B5EF4-FFF2-40B4-BE49-F238E27FC236}">
              <a16:creationId xmlns="" xmlns:a16="http://schemas.microsoft.com/office/drawing/2014/main" id="{00000000-0008-0000-0200-000096020000}"/>
            </a:ext>
          </a:extLst>
        </xdr:cNvPr>
        <xdr:cNvSpPr txBox="1"/>
      </xdr:nvSpPr>
      <xdr:spPr>
        <a:xfrm>
          <a:off x="2002797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63" name="n_2mainValue【保健センター・保健所】&#10;一人当たり面積">
          <a:extLst>
            <a:ext uri="{FF2B5EF4-FFF2-40B4-BE49-F238E27FC236}">
              <a16:creationId xmlns="" xmlns:a16="http://schemas.microsoft.com/office/drawing/2014/main" id="{00000000-0008-0000-0200-000097020000}"/>
            </a:ext>
          </a:extLst>
        </xdr:cNvPr>
        <xdr:cNvSpPr txBox="1"/>
      </xdr:nvSpPr>
      <xdr:spPr>
        <a:xfrm>
          <a:off x="1918977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664" name="n_3mainValue【保健センター・保健所】&#10;一人当たり面積">
          <a:extLst>
            <a:ext uri="{FF2B5EF4-FFF2-40B4-BE49-F238E27FC236}">
              <a16:creationId xmlns="" xmlns:a16="http://schemas.microsoft.com/office/drawing/2014/main" id="{00000000-0008-0000-0200-000098020000}"/>
            </a:ext>
          </a:extLst>
        </xdr:cNvPr>
        <xdr:cNvSpPr txBox="1"/>
      </xdr:nvSpPr>
      <xdr:spPr>
        <a:xfrm>
          <a:off x="18348402"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 xmlns:a16="http://schemas.microsoft.com/office/drawing/2014/main" id="{00000000-0008-0000-0200-000099020000}"/>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 xmlns:a16="http://schemas.microsoft.com/office/drawing/2014/main" id="{00000000-0008-0000-0200-00009A02000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 xmlns:a16="http://schemas.microsoft.com/office/drawing/2014/main" id="{00000000-0008-0000-0200-00009B020000}"/>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 xmlns:a16="http://schemas.microsoft.com/office/drawing/2014/main" id="{00000000-0008-0000-0200-00009C02000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 xmlns:a16="http://schemas.microsoft.com/office/drawing/2014/main" id="{00000000-0008-0000-0200-00009D020000}"/>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 xmlns:a16="http://schemas.microsoft.com/office/drawing/2014/main" id="{00000000-0008-0000-0200-00009E02000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 xmlns:a16="http://schemas.microsoft.com/office/drawing/2014/main" id="{00000000-0008-0000-0200-00009F020000}"/>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 xmlns:a16="http://schemas.microsoft.com/office/drawing/2014/main" id="{00000000-0008-0000-0200-0000A0020000}"/>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a:extLst>
            <a:ext uri="{FF2B5EF4-FFF2-40B4-BE49-F238E27FC236}">
              <a16:creationId xmlns="" xmlns:a16="http://schemas.microsoft.com/office/drawing/2014/main" id="{00000000-0008-0000-0200-0000A1020000}"/>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a:extLst>
            <a:ext uri="{FF2B5EF4-FFF2-40B4-BE49-F238E27FC236}">
              <a16:creationId xmlns="" xmlns:a16="http://schemas.microsoft.com/office/drawing/2014/main" id="{00000000-0008-0000-0200-0000A2020000}"/>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a:extLst>
            <a:ext uri="{FF2B5EF4-FFF2-40B4-BE49-F238E27FC236}">
              <a16:creationId xmlns="" xmlns:a16="http://schemas.microsoft.com/office/drawing/2014/main" id="{00000000-0008-0000-0200-0000A3020000}"/>
            </a:ext>
          </a:extLst>
        </xdr:cNvPr>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6" name="テキスト ボックス 675">
          <a:extLst>
            <a:ext uri="{FF2B5EF4-FFF2-40B4-BE49-F238E27FC236}">
              <a16:creationId xmlns="" xmlns:a16="http://schemas.microsoft.com/office/drawing/2014/main" id="{00000000-0008-0000-0200-0000A4020000}"/>
            </a:ext>
          </a:extLst>
        </xdr:cNvPr>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a:extLst>
            <a:ext uri="{FF2B5EF4-FFF2-40B4-BE49-F238E27FC236}">
              <a16:creationId xmlns="" xmlns:a16="http://schemas.microsoft.com/office/drawing/2014/main" id="{00000000-0008-0000-0200-0000A5020000}"/>
            </a:ext>
          </a:extLst>
        </xdr:cNvPr>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a:extLst>
            <a:ext uri="{FF2B5EF4-FFF2-40B4-BE49-F238E27FC236}">
              <a16:creationId xmlns="" xmlns:a16="http://schemas.microsoft.com/office/drawing/2014/main" id="{00000000-0008-0000-0200-0000A6020000}"/>
            </a:ext>
          </a:extLst>
        </xdr:cNvPr>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a:extLst>
            <a:ext uri="{FF2B5EF4-FFF2-40B4-BE49-F238E27FC236}">
              <a16:creationId xmlns="" xmlns:a16="http://schemas.microsoft.com/office/drawing/2014/main" id="{00000000-0008-0000-0200-0000A7020000}"/>
            </a:ext>
          </a:extLst>
        </xdr:cNvPr>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a:extLst>
            <a:ext uri="{FF2B5EF4-FFF2-40B4-BE49-F238E27FC236}">
              <a16:creationId xmlns="" xmlns:a16="http://schemas.microsoft.com/office/drawing/2014/main" id="{00000000-0008-0000-0200-0000A8020000}"/>
            </a:ext>
          </a:extLst>
        </xdr:cNvPr>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a:extLst>
            <a:ext uri="{FF2B5EF4-FFF2-40B4-BE49-F238E27FC236}">
              <a16:creationId xmlns="" xmlns:a16="http://schemas.microsoft.com/office/drawing/2014/main" id="{00000000-0008-0000-0200-0000A9020000}"/>
            </a:ext>
          </a:extLst>
        </xdr:cNvPr>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a:extLst>
            <a:ext uri="{FF2B5EF4-FFF2-40B4-BE49-F238E27FC236}">
              <a16:creationId xmlns="" xmlns:a16="http://schemas.microsoft.com/office/drawing/2014/main" id="{00000000-0008-0000-0200-0000AA020000}"/>
            </a:ext>
          </a:extLst>
        </xdr:cNvPr>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a:extLst>
            <a:ext uri="{FF2B5EF4-FFF2-40B4-BE49-F238E27FC236}">
              <a16:creationId xmlns="" xmlns:a16="http://schemas.microsoft.com/office/drawing/2014/main" id="{00000000-0008-0000-0200-0000AB020000}"/>
            </a:ext>
          </a:extLst>
        </xdr:cNvPr>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a:extLst>
            <a:ext uri="{FF2B5EF4-FFF2-40B4-BE49-F238E27FC236}">
              <a16:creationId xmlns="" xmlns:a16="http://schemas.microsoft.com/office/drawing/2014/main" id="{00000000-0008-0000-0200-0000AC020000}"/>
            </a:ext>
          </a:extLst>
        </xdr:cNvPr>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a:extLst>
            <a:ext uri="{FF2B5EF4-FFF2-40B4-BE49-F238E27FC236}">
              <a16:creationId xmlns="" xmlns:a16="http://schemas.microsoft.com/office/drawing/2014/main" id="{00000000-0008-0000-0200-0000AD020000}"/>
            </a:ext>
          </a:extLst>
        </xdr:cNvPr>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6" name="テキスト ボックス 685">
          <a:extLst>
            <a:ext uri="{FF2B5EF4-FFF2-40B4-BE49-F238E27FC236}">
              <a16:creationId xmlns="" xmlns:a16="http://schemas.microsoft.com/office/drawing/2014/main" id="{00000000-0008-0000-0200-0000AE020000}"/>
            </a:ext>
          </a:extLst>
        </xdr:cNvPr>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 xmlns:a16="http://schemas.microsoft.com/office/drawing/2014/main" id="{00000000-0008-0000-0200-0000AF020000}"/>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a:extLst>
            <a:ext uri="{FF2B5EF4-FFF2-40B4-BE49-F238E27FC236}">
              <a16:creationId xmlns="" xmlns:a16="http://schemas.microsoft.com/office/drawing/2014/main" id="{00000000-0008-0000-0200-0000B0020000}"/>
            </a:ext>
          </a:extLst>
        </xdr:cNvPr>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a:extLst>
            <a:ext uri="{FF2B5EF4-FFF2-40B4-BE49-F238E27FC236}">
              <a16:creationId xmlns="" xmlns:a16="http://schemas.microsoft.com/office/drawing/2014/main" id="{00000000-0008-0000-0200-0000B1020000}"/>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90" name="直線コネクタ 689">
          <a:extLst>
            <a:ext uri="{FF2B5EF4-FFF2-40B4-BE49-F238E27FC236}">
              <a16:creationId xmlns="" xmlns:a16="http://schemas.microsoft.com/office/drawing/2014/main" id="{00000000-0008-0000-0200-0000B2020000}"/>
            </a:ext>
          </a:extLst>
        </xdr:cNvPr>
        <xdr:cNvCxnSpPr/>
      </xdr:nvCxnSpPr>
      <xdr:spPr>
        <a:xfrm flipV="1">
          <a:off x="15509239"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91" name="【消防施設】&#10;有形固定資産減価償却率最小値テキスト">
          <a:extLst>
            <a:ext uri="{FF2B5EF4-FFF2-40B4-BE49-F238E27FC236}">
              <a16:creationId xmlns="" xmlns:a16="http://schemas.microsoft.com/office/drawing/2014/main" id="{00000000-0008-0000-0200-0000B3020000}"/>
            </a:ext>
          </a:extLst>
        </xdr:cNvPr>
        <xdr:cNvSpPr txBox="1"/>
      </xdr:nvSpPr>
      <xdr:spPr>
        <a:xfrm>
          <a:off x="15547975"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92" name="直線コネクタ 691">
          <a:extLst>
            <a:ext uri="{FF2B5EF4-FFF2-40B4-BE49-F238E27FC236}">
              <a16:creationId xmlns="" xmlns:a16="http://schemas.microsoft.com/office/drawing/2014/main" id="{00000000-0008-0000-0200-0000B4020000}"/>
            </a:ext>
          </a:extLst>
        </xdr:cNvPr>
        <xdr:cNvCxnSpPr/>
      </xdr:nvCxnSpPr>
      <xdr:spPr>
        <a:xfrm>
          <a:off x="15420975" y="146782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3" name="【消防施設】&#10;有形固定資産減価償却率最大値テキスト">
          <a:extLst>
            <a:ext uri="{FF2B5EF4-FFF2-40B4-BE49-F238E27FC236}">
              <a16:creationId xmlns="" xmlns:a16="http://schemas.microsoft.com/office/drawing/2014/main" id="{00000000-0008-0000-0200-0000B5020000}"/>
            </a:ext>
          </a:extLst>
        </xdr:cNvPr>
        <xdr:cNvSpPr txBox="1"/>
      </xdr:nvSpPr>
      <xdr:spPr>
        <a:xfrm>
          <a:off x="1554797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4" name="直線コネクタ 693">
          <a:extLst>
            <a:ext uri="{FF2B5EF4-FFF2-40B4-BE49-F238E27FC236}">
              <a16:creationId xmlns="" xmlns:a16="http://schemas.microsoft.com/office/drawing/2014/main" id="{00000000-0008-0000-0200-0000B6020000}"/>
            </a:ext>
          </a:extLst>
        </xdr:cNvPr>
        <xdr:cNvCxnSpPr/>
      </xdr:nvCxnSpPr>
      <xdr:spPr>
        <a:xfrm>
          <a:off x="15420975" y="1328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95" name="【消防施設】&#10;有形固定資産減価償却率平均値テキスト">
          <a:extLst>
            <a:ext uri="{FF2B5EF4-FFF2-40B4-BE49-F238E27FC236}">
              <a16:creationId xmlns="" xmlns:a16="http://schemas.microsoft.com/office/drawing/2014/main" id="{00000000-0008-0000-0200-0000B7020000}"/>
            </a:ext>
          </a:extLst>
        </xdr:cNvPr>
        <xdr:cNvSpPr txBox="1"/>
      </xdr:nvSpPr>
      <xdr:spPr>
        <a:xfrm>
          <a:off x="15547975"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6" name="フローチャート: 判断 695">
          <a:extLst>
            <a:ext uri="{FF2B5EF4-FFF2-40B4-BE49-F238E27FC236}">
              <a16:creationId xmlns="" xmlns:a16="http://schemas.microsoft.com/office/drawing/2014/main" id="{00000000-0008-0000-0200-0000B8020000}"/>
            </a:ext>
          </a:extLst>
        </xdr:cNvPr>
        <xdr:cNvSpPr/>
      </xdr:nvSpPr>
      <xdr:spPr>
        <a:xfrm>
          <a:off x="15459075"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7" name="フローチャート: 判断 696">
          <a:extLst>
            <a:ext uri="{FF2B5EF4-FFF2-40B4-BE49-F238E27FC236}">
              <a16:creationId xmlns="" xmlns:a16="http://schemas.microsoft.com/office/drawing/2014/main" id="{00000000-0008-0000-0200-0000B9020000}"/>
            </a:ext>
          </a:extLst>
        </xdr:cNvPr>
        <xdr:cNvSpPr/>
      </xdr:nvSpPr>
      <xdr:spPr>
        <a:xfrm>
          <a:off x="14658975"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98" name="フローチャート: 判断 697">
          <a:extLst>
            <a:ext uri="{FF2B5EF4-FFF2-40B4-BE49-F238E27FC236}">
              <a16:creationId xmlns="" xmlns:a16="http://schemas.microsoft.com/office/drawing/2014/main" id="{00000000-0008-0000-0200-0000BA020000}"/>
            </a:ext>
          </a:extLst>
        </xdr:cNvPr>
        <xdr:cNvSpPr/>
      </xdr:nvSpPr>
      <xdr:spPr>
        <a:xfrm>
          <a:off x="138176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99" name="フローチャート: 判断 698">
          <a:extLst>
            <a:ext uri="{FF2B5EF4-FFF2-40B4-BE49-F238E27FC236}">
              <a16:creationId xmlns="" xmlns:a16="http://schemas.microsoft.com/office/drawing/2014/main" id="{00000000-0008-0000-0200-0000BB020000}"/>
            </a:ext>
          </a:extLst>
        </xdr:cNvPr>
        <xdr:cNvSpPr/>
      </xdr:nvSpPr>
      <xdr:spPr>
        <a:xfrm>
          <a:off x="12976225" y="138845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 xmlns:a16="http://schemas.microsoft.com/office/drawing/2014/main" id="{00000000-0008-0000-0200-0000BC020000}"/>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 xmlns:a16="http://schemas.microsoft.com/office/drawing/2014/main" id="{00000000-0008-0000-0200-0000BD020000}"/>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 xmlns:a16="http://schemas.microsoft.com/office/drawing/2014/main" id="{00000000-0008-0000-0200-0000BE020000}"/>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 xmlns:a16="http://schemas.microsoft.com/office/drawing/2014/main" id="{00000000-0008-0000-0200-0000BF020000}"/>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 xmlns:a16="http://schemas.microsoft.com/office/drawing/2014/main" id="{00000000-0008-0000-0200-0000C0020000}"/>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166914</xdr:rowOff>
    </xdr:from>
    <xdr:to>
      <xdr:col>85</xdr:col>
      <xdr:colOff>177800</xdr:colOff>
      <xdr:row>80</xdr:row>
      <xdr:rowOff>97064</xdr:rowOff>
    </xdr:to>
    <xdr:sp macro="" textlink="">
      <xdr:nvSpPr>
        <xdr:cNvPr id="705" name="楕円 704">
          <a:extLst>
            <a:ext uri="{FF2B5EF4-FFF2-40B4-BE49-F238E27FC236}">
              <a16:creationId xmlns="" xmlns:a16="http://schemas.microsoft.com/office/drawing/2014/main" id="{00000000-0008-0000-0200-0000C1020000}"/>
            </a:ext>
          </a:extLst>
        </xdr:cNvPr>
        <xdr:cNvSpPr/>
      </xdr:nvSpPr>
      <xdr:spPr>
        <a:xfrm>
          <a:off x="15459075"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18341</xdr:rowOff>
    </xdr:from>
    <xdr:ext cx="405111" cy="259045"/>
    <xdr:sp macro="" textlink="">
      <xdr:nvSpPr>
        <xdr:cNvPr id="706" name="【消防施設】&#10;有形固定資産減価償却率該当値テキスト">
          <a:extLst>
            <a:ext uri="{FF2B5EF4-FFF2-40B4-BE49-F238E27FC236}">
              <a16:creationId xmlns="" xmlns:a16="http://schemas.microsoft.com/office/drawing/2014/main" id="{00000000-0008-0000-0200-0000C2020000}"/>
            </a:ext>
          </a:extLst>
        </xdr:cNvPr>
        <xdr:cNvSpPr txBox="1"/>
      </xdr:nvSpPr>
      <xdr:spPr>
        <a:xfrm>
          <a:off x="15547975"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707" name="楕円 706">
          <a:extLst>
            <a:ext uri="{FF2B5EF4-FFF2-40B4-BE49-F238E27FC236}">
              <a16:creationId xmlns="" xmlns:a16="http://schemas.microsoft.com/office/drawing/2014/main" id="{00000000-0008-0000-0200-0000C3020000}"/>
            </a:ext>
          </a:extLst>
        </xdr:cNvPr>
        <xdr:cNvSpPr/>
      </xdr:nvSpPr>
      <xdr:spPr>
        <a:xfrm>
          <a:off x="14658975"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46264</xdr:rowOff>
    </xdr:from>
    <xdr:to>
      <xdr:col>85</xdr:col>
      <xdr:colOff>127000</xdr:colOff>
      <xdr:row>80</xdr:row>
      <xdr:rowOff>87086</xdr:rowOff>
    </xdr:to>
    <xdr:cxnSp macro="">
      <xdr:nvCxnSpPr>
        <xdr:cNvPr id="708" name="直線コネクタ 707">
          <a:extLst>
            <a:ext uri="{FF2B5EF4-FFF2-40B4-BE49-F238E27FC236}">
              <a16:creationId xmlns="" xmlns:a16="http://schemas.microsoft.com/office/drawing/2014/main" id="{00000000-0008-0000-0200-0000C4020000}"/>
            </a:ext>
          </a:extLst>
        </xdr:cNvPr>
        <xdr:cNvCxnSpPr/>
      </xdr:nvCxnSpPr>
      <xdr:spPr>
        <a:xfrm flipV="1">
          <a:off x="14709775" y="13762264"/>
          <a:ext cx="8001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77107</xdr:rowOff>
    </xdr:from>
    <xdr:to>
      <xdr:col>76</xdr:col>
      <xdr:colOff>165100</xdr:colOff>
      <xdr:row>81</xdr:row>
      <xdr:rowOff>7257</xdr:rowOff>
    </xdr:to>
    <xdr:sp macro="" textlink="">
      <xdr:nvSpPr>
        <xdr:cNvPr id="709" name="楕円 708">
          <a:extLst>
            <a:ext uri="{FF2B5EF4-FFF2-40B4-BE49-F238E27FC236}">
              <a16:creationId xmlns="" xmlns:a16="http://schemas.microsoft.com/office/drawing/2014/main" id="{00000000-0008-0000-0200-0000C5020000}"/>
            </a:ext>
          </a:extLst>
        </xdr:cNvPr>
        <xdr:cNvSpPr/>
      </xdr:nvSpPr>
      <xdr:spPr>
        <a:xfrm>
          <a:off x="138176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87086</xdr:rowOff>
    </xdr:from>
    <xdr:to>
      <xdr:col>81</xdr:col>
      <xdr:colOff>50800</xdr:colOff>
      <xdr:row>80</xdr:row>
      <xdr:rowOff>127907</xdr:rowOff>
    </xdr:to>
    <xdr:cxnSp macro="">
      <xdr:nvCxnSpPr>
        <xdr:cNvPr id="710" name="直線コネクタ 709">
          <a:extLst>
            <a:ext uri="{FF2B5EF4-FFF2-40B4-BE49-F238E27FC236}">
              <a16:creationId xmlns="" xmlns:a16="http://schemas.microsoft.com/office/drawing/2014/main" id="{00000000-0008-0000-0200-0000C6020000}"/>
            </a:ext>
          </a:extLst>
        </xdr:cNvPr>
        <xdr:cNvCxnSpPr/>
      </xdr:nvCxnSpPr>
      <xdr:spPr>
        <a:xfrm flipV="1">
          <a:off x="13868400" y="13803086"/>
          <a:ext cx="84137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11" name="楕円 710">
          <a:extLst>
            <a:ext uri="{FF2B5EF4-FFF2-40B4-BE49-F238E27FC236}">
              <a16:creationId xmlns="" xmlns:a16="http://schemas.microsoft.com/office/drawing/2014/main" id="{00000000-0008-0000-0200-0000C7020000}"/>
            </a:ext>
          </a:extLst>
        </xdr:cNvPr>
        <xdr:cNvSpPr/>
      </xdr:nvSpPr>
      <xdr:spPr>
        <a:xfrm>
          <a:off x="12976225" y="138404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127907</xdr:rowOff>
    </xdr:from>
    <xdr:to>
      <xdr:col>76</xdr:col>
      <xdr:colOff>114300</xdr:colOff>
      <xdr:row>81</xdr:row>
      <xdr:rowOff>3811</xdr:rowOff>
    </xdr:to>
    <xdr:cxnSp macro="">
      <xdr:nvCxnSpPr>
        <xdr:cNvPr id="712" name="直線コネクタ 711">
          <a:extLst>
            <a:ext uri="{FF2B5EF4-FFF2-40B4-BE49-F238E27FC236}">
              <a16:creationId xmlns="" xmlns:a16="http://schemas.microsoft.com/office/drawing/2014/main" id="{00000000-0008-0000-0200-0000C8020000}"/>
            </a:ext>
          </a:extLst>
        </xdr:cNvPr>
        <xdr:cNvCxnSpPr/>
      </xdr:nvCxnSpPr>
      <xdr:spPr>
        <a:xfrm flipV="1">
          <a:off x="13027025" y="13843907"/>
          <a:ext cx="841375"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713" name="n_1aveValue【消防施設】&#10;有形固定資産減価償却率">
          <a:extLst>
            <a:ext uri="{FF2B5EF4-FFF2-40B4-BE49-F238E27FC236}">
              <a16:creationId xmlns="" xmlns:a16="http://schemas.microsoft.com/office/drawing/2014/main" id="{00000000-0008-0000-0200-0000C9020000}"/>
            </a:ext>
          </a:extLst>
        </xdr:cNvPr>
        <xdr:cNvSpPr txBox="1"/>
      </xdr:nvSpPr>
      <xdr:spPr>
        <a:xfrm>
          <a:off x="14504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714" name="n_2aveValue【消防施設】&#10;有形固定資産減価償却率">
          <a:extLst>
            <a:ext uri="{FF2B5EF4-FFF2-40B4-BE49-F238E27FC236}">
              <a16:creationId xmlns="" xmlns:a16="http://schemas.microsoft.com/office/drawing/2014/main" id="{00000000-0008-0000-0200-0000CA020000}"/>
            </a:ext>
          </a:extLst>
        </xdr:cNvPr>
        <xdr:cNvSpPr txBox="1"/>
      </xdr:nvSpPr>
      <xdr:spPr>
        <a:xfrm>
          <a:off x="13675369"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715" name="n_3aveValue【消防施設】&#10;有形固定資産減価償却率">
          <a:extLst>
            <a:ext uri="{FF2B5EF4-FFF2-40B4-BE49-F238E27FC236}">
              <a16:creationId xmlns="" xmlns:a16="http://schemas.microsoft.com/office/drawing/2014/main" id="{00000000-0008-0000-0200-0000CB020000}"/>
            </a:ext>
          </a:extLst>
        </xdr:cNvPr>
        <xdr:cNvSpPr txBox="1"/>
      </xdr:nvSpPr>
      <xdr:spPr>
        <a:xfrm>
          <a:off x="1283399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716" name="n_1mainValue【消防施設】&#10;有形固定資産減価償却率">
          <a:extLst>
            <a:ext uri="{FF2B5EF4-FFF2-40B4-BE49-F238E27FC236}">
              <a16:creationId xmlns="" xmlns:a16="http://schemas.microsoft.com/office/drawing/2014/main" id="{00000000-0008-0000-0200-0000CC020000}"/>
            </a:ext>
          </a:extLst>
        </xdr:cNvPr>
        <xdr:cNvSpPr txBox="1"/>
      </xdr:nvSpPr>
      <xdr:spPr>
        <a:xfrm>
          <a:off x="14504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23784</xdr:rowOff>
    </xdr:from>
    <xdr:ext cx="405111" cy="259045"/>
    <xdr:sp macro="" textlink="">
      <xdr:nvSpPr>
        <xdr:cNvPr id="717" name="n_2mainValue【消防施設】&#10;有形固定資産減価償却率">
          <a:extLst>
            <a:ext uri="{FF2B5EF4-FFF2-40B4-BE49-F238E27FC236}">
              <a16:creationId xmlns="" xmlns:a16="http://schemas.microsoft.com/office/drawing/2014/main" id="{00000000-0008-0000-0200-0000CD020000}"/>
            </a:ext>
          </a:extLst>
        </xdr:cNvPr>
        <xdr:cNvSpPr txBox="1"/>
      </xdr:nvSpPr>
      <xdr:spPr>
        <a:xfrm>
          <a:off x="13675369"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18" name="n_3mainValue【消防施設】&#10;有形固定資産減価償却率">
          <a:extLst>
            <a:ext uri="{FF2B5EF4-FFF2-40B4-BE49-F238E27FC236}">
              <a16:creationId xmlns="" xmlns:a16="http://schemas.microsoft.com/office/drawing/2014/main" id="{00000000-0008-0000-0200-0000CE020000}"/>
            </a:ext>
          </a:extLst>
        </xdr:cNvPr>
        <xdr:cNvSpPr txBox="1"/>
      </xdr:nvSpPr>
      <xdr:spPr>
        <a:xfrm>
          <a:off x="1283399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 xmlns:a16="http://schemas.microsoft.com/office/drawing/2014/main" id="{00000000-0008-0000-0200-0000CF02000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 xmlns:a16="http://schemas.microsoft.com/office/drawing/2014/main" id="{00000000-0008-0000-0200-0000D0020000}"/>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 xmlns:a16="http://schemas.microsoft.com/office/drawing/2014/main" id="{00000000-0008-0000-0200-0000D1020000}"/>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 xmlns:a16="http://schemas.microsoft.com/office/drawing/2014/main" id="{00000000-0008-0000-0200-0000D202000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 xmlns:a16="http://schemas.microsoft.com/office/drawing/2014/main" id="{00000000-0008-0000-0200-0000D3020000}"/>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 xmlns:a16="http://schemas.microsoft.com/office/drawing/2014/main" id="{00000000-0008-0000-0200-0000D4020000}"/>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 xmlns:a16="http://schemas.microsoft.com/office/drawing/2014/main" id="{00000000-0008-0000-0200-0000D5020000}"/>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 xmlns:a16="http://schemas.microsoft.com/office/drawing/2014/main" id="{00000000-0008-0000-0200-0000D6020000}"/>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a:extLst>
            <a:ext uri="{FF2B5EF4-FFF2-40B4-BE49-F238E27FC236}">
              <a16:creationId xmlns="" xmlns:a16="http://schemas.microsoft.com/office/drawing/2014/main" id="{00000000-0008-0000-0200-0000D7020000}"/>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a:extLst>
            <a:ext uri="{FF2B5EF4-FFF2-40B4-BE49-F238E27FC236}">
              <a16:creationId xmlns="" xmlns:a16="http://schemas.microsoft.com/office/drawing/2014/main" id="{00000000-0008-0000-0200-0000D802000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a:extLst>
            <a:ext uri="{FF2B5EF4-FFF2-40B4-BE49-F238E27FC236}">
              <a16:creationId xmlns="" xmlns:a16="http://schemas.microsoft.com/office/drawing/2014/main" id="{00000000-0008-0000-0200-0000D9020000}"/>
            </a:ext>
          </a:extLst>
        </xdr:cNvPr>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a:extLst>
            <a:ext uri="{FF2B5EF4-FFF2-40B4-BE49-F238E27FC236}">
              <a16:creationId xmlns="" xmlns:a16="http://schemas.microsoft.com/office/drawing/2014/main" id="{00000000-0008-0000-0200-0000DA020000}"/>
            </a:ext>
          </a:extLst>
        </xdr:cNvPr>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a:extLst>
            <a:ext uri="{FF2B5EF4-FFF2-40B4-BE49-F238E27FC236}">
              <a16:creationId xmlns="" xmlns:a16="http://schemas.microsoft.com/office/drawing/2014/main" id="{00000000-0008-0000-0200-0000DB020000}"/>
            </a:ext>
          </a:extLst>
        </xdr:cNvPr>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a:extLst>
            <a:ext uri="{FF2B5EF4-FFF2-40B4-BE49-F238E27FC236}">
              <a16:creationId xmlns="" xmlns:a16="http://schemas.microsoft.com/office/drawing/2014/main" id="{00000000-0008-0000-0200-0000DC020000}"/>
            </a:ext>
          </a:extLst>
        </xdr:cNvPr>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a:extLst>
            <a:ext uri="{FF2B5EF4-FFF2-40B4-BE49-F238E27FC236}">
              <a16:creationId xmlns="" xmlns:a16="http://schemas.microsoft.com/office/drawing/2014/main" id="{00000000-0008-0000-0200-0000DD020000}"/>
            </a:ext>
          </a:extLst>
        </xdr:cNvPr>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a:extLst>
            <a:ext uri="{FF2B5EF4-FFF2-40B4-BE49-F238E27FC236}">
              <a16:creationId xmlns="" xmlns:a16="http://schemas.microsoft.com/office/drawing/2014/main" id="{00000000-0008-0000-0200-0000DE020000}"/>
            </a:ext>
          </a:extLst>
        </xdr:cNvPr>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a:extLst>
            <a:ext uri="{FF2B5EF4-FFF2-40B4-BE49-F238E27FC236}">
              <a16:creationId xmlns="" xmlns:a16="http://schemas.microsoft.com/office/drawing/2014/main" id="{00000000-0008-0000-0200-0000DF020000}"/>
            </a:ext>
          </a:extLst>
        </xdr:cNvPr>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a:extLst>
            <a:ext uri="{FF2B5EF4-FFF2-40B4-BE49-F238E27FC236}">
              <a16:creationId xmlns="" xmlns:a16="http://schemas.microsoft.com/office/drawing/2014/main" id="{00000000-0008-0000-0200-0000E0020000}"/>
            </a:ext>
          </a:extLst>
        </xdr:cNvPr>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a:extLst>
            <a:ext uri="{FF2B5EF4-FFF2-40B4-BE49-F238E27FC236}">
              <a16:creationId xmlns="" xmlns:a16="http://schemas.microsoft.com/office/drawing/2014/main" id="{00000000-0008-0000-0200-0000E1020000}"/>
            </a:ext>
          </a:extLst>
        </xdr:cNvPr>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a:extLst>
            <a:ext uri="{FF2B5EF4-FFF2-40B4-BE49-F238E27FC236}">
              <a16:creationId xmlns="" xmlns:a16="http://schemas.microsoft.com/office/drawing/2014/main" id="{00000000-0008-0000-0200-0000E2020000}"/>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 xmlns:a16="http://schemas.microsoft.com/office/drawing/2014/main" id="{00000000-0008-0000-0200-0000E3020000}"/>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 xmlns:a16="http://schemas.microsoft.com/office/drawing/2014/main" id="{00000000-0008-0000-0200-0000E4020000}"/>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a:extLst>
            <a:ext uri="{FF2B5EF4-FFF2-40B4-BE49-F238E27FC236}">
              <a16:creationId xmlns="" xmlns:a16="http://schemas.microsoft.com/office/drawing/2014/main" id="{00000000-0008-0000-0200-0000E5020000}"/>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42" name="直線コネクタ 741">
          <a:extLst>
            <a:ext uri="{FF2B5EF4-FFF2-40B4-BE49-F238E27FC236}">
              <a16:creationId xmlns="" xmlns:a16="http://schemas.microsoft.com/office/drawing/2014/main" id="{00000000-0008-0000-0200-0000E6020000}"/>
            </a:ext>
          </a:extLst>
        </xdr:cNvPr>
        <xdr:cNvCxnSpPr/>
      </xdr:nvCxnSpPr>
      <xdr:spPr>
        <a:xfrm flipV="1">
          <a:off x="210559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3" name="【消防施設】&#10;一人当たり面積最小値テキスト">
          <a:extLst>
            <a:ext uri="{FF2B5EF4-FFF2-40B4-BE49-F238E27FC236}">
              <a16:creationId xmlns="" xmlns:a16="http://schemas.microsoft.com/office/drawing/2014/main" id="{00000000-0008-0000-0200-0000E7020000}"/>
            </a:ext>
          </a:extLst>
        </xdr:cNvPr>
        <xdr:cNvSpPr txBox="1"/>
      </xdr:nvSpPr>
      <xdr:spPr>
        <a:xfrm>
          <a:off x="210947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4" name="直線コネクタ 743">
          <a:extLst>
            <a:ext uri="{FF2B5EF4-FFF2-40B4-BE49-F238E27FC236}">
              <a16:creationId xmlns="" xmlns:a16="http://schemas.microsoft.com/office/drawing/2014/main" id="{00000000-0008-0000-0200-0000E8020000}"/>
            </a:ext>
          </a:extLst>
        </xdr:cNvPr>
        <xdr:cNvCxnSpPr/>
      </xdr:nvCxnSpPr>
      <xdr:spPr>
        <a:xfrm>
          <a:off x="20977225" y="14855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45" name="【消防施設】&#10;一人当たり面積最大値テキスト">
          <a:extLst>
            <a:ext uri="{FF2B5EF4-FFF2-40B4-BE49-F238E27FC236}">
              <a16:creationId xmlns="" xmlns:a16="http://schemas.microsoft.com/office/drawing/2014/main" id="{00000000-0008-0000-0200-0000E9020000}"/>
            </a:ext>
          </a:extLst>
        </xdr:cNvPr>
        <xdr:cNvSpPr txBox="1"/>
      </xdr:nvSpPr>
      <xdr:spPr>
        <a:xfrm>
          <a:off x="210947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6" name="直線コネクタ 745">
          <a:extLst>
            <a:ext uri="{FF2B5EF4-FFF2-40B4-BE49-F238E27FC236}">
              <a16:creationId xmlns="" xmlns:a16="http://schemas.microsoft.com/office/drawing/2014/main" id="{00000000-0008-0000-0200-0000EA020000}"/>
            </a:ext>
          </a:extLst>
        </xdr:cNvPr>
        <xdr:cNvCxnSpPr/>
      </xdr:nvCxnSpPr>
      <xdr:spPr>
        <a:xfrm>
          <a:off x="20977225" y="135796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47" name="【消防施設】&#10;一人当たり面積平均値テキスト">
          <a:extLst>
            <a:ext uri="{FF2B5EF4-FFF2-40B4-BE49-F238E27FC236}">
              <a16:creationId xmlns="" xmlns:a16="http://schemas.microsoft.com/office/drawing/2014/main" id="{00000000-0008-0000-0200-0000EB020000}"/>
            </a:ext>
          </a:extLst>
        </xdr:cNvPr>
        <xdr:cNvSpPr txBox="1"/>
      </xdr:nvSpPr>
      <xdr:spPr>
        <a:xfrm>
          <a:off x="210947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48" name="フローチャート: 判断 747">
          <a:extLst>
            <a:ext uri="{FF2B5EF4-FFF2-40B4-BE49-F238E27FC236}">
              <a16:creationId xmlns="" xmlns:a16="http://schemas.microsoft.com/office/drawing/2014/main" id="{00000000-0008-0000-0200-0000EC020000}"/>
            </a:ext>
          </a:extLst>
        </xdr:cNvPr>
        <xdr:cNvSpPr/>
      </xdr:nvSpPr>
      <xdr:spPr>
        <a:xfrm>
          <a:off x="210058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49" name="フローチャート: 判断 748">
          <a:extLst>
            <a:ext uri="{FF2B5EF4-FFF2-40B4-BE49-F238E27FC236}">
              <a16:creationId xmlns="" xmlns:a16="http://schemas.microsoft.com/office/drawing/2014/main" id="{00000000-0008-0000-0200-0000ED020000}"/>
            </a:ext>
          </a:extLst>
        </xdr:cNvPr>
        <xdr:cNvSpPr/>
      </xdr:nvSpPr>
      <xdr:spPr>
        <a:xfrm>
          <a:off x="20215225" y="147030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50" name="フローチャート: 判断 749">
          <a:extLst>
            <a:ext uri="{FF2B5EF4-FFF2-40B4-BE49-F238E27FC236}">
              <a16:creationId xmlns="" xmlns:a16="http://schemas.microsoft.com/office/drawing/2014/main" id="{00000000-0008-0000-0200-0000EE020000}"/>
            </a:ext>
          </a:extLst>
        </xdr:cNvPr>
        <xdr:cNvSpPr/>
      </xdr:nvSpPr>
      <xdr:spPr>
        <a:xfrm>
          <a:off x="19364325"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51" name="フローチャート: 判断 750">
          <a:extLst>
            <a:ext uri="{FF2B5EF4-FFF2-40B4-BE49-F238E27FC236}">
              <a16:creationId xmlns="" xmlns:a16="http://schemas.microsoft.com/office/drawing/2014/main" id="{00000000-0008-0000-0200-0000EF020000}"/>
            </a:ext>
          </a:extLst>
        </xdr:cNvPr>
        <xdr:cNvSpPr/>
      </xdr:nvSpPr>
      <xdr:spPr>
        <a:xfrm>
          <a:off x="1852295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 xmlns:a16="http://schemas.microsoft.com/office/drawing/2014/main" id="{00000000-0008-0000-0200-0000F0020000}"/>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 xmlns:a16="http://schemas.microsoft.com/office/drawing/2014/main" id="{00000000-0008-0000-0200-0000F1020000}"/>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 xmlns:a16="http://schemas.microsoft.com/office/drawing/2014/main" id="{00000000-0008-0000-0200-0000F2020000}"/>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 xmlns:a16="http://schemas.microsoft.com/office/drawing/2014/main" id="{00000000-0008-0000-0200-0000F3020000}"/>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 xmlns:a16="http://schemas.microsoft.com/office/drawing/2014/main" id="{00000000-0008-0000-0200-0000F4020000}"/>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757" name="楕円 756">
          <a:extLst>
            <a:ext uri="{FF2B5EF4-FFF2-40B4-BE49-F238E27FC236}">
              <a16:creationId xmlns="" xmlns:a16="http://schemas.microsoft.com/office/drawing/2014/main" id="{00000000-0008-0000-0200-0000F5020000}"/>
            </a:ext>
          </a:extLst>
        </xdr:cNvPr>
        <xdr:cNvSpPr/>
      </xdr:nvSpPr>
      <xdr:spPr>
        <a:xfrm>
          <a:off x="210058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758" name="【消防施設】&#10;一人当たり面積該当値テキスト">
          <a:extLst>
            <a:ext uri="{FF2B5EF4-FFF2-40B4-BE49-F238E27FC236}">
              <a16:creationId xmlns="" xmlns:a16="http://schemas.microsoft.com/office/drawing/2014/main" id="{00000000-0008-0000-0200-0000F6020000}"/>
            </a:ext>
          </a:extLst>
        </xdr:cNvPr>
        <xdr:cNvSpPr txBox="1"/>
      </xdr:nvSpPr>
      <xdr:spPr>
        <a:xfrm>
          <a:off x="210947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161798</xdr:rowOff>
    </xdr:from>
    <xdr:to>
      <xdr:col>112</xdr:col>
      <xdr:colOff>38100</xdr:colOff>
      <xdr:row>86</xdr:row>
      <xdr:rowOff>91948</xdr:rowOff>
    </xdr:to>
    <xdr:sp macro="" textlink="">
      <xdr:nvSpPr>
        <xdr:cNvPr id="759" name="楕円 758">
          <a:extLst>
            <a:ext uri="{FF2B5EF4-FFF2-40B4-BE49-F238E27FC236}">
              <a16:creationId xmlns="" xmlns:a16="http://schemas.microsoft.com/office/drawing/2014/main" id="{00000000-0008-0000-0200-0000F7020000}"/>
            </a:ext>
          </a:extLst>
        </xdr:cNvPr>
        <xdr:cNvSpPr/>
      </xdr:nvSpPr>
      <xdr:spPr>
        <a:xfrm>
          <a:off x="20215225" y="147350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41148</xdr:rowOff>
    </xdr:from>
    <xdr:to>
      <xdr:col>116</xdr:col>
      <xdr:colOff>63500</xdr:colOff>
      <xdr:row>86</xdr:row>
      <xdr:rowOff>41148</xdr:rowOff>
    </xdr:to>
    <xdr:cxnSp macro="">
      <xdr:nvCxnSpPr>
        <xdr:cNvPr id="760" name="直線コネクタ 759">
          <a:extLst>
            <a:ext uri="{FF2B5EF4-FFF2-40B4-BE49-F238E27FC236}">
              <a16:creationId xmlns="" xmlns:a16="http://schemas.microsoft.com/office/drawing/2014/main" id="{00000000-0008-0000-0200-0000F8020000}"/>
            </a:ext>
          </a:extLst>
        </xdr:cNvPr>
        <xdr:cNvCxnSpPr/>
      </xdr:nvCxnSpPr>
      <xdr:spPr>
        <a:xfrm>
          <a:off x="20266025" y="1478584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761" name="楕円 760">
          <a:extLst>
            <a:ext uri="{FF2B5EF4-FFF2-40B4-BE49-F238E27FC236}">
              <a16:creationId xmlns="" xmlns:a16="http://schemas.microsoft.com/office/drawing/2014/main" id="{00000000-0008-0000-0200-0000F9020000}"/>
            </a:ext>
          </a:extLst>
        </xdr:cNvPr>
        <xdr:cNvSpPr/>
      </xdr:nvSpPr>
      <xdr:spPr>
        <a:xfrm>
          <a:off x="19364325"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41148</xdr:rowOff>
    </xdr:to>
    <xdr:cxnSp macro="">
      <xdr:nvCxnSpPr>
        <xdr:cNvPr id="762" name="直線コネクタ 761">
          <a:extLst>
            <a:ext uri="{FF2B5EF4-FFF2-40B4-BE49-F238E27FC236}">
              <a16:creationId xmlns="" xmlns:a16="http://schemas.microsoft.com/office/drawing/2014/main" id="{00000000-0008-0000-0200-0000FA020000}"/>
            </a:ext>
          </a:extLst>
        </xdr:cNvPr>
        <xdr:cNvCxnSpPr/>
      </xdr:nvCxnSpPr>
      <xdr:spPr>
        <a:xfrm>
          <a:off x="19415125" y="14778989"/>
          <a:ext cx="8509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165608</xdr:rowOff>
    </xdr:from>
    <xdr:to>
      <xdr:col>102</xdr:col>
      <xdr:colOff>165100</xdr:colOff>
      <xdr:row>86</xdr:row>
      <xdr:rowOff>95758</xdr:rowOff>
    </xdr:to>
    <xdr:sp macro="" textlink="">
      <xdr:nvSpPr>
        <xdr:cNvPr id="763" name="楕円 762">
          <a:extLst>
            <a:ext uri="{FF2B5EF4-FFF2-40B4-BE49-F238E27FC236}">
              <a16:creationId xmlns="" xmlns:a16="http://schemas.microsoft.com/office/drawing/2014/main" id="{00000000-0008-0000-0200-0000FB020000}"/>
            </a:ext>
          </a:extLst>
        </xdr:cNvPr>
        <xdr:cNvSpPr/>
      </xdr:nvSpPr>
      <xdr:spPr>
        <a:xfrm>
          <a:off x="1852295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44958</xdr:rowOff>
    </xdr:to>
    <xdr:cxnSp macro="">
      <xdr:nvCxnSpPr>
        <xdr:cNvPr id="764" name="直線コネクタ 763">
          <a:extLst>
            <a:ext uri="{FF2B5EF4-FFF2-40B4-BE49-F238E27FC236}">
              <a16:creationId xmlns="" xmlns:a16="http://schemas.microsoft.com/office/drawing/2014/main" id="{00000000-0008-0000-0200-0000FC020000}"/>
            </a:ext>
          </a:extLst>
        </xdr:cNvPr>
        <xdr:cNvCxnSpPr/>
      </xdr:nvCxnSpPr>
      <xdr:spPr>
        <a:xfrm flipV="1">
          <a:off x="18573750" y="14778989"/>
          <a:ext cx="841375"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65" name="n_1aveValue【消防施設】&#10;一人当たり面積">
          <a:extLst>
            <a:ext uri="{FF2B5EF4-FFF2-40B4-BE49-F238E27FC236}">
              <a16:creationId xmlns="" xmlns:a16="http://schemas.microsoft.com/office/drawing/2014/main" id="{00000000-0008-0000-0200-0000FD020000}"/>
            </a:ext>
          </a:extLst>
        </xdr:cNvPr>
        <xdr:cNvSpPr txBox="1"/>
      </xdr:nvSpPr>
      <xdr:spPr>
        <a:xfrm>
          <a:off x="2002797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766" name="n_2aveValue【消防施設】&#10;一人当たり面積">
          <a:extLst>
            <a:ext uri="{FF2B5EF4-FFF2-40B4-BE49-F238E27FC236}">
              <a16:creationId xmlns="" xmlns:a16="http://schemas.microsoft.com/office/drawing/2014/main" id="{00000000-0008-0000-0200-0000FE020000}"/>
            </a:ext>
          </a:extLst>
        </xdr:cNvPr>
        <xdr:cNvSpPr txBox="1"/>
      </xdr:nvSpPr>
      <xdr:spPr>
        <a:xfrm>
          <a:off x="1918977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92219</xdr:rowOff>
    </xdr:from>
    <xdr:ext cx="469744" cy="259045"/>
    <xdr:sp macro="" textlink="">
      <xdr:nvSpPr>
        <xdr:cNvPr id="767" name="n_3aveValue【消防施設】&#10;一人当たり面積">
          <a:extLst>
            <a:ext uri="{FF2B5EF4-FFF2-40B4-BE49-F238E27FC236}">
              <a16:creationId xmlns="" xmlns:a16="http://schemas.microsoft.com/office/drawing/2014/main" id="{00000000-0008-0000-0200-0000FF020000}"/>
            </a:ext>
          </a:extLst>
        </xdr:cNvPr>
        <xdr:cNvSpPr txBox="1"/>
      </xdr:nvSpPr>
      <xdr:spPr>
        <a:xfrm>
          <a:off x="18348402"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83075</xdr:rowOff>
    </xdr:from>
    <xdr:ext cx="469744" cy="259045"/>
    <xdr:sp macro="" textlink="">
      <xdr:nvSpPr>
        <xdr:cNvPr id="768" name="n_1mainValue【消防施設】&#10;一人当たり面積">
          <a:extLst>
            <a:ext uri="{FF2B5EF4-FFF2-40B4-BE49-F238E27FC236}">
              <a16:creationId xmlns="" xmlns:a16="http://schemas.microsoft.com/office/drawing/2014/main" id="{00000000-0008-0000-0200-000000030000}"/>
            </a:ext>
          </a:extLst>
        </xdr:cNvPr>
        <xdr:cNvSpPr txBox="1"/>
      </xdr:nvSpPr>
      <xdr:spPr>
        <a:xfrm>
          <a:off x="2002797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101616</xdr:rowOff>
    </xdr:from>
    <xdr:ext cx="469744" cy="259045"/>
    <xdr:sp macro="" textlink="">
      <xdr:nvSpPr>
        <xdr:cNvPr id="769" name="n_2mainValue【消防施設】&#10;一人当たり面積">
          <a:extLst>
            <a:ext uri="{FF2B5EF4-FFF2-40B4-BE49-F238E27FC236}">
              <a16:creationId xmlns="" xmlns:a16="http://schemas.microsoft.com/office/drawing/2014/main" id="{00000000-0008-0000-0200-000001030000}"/>
            </a:ext>
          </a:extLst>
        </xdr:cNvPr>
        <xdr:cNvSpPr txBox="1"/>
      </xdr:nvSpPr>
      <xdr:spPr>
        <a:xfrm>
          <a:off x="19189777" y="1450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112285</xdr:rowOff>
    </xdr:from>
    <xdr:ext cx="469744" cy="259045"/>
    <xdr:sp macro="" textlink="">
      <xdr:nvSpPr>
        <xdr:cNvPr id="770" name="n_3mainValue【消防施設】&#10;一人当たり面積">
          <a:extLst>
            <a:ext uri="{FF2B5EF4-FFF2-40B4-BE49-F238E27FC236}">
              <a16:creationId xmlns="" xmlns:a16="http://schemas.microsoft.com/office/drawing/2014/main" id="{00000000-0008-0000-0200-000002030000}"/>
            </a:ext>
          </a:extLst>
        </xdr:cNvPr>
        <xdr:cNvSpPr txBox="1"/>
      </xdr:nvSpPr>
      <xdr:spPr>
        <a:xfrm>
          <a:off x="18348402" y="1451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 xmlns:a16="http://schemas.microsoft.com/office/drawing/2014/main" id="{00000000-0008-0000-0200-000003030000}"/>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 xmlns:a16="http://schemas.microsoft.com/office/drawing/2014/main" id="{00000000-0008-0000-0200-000004030000}"/>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 xmlns:a16="http://schemas.microsoft.com/office/drawing/2014/main" id="{00000000-0008-0000-0200-000005030000}"/>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 xmlns:a16="http://schemas.microsoft.com/office/drawing/2014/main" id="{00000000-0008-0000-0200-000006030000}"/>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 xmlns:a16="http://schemas.microsoft.com/office/drawing/2014/main" id="{00000000-0008-0000-0200-00000703000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 xmlns:a16="http://schemas.microsoft.com/office/drawing/2014/main" id="{00000000-0008-0000-0200-000008030000}"/>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 xmlns:a16="http://schemas.microsoft.com/office/drawing/2014/main" id="{00000000-0008-0000-0200-000009030000}"/>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 xmlns:a16="http://schemas.microsoft.com/office/drawing/2014/main" id="{00000000-0008-0000-0200-00000A0300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 xmlns:a16="http://schemas.microsoft.com/office/drawing/2014/main" id="{00000000-0008-0000-0200-00000B030000}"/>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 xmlns:a16="http://schemas.microsoft.com/office/drawing/2014/main" id="{00000000-0008-0000-0200-00000C030000}"/>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a:extLst>
            <a:ext uri="{FF2B5EF4-FFF2-40B4-BE49-F238E27FC236}">
              <a16:creationId xmlns="" xmlns:a16="http://schemas.microsoft.com/office/drawing/2014/main" id="{00000000-0008-0000-0200-00000D030000}"/>
            </a:ext>
          </a:extLst>
        </xdr:cNvPr>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a:extLst>
            <a:ext uri="{FF2B5EF4-FFF2-40B4-BE49-F238E27FC236}">
              <a16:creationId xmlns="" xmlns:a16="http://schemas.microsoft.com/office/drawing/2014/main" id="{00000000-0008-0000-0200-00000E030000}"/>
            </a:ext>
          </a:extLst>
        </xdr:cNvPr>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a:extLst>
            <a:ext uri="{FF2B5EF4-FFF2-40B4-BE49-F238E27FC236}">
              <a16:creationId xmlns="" xmlns:a16="http://schemas.microsoft.com/office/drawing/2014/main" id="{00000000-0008-0000-0200-00000F030000}"/>
            </a:ext>
          </a:extLst>
        </xdr:cNvPr>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a:extLst>
            <a:ext uri="{FF2B5EF4-FFF2-40B4-BE49-F238E27FC236}">
              <a16:creationId xmlns="" xmlns:a16="http://schemas.microsoft.com/office/drawing/2014/main" id="{00000000-0008-0000-0200-000010030000}"/>
            </a:ext>
          </a:extLst>
        </xdr:cNvPr>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a:extLst>
            <a:ext uri="{FF2B5EF4-FFF2-40B4-BE49-F238E27FC236}">
              <a16:creationId xmlns="" xmlns:a16="http://schemas.microsoft.com/office/drawing/2014/main" id="{00000000-0008-0000-0200-000011030000}"/>
            </a:ext>
          </a:extLst>
        </xdr:cNvPr>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a:extLst>
            <a:ext uri="{FF2B5EF4-FFF2-40B4-BE49-F238E27FC236}">
              <a16:creationId xmlns="" xmlns:a16="http://schemas.microsoft.com/office/drawing/2014/main" id="{00000000-0008-0000-0200-000012030000}"/>
            </a:ext>
          </a:extLst>
        </xdr:cNvPr>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a:extLst>
            <a:ext uri="{FF2B5EF4-FFF2-40B4-BE49-F238E27FC236}">
              <a16:creationId xmlns="" xmlns:a16="http://schemas.microsoft.com/office/drawing/2014/main" id="{00000000-0008-0000-0200-000013030000}"/>
            </a:ext>
          </a:extLst>
        </xdr:cNvPr>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a:extLst>
            <a:ext uri="{FF2B5EF4-FFF2-40B4-BE49-F238E27FC236}">
              <a16:creationId xmlns="" xmlns:a16="http://schemas.microsoft.com/office/drawing/2014/main" id="{00000000-0008-0000-0200-000014030000}"/>
            </a:ext>
          </a:extLst>
        </xdr:cNvPr>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a:extLst>
            <a:ext uri="{FF2B5EF4-FFF2-40B4-BE49-F238E27FC236}">
              <a16:creationId xmlns="" xmlns:a16="http://schemas.microsoft.com/office/drawing/2014/main" id="{00000000-0008-0000-0200-000015030000}"/>
            </a:ext>
          </a:extLst>
        </xdr:cNvPr>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a:extLst>
            <a:ext uri="{FF2B5EF4-FFF2-40B4-BE49-F238E27FC236}">
              <a16:creationId xmlns="" xmlns:a16="http://schemas.microsoft.com/office/drawing/2014/main" id="{00000000-0008-0000-0200-000016030000}"/>
            </a:ext>
          </a:extLst>
        </xdr:cNvPr>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a:extLst>
            <a:ext uri="{FF2B5EF4-FFF2-40B4-BE49-F238E27FC236}">
              <a16:creationId xmlns="" xmlns:a16="http://schemas.microsoft.com/office/drawing/2014/main" id="{00000000-0008-0000-0200-000017030000}"/>
            </a:ext>
          </a:extLst>
        </xdr:cNvPr>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a:extLst>
            <a:ext uri="{FF2B5EF4-FFF2-40B4-BE49-F238E27FC236}">
              <a16:creationId xmlns="" xmlns:a16="http://schemas.microsoft.com/office/drawing/2014/main" id="{00000000-0008-0000-0200-000018030000}"/>
            </a:ext>
          </a:extLst>
        </xdr:cNvPr>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a:extLst>
            <a:ext uri="{FF2B5EF4-FFF2-40B4-BE49-F238E27FC236}">
              <a16:creationId xmlns="" xmlns:a16="http://schemas.microsoft.com/office/drawing/2014/main" id="{00000000-0008-0000-0200-00001903000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a:extLst>
            <a:ext uri="{FF2B5EF4-FFF2-40B4-BE49-F238E27FC236}">
              <a16:creationId xmlns="" xmlns:a16="http://schemas.microsoft.com/office/drawing/2014/main" id="{00000000-0008-0000-0200-00001A030000}"/>
            </a:ext>
          </a:extLst>
        </xdr:cNvPr>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a:extLst>
            <a:ext uri="{FF2B5EF4-FFF2-40B4-BE49-F238E27FC236}">
              <a16:creationId xmlns="" xmlns:a16="http://schemas.microsoft.com/office/drawing/2014/main" id="{00000000-0008-0000-0200-00001B030000}"/>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6" name="直線コネクタ 795">
          <a:extLst>
            <a:ext uri="{FF2B5EF4-FFF2-40B4-BE49-F238E27FC236}">
              <a16:creationId xmlns="" xmlns:a16="http://schemas.microsoft.com/office/drawing/2014/main" id="{00000000-0008-0000-0200-00001C030000}"/>
            </a:ext>
          </a:extLst>
        </xdr:cNvPr>
        <xdr:cNvCxnSpPr/>
      </xdr:nvCxnSpPr>
      <xdr:spPr>
        <a:xfrm flipV="1">
          <a:off x="15509239"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7" name="【庁舎】&#10;有形固定資産減価償却率最小値テキスト">
          <a:extLst>
            <a:ext uri="{FF2B5EF4-FFF2-40B4-BE49-F238E27FC236}">
              <a16:creationId xmlns="" xmlns:a16="http://schemas.microsoft.com/office/drawing/2014/main" id="{00000000-0008-0000-0200-00001D030000}"/>
            </a:ext>
          </a:extLst>
        </xdr:cNvPr>
        <xdr:cNvSpPr txBox="1"/>
      </xdr:nvSpPr>
      <xdr:spPr>
        <a:xfrm>
          <a:off x="15547975"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98" name="直線コネクタ 797">
          <a:extLst>
            <a:ext uri="{FF2B5EF4-FFF2-40B4-BE49-F238E27FC236}">
              <a16:creationId xmlns="" xmlns:a16="http://schemas.microsoft.com/office/drawing/2014/main" id="{00000000-0008-0000-0200-00001E030000}"/>
            </a:ext>
          </a:extLst>
        </xdr:cNvPr>
        <xdr:cNvCxnSpPr/>
      </xdr:nvCxnSpPr>
      <xdr:spPr>
        <a:xfrm>
          <a:off x="15420975" y="185976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99" name="【庁舎】&#10;有形固定資産減価償却率最大値テキスト">
          <a:extLst>
            <a:ext uri="{FF2B5EF4-FFF2-40B4-BE49-F238E27FC236}">
              <a16:creationId xmlns="" xmlns:a16="http://schemas.microsoft.com/office/drawing/2014/main" id="{00000000-0008-0000-0200-00001F030000}"/>
            </a:ext>
          </a:extLst>
        </xdr:cNvPr>
        <xdr:cNvSpPr txBox="1"/>
      </xdr:nvSpPr>
      <xdr:spPr>
        <a:xfrm>
          <a:off x="15547975"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800" name="直線コネクタ 799">
          <a:extLst>
            <a:ext uri="{FF2B5EF4-FFF2-40B4-BE49-F238E27FC236}">
              <a16:creationId xmlns="" xmlns:a16="http://schemas.microsoft.com/office/drawing/2014/main" id="{00000000-0008-0000-0200-000020030000}"/>
            </a:ext>
          </a:extLst>
        </xdr:cNvPr>
        <xdr:cNvCxnSpPr/>
      </xdr:nvCxnSpPr>
      <xdr:spPr>
        <a:xfrm>
          <a:off x="15420975" y="172065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801" name="【庁舎】&#10;有形固定資産減価償却率平均値テキスト">
          <a:extLst>
            <a:ext uri="{FF2B5EF4-FFF2-40B4-BE49-F238E27FC236}">
              <a16:creationId xmlns="" xmlns:a16="http://schemas.microsoft.com/office/drawing/2014/main" id="{00000000-0008-0000-0200-000021030000}"/>
            </a:ext>
          </a:extLst>
        </xdr:cNvPr>
        <xdr:cNvSpPr txBox="1"/>
      </xdr:nvSpPr>
      <xdr:spPr>
        <a:xfrm>
          <a:off x="15547975"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802" name="フローチャート: 判断 801">
          <a:extLst>
            <a:ext uri="{FF2B5EF4-FFF2-40B4-BE49-F238E27FC236}">
              <a16:creationId xmlns="" xmlns:a16="http://schemas.microsoft.com/office/drawing/2014/main" id="{00000000-0008-0000-0200-000022030000}"/>
            </a:ext>
          </a:extLst>
        </xdr:cNvPr>
        <xdr:cNvSpPr/>
      </xdr:nvSpPr>
      <xdr:spPr>
        <a:xfrm>
          <a:off x="15459075"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803" name="フローチャート: 判断 802">
          <a:extLst>
            <a:ext uri="{FF2B5EF4-FFF2-40B4-BE49-F238E27FC236}">
              <a16:creationId xmlns="" xmlns:a16="http://schemas.microsoft.com/office/drawing/2014/main" id="{00000000-0008-0000-0200-000023030000}"/>
            </a:ext>
          </a:extLst>
        </xdr:cNvPr>
        <xdr:cNvSpPr/>
      </xdr:nvSpPr>
      <xdr:spPr>
        <a:xfrm>
          <a:off x="14658975"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04" name="フローチャート: 判断 803">
          <a:extLst>
            <a:ext uri="{FF2B5EF4-FFF2-40B4-BE49-F238E27FC236}">
              <a16:creationId xmlns="" xmlns:a16="http://schemas.microsoft.com/office/drawing/2014/main" id="{00000000-0008-0000-0200-000024030000}"/>
            </a:ext>
          </a:extLst>
        </xdr:cNvPr>
        <xdr:cNvSpPr/>
      </xdr:nvSpPr>
      <xdr:spPr>
        <a:xfrm>
          <a:off x="138176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805" name="フローチャート: 判断 804">
          <a:extLst>
            <a:ext uri="{FF2B5EF4-FFF2-40B4-BE49-F238E27FC236}">
              <a16:creationId xmlns="" xmlns:a16="http://schemas.microsoft.com/office/drawing/2014/main" id="{00000000-0008-0000-0200-000025030000}"/>
            </a:ext>
          </a:extLst>
        </xdr:cNvPr>
        <xdr:cNvSpPr/>
      </xdr:nvSpPr>
      <xdr:spPr>
        <a:xfrm>
          <a:off x="12976225" y="176700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a:extLst>
            <a:ext uri="{FF2B5EF4-FFF2-40B4-BE49-F238E27FC236}">
              <a16:creationId xmlns="" xmlns:a16="http://schemas.microsoft.com/office/drawing/2014/main" id="{00000000-0008-0000-0200-000026030000}"/>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a:extLst>
            <a:ext uri="{FF2B5EF4-FFF2-40B4-BE49-F238E27FC236}">
              <a16:creationId xmlns="" xmlns:a16="http://schemas.microsoft.com/office/drawing/2014/main" id="{00000000-0008-0000-0200-000027030000}"/>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a:extLst>
            <a:ext uri="{FF2B5EF4-FFF2-40B4-BE49-F238E27FC236}">
              <a16:creationId xmlns="" xmlns:a16="http://schemas.microsoft.com/office/drawing/2014/main" id="{00000000-0008-0000-0200-000028030000}"/>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a:extLst>
            <a:ext uri="{FF2B5EF4-FFF2-40B4-BE49-F238E27FC236}">
              <a16:creationId xmlns="" xmlns:a16="http://schemas.microsoft.com/office/drawing/2014/main" id="{00000000-0008-0000-0200-000029030000}"/>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a:extLst>
            <a:ext uri="{FF2B5EF4-FFF2-40B4-BE49-F238E27FC236}">
              <a16:creationId xmlns="" xmlns:a16="http://schemas.microsoft.com/office/drawing/2014/main" id="{00000000-0008-0000-0200-00002A030000}"/>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33564</xdr:rowOff>
    </xdr:from>
    <xdr:to>
      <xdr:col>85</xdr:col>
      <xdr:colOff>177800</xdr:colOff>
      <xdr:row>102</xdr:row>
      <xdr:rowOff>135164</xdr:rowOff>
    </xdr:to>
    <xdr:sp macro="" textlink="">
      <xdr:nvSpPr>
        <xdr:cNvPr id="811" name="楕円 810">
          <a:extLst>
            <a:ext uri="{FF2B5EF4-FFF2-40B4-BE49-F238E27FC236}">
              <a16:creationId xmlns="" xmlns:a16="http://schemas.microsoft.com/office/drawing/2014/main" id="{00000000-0008-0000-0200-00002B030000}"/>
            </a:ext>
          </a:extLst>
        </xdr:cNvPr>
        <xdr:cNvSpPr/>
      </xdr:nvSpPr>
      <xdr:spPr>
        <a:xfrm>
          <a:off x="15459075"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56441</xdr:rowOff>
    </xdr:from>
    <xdr:ext cx="405111" cy="259045"/>
    <xdr:sp macro="" textlink="">
      <xdr:nvSpPr>
        <xdr:cNvPr id="812" name="【庁舎】&#10;有形固定資産減価償却率該当値テキスト">
          <a:extLst>
            <a:ext uri="{FF2B5EF4-FFF2-40B4-BE49-F238E27FC236}">
              <a16:creationId xmlns="" xmlns:a16="http://schemas.microsoft.com/office/drawing/2014/main" id="{00000000-0008-0000-0200-00002C030000}"/>
            </a:ext>
          </a:extLst>
        </xdr:cNvPr>
        <xdr:cNvSpPr txBox="1"/>
      </xdr:nvSpPr>
      <xdr:spPr>
        <a:xfrm>
          <a:off x="15547975"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813" name="楕円 812">
          <a:extLst>
            <a:ext uri="{FF2B5EF4-FFF2-40B4-BE49-F238E27FC236}">
              <a16:creationId xmlns="" xmlns:a16="http://schemas.microsoft.com/office/drawing/2014/main" id="{00000000-0008-0000-0200-00002D030000}"/>
            </a:ext>
          </a:extLst>
        </xdr:cNvPr>
        <xdr:cNvSpPr/>
      </xdr:nvSpPr>
      <xdr:spPr>
        <a:xfrm>
          <a:off x="14658975"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84364</xdr:rowOff>
    </xdr:from>
    <xdr:to>
      <xdr:col>85</xdr:col>
      <xdr:colOff>127000</xdr:colOff>
      <xdr:row>102</xdr:row>
      <xdr:rowOff>117021</xdr:rowOff>
    </xdr:to>
    <xdr:cxnSp macro="">
      <xdr:nvCxnSpPr>
        <xdr:cNvPr id="814" name="直線コネクタ 813">
          <a:extLst>
            <a:ext uri="{FF2B5EF4-FFF2-40B4-BE49-F238E27FC236}">
              <a16:creationId xmlns="" xmlns:a16="http://schemas.microsoft.com/office/drawing/2014/main" id="{00000000-0008-0000-0200-00002E030000}"/>
            </a:ext>
          </a:extLst>
        </xdr:cNvPr>
        <xdr:cNvCxnSpPr/>
      </xdr:nvCxnSpPr>
      <xdr:spPr>
        <a:xfrm flipV="1">
          <a:off x="14709775" y="17572264"/>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815" name="楕円 814">
          <a:extLst>
            <a:ext uri="{FF2B5EF4-FFF2-40B4-BE49-F238E27FC236}">
              <a16:creationId xmlns="" xmlns:a16="http://schemas.microsoft.com/office/drawing/2014/main" id="{00000000-0008-0000-0200-00002F030000}"/>
            </a:ext>
          </a:extLst>
        </xdr:cNvPr>
        <xdr:cNvSpPr/>
      </xdr:nvSpPr>
      <xdr:spPr>
        <a:xfrm>
          <a:off x="138176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103</xdr:row>
      <xdr:rowOff>46808</xdr:rowOff>
    </xdr:to>
    <xdr:cxnSp macro="">
      <xdr:nvCxnSpPr>
        <xdr:cNvPr id="816" name="直線コネクタ 815">
          <a:extLst>
            <a:ext uri="{FF2B5EF4-FFF2-40B4-BE49-F238E27FC236}">
              <a16:creationId xmlns="" xmlns:a16="http://schemas.microsoft.com/office/drawing/2014/main" id="{00000000-0008-0000-0200-000030030000}"/>
            </a:ext>
          </a:extLst>
        </xdr:cNvPr>
        <xdr:cNvCxnSpPr/>
      </xdr:nvCxnSpPr>
      <xdr:spPr>
        <a:xfrm flipV="1">
          <a:off x="13868400" y="17604921"/>
          <a:ext cx="84137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120106</xdr:rowOff>
    </xdr:from>
    <xdr:to>
      <xdr:col>72</xdr:col>
      <xdr:colOff>38100</xdr:colOff>
      <xdr:row>103</xdr:row>
      <xdr:rowOff>50256</xdr:rowOff>
    </xdr:to>
    <xdr:sp macro="" textlink="">
      <xdr:nvSpPr>
        <xdr:cNvPr id="817" name="楕円 816">
          <a:extLst>
            <a:ext uri="{FF2B5EF4-FFF2-40B4-BE49-F238E27FC236}">
              <a16:creationId xmlns="" xmlns:a16="http://schemas.microsoft.com/office/drawing/2014/main" id="{00000000-0008-0000-0200-000031030000}"/>
            </a:ext>
          </a:extLst>
        </xdr:cNvPr>
        <xdr:cNvSpPr/>
      </xdr:nvSpPr>
      <xdr:spPr>
        <a:xfrm>
          <a:off x="12976225" y="1760800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170906</xdr:rowOff>
    </xdr:from>
    <xdr:to>
      <xdr:col>76</xdr:col>
      <xdr:colOff>114300</xdr:colOff>
      <xdr:row>103</xdr:row>
      <xdr:rowOff>46808</xdr:rowOff>
    </xdr:to>
    <xdr:cxnSp macro="">
      <xdr:nvCxnSpPr>
        <xdr:cNvPr id="818" name="直線コネクタ 817">
          <a:extLst>
            <a:ext uri="{FF2B5EF4-FFF2-40B4-BE49-F238E27FC236}">
              <a16:creationId xmlns="" xmlns:a16="http://schemas.microsoft.com/office/drawing/2014/main" id="{00000000-0008-0000-0200-000032030000}"/>
            </a:ext>
          </a:extLst>
        </xdr:cNvPr>
        <xdr:cNvCxnSpPr/>
      </xdr:nvCxnSpPr>
      <xdr:spPr>
        <a:xfrm>
          <a:off x="13027025" y="17658806"/>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19" name="n_1aveValue【庁舎】&#10;有形固定資産減価償却率">
          <a:extLst>
            <a:ext uri="{FF2B5EF4-FFF2-40B4-BE49-F238E27FC236}">
              <a16:creationId xmlns="" xmlns:a16="http://schemas.microsoft.com/office/drawing/2014/main" id="{00000000-0008-0000-0200-000033030000}"/>
            </a:ext>
          </a:extLst>
        </xdr:cNvPr>
        <xdr:cNvSpPr txBox="1"/>
      </xdr:nvSpPr>
      <xdr:spPr>
        <a:xfrm>
          <a:off x="14504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20" name="n_2aveValue【庁舎】&#10;有形固定資産減価償却率">
          <a:extLst>
            <a:ext uri="{FF2B5EF4-FFF2-40B4-BE49-F238E27FC236}">
              <a16:creationId xmlns="" xmlns:a16="http://schemas.microsoft.com/office/drawing/2014/main" id="{00000000-0008-0000-0200-000034030000}"/>
            </a:ext>
          </a:extLst>
        </xdr:cNvPr>
        <xdr:cNvSpPr txBox="1"/>
      </xdr:nvSpPr>
      <xdr:spPr>
        <a:xfrm>
          <a:off x="13675369"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821" name="n_3aveValue【庁舎】&#10;有形固定資産減価償却率">
          <a:extLst>
            <a:ext uri="{FF2B5EF4-FFF2-40B4-BE49-F238E27FC236}">
              <a16:creationId xmlns="" xmlns:a16="http://schemas.microsoft.com/office/drawing/2014/main" id="{00000000-0008-0000-0200-000035030000}"/>
            </a:ext>
          </a:extLst>
        </xdr:cNvPr>
        <xdr:cNvSpPr txBox="1"/>
      </xdr:nvSpPr>
      <xdr:spPr>
        <a:xfrm>
          <a:off x="1283399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12898</xdr:rowOff>
    </xdr:from>
    <xdr:ext cx="405111" cy="259045"/>
    <xdr:sp macro="" textlink="">
      <xdr:nvSpPr>
        <xdr:cNvPr id="822" name="n_1mainValue【庁舎】&#10;有形固定資産減価償却率">
          <a:extLst>
            <a:ext uri="{FF2B5EF4-FFF2-40B4-BE49-F238E27FC236}">
              <a16:creationId xmlns="" xmlns:a16="http://schemas.microsoft.com/office/drawing/2014/main" id="{00000000-0008-0000-0200-000036030000}"/>
            </a:ext>
          </a:extLst>
        </xdr:cNvPr>
        <xdr:cNvSpPr txBox="1"/>
      </xdr:nvSpPr>
      <xdr:spPr>
        <a:xfrm>
          <a:off x="14504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823" name="n_2mainValue【庁舎】&#10;有形固定資産減価償却率">
          <a:extLst>
            <a:ext uri="{FF2B5EF4-FFF2-40B4-BE49-F238E27FC236}">
              <a16:creationId xmlns="" xmlns:a16="http://schemas.microsoft.com/office/drawing/2014/main" id="{00000000-0008-0000-0200-000037030000}"/>
            </a:ext>
          </a:extLst>
        </xdr:cNvPr>
        <xdr:cNvSpPr txBox="1"/>
      </xdr:nvSpPr>
      <xdr:spPr>
        <a:xfrm>
          <a:off x="13675369"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66783</xdr:rowOff>
    </xdr:from>
    <xdr:ext cx="405111" cy="259045"/>
    <xdr:sp macro="" textlink="">
      <xdr:nvSpPr>
        <xdr:cNvPr id="824" name="n_3mainValue【庁舎】&#10;有形固定資産減価償却率">
          <a:extLst>
            <a:ext uri="{FF2B5EF4-FFF2-40B4-BE49-F238E27FC236}">
              <a16:creationId xmlns="" xmlns:a16="http://schemas.microsoft.com/office/drawing/2014/main" id="{00000000-0008-0000-0200-000038030000}"/>
            </a:ext>
          </a:extLst>
        </xdr:cNvPr>
        <xdr:cNvSpPr txBox="1"/>
      </xdr:nvSpPr>
      <xdr:spPr>
        <a:xfrm>
          <a:off x="1283399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a:extLst>
            <a:ext uri="{FF2B5EF4-FFF2-40B4-BE49-F238E27FC236}">
              <a16:creationId xmlns="" xmlns:a16="http://schemas.microsoft.com/office/drawing/2014/main" id="{00000000-0008-0000-0200-000039030000}"/>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a:extLst>
            <a:ext uri="{FF2B5EF4-FFF2-40B4-BE49-F238E27FC236}">
              <a16:creationId xmlns="" xmlns:a16="http://schemas.microsoft.com/office/drawing/2014/main" id="{00000000-0008-0000-0200-00003A030000}"/>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a:extLst>
            <a:ext uri="{FF2B5EF4-FFF2-40B4-BE49-F238E27FC236}">
              <a16:creationId xmlns="" xmlns:a16="http://schemas.microsoft.com/office/drawing/2014/main" id="{00000000-0008-0000-0200-00003B030000}"/>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a:extLst>
            <a:ext uri="{FF2B5EF4-FFF2-40B4-BE49-F238E27FC236}">
              <a16:creationId xmlns="" xmlns:a16="http://schemas.microsoft.com/office/drawing/2014/main" id="{00000000-0008-0000-0200-00003C030000}"/>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a:extLst>
            <a:ext uri="{FF2B5EF4-FFF2-40B4-BE49-F238E27FC236}">
              <a16:creationId xmlns="" xmlns:a16="http://schemas.microsoft.com/office/drawing/2014/main" id="{00000000-0008-0000-0200-00003D030000}"/>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a:extLst>
            <a:ext uri="{FF2B5EF4-FFF2-40B4-BE49-F238E27FC236}">
              <a16:creationId xmlns="" xmlns:a16="http://schemas.microsoft.com/office/drawing/2014/main" id="{00000000-0008-0000-0200-00003E030000}"/>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a:extLst>
            <a:ext uri="{FF2B5EF4-FFF2-40B4-BE49-F238E27FC236}">
              <a16:creationId xmlns="" xmlns:a16="http://schemas.microsoft.com/office/drawing/2014/main" id="{00000000-0008-0000-0200-00003F030000}"/>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a:extLst>
            <a:ext uri="{FF2B5EF4-FFF2-40B4-BE49-F238E27FC236}">
              <a16:creationId xmlns="" xmlns:a16="http://schemas.microsoft.com/office/drawing/2014/main" id="{00000000-0008-0000-0200-000040030000}"/>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a:extLst>
            <a:ext uri="{FF2B5EF4-FFF2-40B4-BE49-F238E27FC236}">
              <a16:creationId xmlns="" xmlns:a16="http://schemas.microsoft.com/office/drawing/2014/main" id="{00000000-0008-0000-0200-00004103000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a:extLst>
            <a:ext uri="{FF2B5EF4-FFF2-40B4-BE49-F238E27FC236}">
              <a16:creationId xmlns="" xmlns:a16="http://schemas.microsoft.com/office/drawing/2014/main" id="{00000000-0008-0000-0200-000042030000}"/>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a:extLst>
            <a:ext uri="{FF2B5EF4-FFF2-40B4-BE49-F238E27FC236}">
              <a16:creationId xmlns="" xmlns:a16="http://schemas.microsoft.com/office/drawing/2014/main" id="{00000000-0008-0000-0200-000043030000}"/>
            </a:ext>
          </a:extLst>
        </xdr:cNvPr>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a:extLst>
            <a:ext uri="{FF2B5EF4-FFF2-40B4-BE49-F238E27FC236}">
              <a16:creationId xmlns="" xmlns:a16="http://schemas.microsoft.com/office/drawing/2014/main" id="{00000000-0008-0000-0200-000044030000}"/>
            </a:ext>
          </a:extLst>
        </xdr:cNvPr>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a:extLst>
            <a:ext uri="{FF2B5EF4-FFF2-40B4-BE49-F238E27FC236}">
              <a16:creationId xmlns="" xmlns:a16="http://schemas.microsoft.com/office/drawing/2014/main" id="{00000000-0008-0000-0200-000045030000}"/>
            </a:ext>
          </a:extLst>
        </xdr:cNvPr>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a:extLst>
            <a:ext uri="{FF2B5EF4-FFF2-40B4-BE49-F238E27FC236}">
              <a16:creationId xmlns="" xmlns:a16="http://schemas.microsoft.com/office/drawing/2014/main" id="{00000000-0008-0000-0200-000046030000}"/>
            </a:ext>
          </a:extLst>
        </xdr:cNvPr>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a:extLst>
            <a:ext uri="{FF2B5EF4-FFF2-40B4-BE49-F238E27FC236}">
              <a16:creationId xmlns="" xmlns:a16="http://schemas.microsoft.com/office/drawing/2014/main" id="{00000000-0008-0000-0200-000047030000}"/>
            </a:ext>
          </a:extLst>
        </xdr:cNvPr>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a:extLst>
            <a:ext uri="{FF2B5EF4-FFF2-40B4-BE49-F238E27FC236}">
              <a16:creationId xmlns="" xmlns:a16="http://schemas.microsoft.com/office/drawing/2014/main" id="{00000000-0008-0000-0200-000048030000}"/>
            </a:ext>
          </a:extLst>
        </xdr:cNvPr>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a:extLst>
            <a:ext uri="{FF2B5EF4-FFF2-40B4-BE49-F238E27FC236}">
              <a16:creationId xmlns="" xmlns:a16="http://schemas.microsoft.com/office/drawing/2014/main" id="{00000000-0008-0000-0200-000049030000}"/>
            </a:ext>
          </a:extLst>
        </xdr:cNvPr>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a:extLst>
            <a:ext uri="{FF2B5EF4-FFF2-40B4-BE49-F238E27FC236}">
              <a16:creationId xmlns="" xmlns:a16="http://schemas.microsoft.com/office/drawing/2014/main" id="{00000000-0008-0000-0200-00004A030000}"/>
            </a:ext>
          </a:extLst>
        </xdr:cNvPr>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a:extLst>
            <a:ext uri="{FF2B5EF4-FFF2-40B4-BE49-F238E27FC236}">
              <a16:creationId xmlns="" xmlns:a16="http://schemas.microsoft.com/office/drawing/2014/main" id="{00000000-0008-0000-0200-00004B030000}"/>
            </a:ext>
          </a:extLst>
        </xdr:cNvPr>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a:extLst>
            <a:ext uri="{FF2B5EF4-FFF2-40B4-BE49-F238E27FC236}">
              <a16:creationId xmlns="" xmlns:a16="http://schemas.microsoft.com/office/drawing/2014/main" id="{00000000-0008-0000-0200-00004C030000}"/>
            </a:ext>
          </a:extLst>
        </xdr:cNvPr>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a:extLst>
            <a:ext uri="{FF2B5EF4-FFF2-40B4-BE49-F238E27FC236}">
              <a16:creationId xmlns="" xmlns:a16="http://schemas.microsoft.com/office/drawing/2014/main" id="{00000000-0008-0000-0200-00004D030000}"/>
            </a:ext>
          </a:extLst>
        </xdr:cNvPr>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a:extLst>
            <a:ext uri="{FF2B5EF4-FFF2-40B4-BE49-F238E27FC236}">
              <a16:creationId xmlns="" xmlns:a16="http://schemas.microsoft.com/office/drawing/2014/main" id="{00000000-0008-0000-0200-00004E030000}"/>
            </a:ext>
          </a:extLst>
        </xdr:cNvPr>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a:extLst>
            <a:ext uri="{FF2B5EF4-FFF2-40B4-BE49-F238E27FC236}">
              <a16:creationId xmlns="" xmlns:a16="http://schemas.microsoft.com/office/drawing/2014/main" id="{00000000-0008-0000-0200-00004F03000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a:extLst>
            <a:ext uri="{FF2B5EF4-FFF2-40B4-BE49-F238E27FC236}">
              <a16:creationId xmlns="" xmlns:a16="http://schemas.microsoft.com/office/drawing/2014/main" id="{00000000-0008-0000-0200-000050030000}"/>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a:extLst>
            <a:ext uri="{FF2B5EF4-FFF2-40B4-BE49-F238E27FC236}">
              <a16:creationId xmlns="" xmlns:a16="http://schemas.microsoft.com/office/drawing/2014/main" id="{00000000-0008-0000-0200-000051030000}"/>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50" name="直線コネクタ 849">
          <a:extLst>
            <a:ext uri="{FF2B5EF4-FFF2-40B4-BE49-F238E27FC236}">
              <a16:creationId xmlns="" xmlns:a16="http://schemas.microsoft.com/office/drawing/2014/main" id="{00000000-0008-0000-0200-000052030000}"/>
            </a:ext>
          </a:extLst>
        </xdr:cNvPr>
        <xdr:cNvCxnSpPr/>
      </xdr:nvCxnSpPr>
      <xdr:spPr>
        <a:xfrm flipV="1">
          <a:off x="210559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51" name="【庁舎】&#10;一人当たり面積最小値テキスト">
          <a:extLst>
            <a:ext uri="{FF2B5EF4-FFF2-40B4-BE49-F238E27FC236}">
              <a16:creationId xmlns="" xmlns:a16="http://schemas.microsoft.com/office/drawing/2014/main" id="{00000000-0008-0000-0200-000053030000}"/>
            </a:ext>
          </a:extLst>
        </xdr:cNvPr>
        <xdr:cNvSpPr txBox="1"/>
      </xdr:nvSpPr>
      <xdr:spPr>
        <a:xfrm>
          <a:off x="210947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52" name="直線コネクタ 851">
          <a:extLst>
            <a:ext uri="{FF2B5EF4-FFF2-40B4-BE49-F238E27FC236}">
              <a16:creationId xmlns="" xmlns:a16="http://schemas.microsoft.com/office/drawing/2014/main" id="{00000000-0008-0000-0200-000054030000}"/>
            </a:ext>
          </a:extLst>
        </xdr:cNvPr>
        <xdr:cNvCxnSpPr/>
      </xdr:nvCxnSpPr>
      <xdr:spPr>
        <a:xfrm>
          <a:off x="20977225" y="185976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53" name="【庁舎】&#10;一人当たり面積最大値テキスト">
          <a:extLst>
            <a:ext uri="{FF2B5EF4-FFF2-40B4-BE49-F238E27FC236}">
              <a16:creationId xmlns="" xmlns:a16="http://schemas.microsoft.com/office/drawing/2014/main" id="{00000000-0008-0000-0200-000055030000}"/>
            </a:ext>
          </a:extLst>
        </xdr:cNvPr>
        <xdr:cNvSpPr txBox="1"/>
      </xdr:nvSpPr>
      <xdr:spPr>
        <a:xfrm>
          <a:off x="210947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54" name="直線コネクタ 853">
          <a:extLst>
            <a:ext uri="{FF2B5EF4-FFF2-40B4-BE49-F238E27FC236}">
              <a16:creationId xmlns="" xmlns:a16="http://schemas.microsoft.com/office/drawing/2014/main" id="{00000000-0008-0000-0200-000056030000}"/>
            </a:ext>
          </a:extLst>
        </xdr:cNvPr>
        <xdr:cNvCxnSpPr/>
      </xdr:nvCxnSpPr>
      <xdr:spPr>
        <a:xfrm>
          <a:off x="20977225" y="173077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55" name="【庁舎】&#10;一人当たり面積平均値テキスト">
          <a:extLst>
            <a:ext uri="{FF2B5EF4-FFF2-40B4-BE49-F238E27FC236}">
              <a16:creationId xmlns="" xmlns:a16="http://schemas.microsoft.com/office/drawing/2014/main" id="{00000000-0008-0000-0200-000057030000}"/>
            </a:ext>
          </a:extLst>
        </xdr:cNvPr>
        <xdr:cNvSpPr txBox="1"/>
      </xdr:nvSpPr>
      <xdr:spPr>
        <a:xfrm>
          <a:off x="210947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6" name="フローチャート: 判断 855">
          <a:extLst>
            <a:ext uri="{FF2B5EF4-FFF2-40B4-BE49-F238E27FC236}">
              <a16:creationId xmlns="" xmlns:a16="http://schemas.microsoft.com/office/drawing/2014/main" id="{00000000-0008-0000-0200-000058030000}"/>
            </a:ext>
          </a:extLst>
        </xdr:cNvPr>
        <xdr:cNvSpPr/>
      </xdr:nvSpPr>
      <xdr:spPr>
        <a:xfrm>
          <a:off x="210058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7" name="フローチャート: 判断 856">
          <a:extLst>
            <a:ext uri="{FF2B5EF4-FFF2-40B4-BE49-F238E27FC236}">
              <a16:creationId xmlns="" xmlns:a16="http://schemas.microsoft.com/office/drawing/2014/main" id="{00000000-0008-0000-0200-000059030000}"/>
            </a:ext>
          </a:extLst>
        </xdr:cNvPr>
        <xdr:cNvSpPr/>
      </xdr:nvSpPr>
      <xdr:spPr>
        <a:xfrm>
          <a:off x="20215225" y="182366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8" name="フローチャート: 判断 857">
          <a:extLst>
            <a:ext uri="{FF2B5EF4-FFF2-40B4-BE49-F238E27FC236}">
              <a16:creationId xmlns="" xmlns:a16="http://schemas.microsoft.com/office/drawing/2014/main" id="{00000000-0008-0000-0200-00005A030000}"/>
            </a:ext>
          </a:extLst>
        </xdr:cNvPr>
        <xdr:cNvSpPr/>
      </xdr:nvSpPr>
      <xdr:spPr>
        <a:xfrm>
          <a:off x="19364325"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59" name="フローチャート: 判断 858">
          <a:extLst>
            <a:ext uri="{FF2B5EF4-FFF2-40B4-BE49-F238E27FC236}">
              <a16:creationId xmlns="" xmlns:a16="http://schemas.microsoft.com/office/drawing/2014/main" id="{00000000-0008-0000-0200-00005B030000}"/>
            </a:ext>
          </a:extLst>
        </xdr:cNvPr>
        <xdr:cNvSpPr/>
      </xdr:nvSpPr>
      <xdr:spPr>
        <a:xfrm>
          <a:off x="1852295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a:extLst>
            <a:ext uri="{FF2B5EF4-FFF2-40B4-BE49-F238E27FC236}">
              <a16:creationId xmlns="" xmlns:a16="http://schemas.microsoft.com/office/drawing/2014/main" id="{00000000-0008-0000-0200-00005C030000}"/>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a:extLst>
            <a:ext uri="{FF2B5EF4-FFF2-40B4-BE49-F238E27FC236}">
              <a16:creationId xmlns="" xmlns:a16="http://schemas.microsoft.com/office/drawing/2014/main" id="{00000000-0008-0000-0200-00005D030000}"/>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a:extLst>
            <a:ext uri="{FF2B5EF4-FFF2-40B4-BE49-F238E27FC236}">
              <a16:creationId xmlns="" xmlns:a16="http://schemas.microsoft.com/office/drawing/2014/main" id="{00000000-0008-0000-0200-00005E030000}"/>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a:extLst>
            <a:ext uri="{FF2B5EF4-FFF2-40B4-BE49-F238E27FC236}">
              <a16:creationId xmlns="" xmlns:a16="http://schemas.microsoft.com/office/drawing/2014/main" id="{00000000-0008-0000-0200-00005F030000}"/>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a:extLst>
            <a:ext uri="{FF2B5EF4-FFF2-40B4-BE49-F238E27FC236}">
              <a16:creationId xmlns="" xmlns:a16="http://schemas.microsoft.com/office/drawing/2014/main" id="{00000000-0008-0000-0200-000060030000}"/>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65" name="楕円 864">
          <a:extLst>
            <a:ext uri="{FF2B5EF4-FFF2-40B4-BE49-F238E27FC236}">
              <a16:creationId xmlns="" xmlns:a16="http://schemas.microsoft.com/office/drawing/2014/main" id="{00000000-0008-0000-0200-000061030000}"/>
            </a:ext>
          </a:extLst>
        </xdr:cNvPr>
        <xdr:cNvSpPr/>
      </xdr:nvSpPr>
      <xdr:spPr>
        <a:xfrm>
          <a:off x="210058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123389</xdr:rowOff>
    </xdr:from>
    <xdr:ext cx="469744" cy="259045"/>
    <xdr:sp macro="" textlink="">
      <xdr:nvSpPr>
        <xdr:cNvPr id="866" name="【庁舎】&#10;一人当たり面積該当値テキスト">
          <a:extLst>
            <a:ext uri="{FF2B5EF4-FFF2-40B4-BE49-F238E27FC236}">
              <a16:creationId xmlns="" xmlns:a16="http://schemas.microsoft.com/office/drawing/2014/main" id="{00000000-0008-0000-0200-000062030000}"/>
            </a:ext>
          </a:extLst>
        </xdr:cNvPr>
        <xdr:cNvSpPr txBox="1"/>
      </xdr:nvSpPr>
      <xdr:spPr>
        <a:xfrm>
          <a:off x="21094700" y="1795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108676</xdr:rowOff>
    </xdr:from>
    <xdr:to>
      <xdr:col>112</xdr:col>
      <xdr:colOff>38100</xdr:colOff>
      <xdr:row>106</xdr:row>
      <xdr:rowOff>38826</xdr:rowOff>
    </xdr:to>
    <xdr:sp macro="" textlink="">
      <xdr:nvSpPr>
        <xdr:cNvPr id="867" name="楕円 866">
          <a:extLst>
            <a:ext uri="{FF2B5EF4-FFF2-40B4-BE49-F238E27FC236}">
              <a16:creationId xmlns="" xmlns:a16="http://schemas.microsoft.com/office/drawing/2014/main" id="{00000000-0008-0000-0200-000063030000}"/>
            </a:ext>
          </a:extLst>
        </xdr:cNvPr>
        <xdr:cNvSpPr/>
      </xdr:nvSpPr>
      <xdr:spPr>
        <a:xfrm>
          <a:off x="20215225" y="181109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151312</xdr:rowOff>
    </xdr:from>
    <xdr:to>
      <xdr:col>116</xdr:col>
      <xdr:colOff>63500</xdr:colOff>
      <xdr:row>105</xdr:row>
      <xdr:rowOff>159476</xdr:rowOff>
    </xdr:to>
    <xdr:cxnSp macro="">
      <xdr:nvCxnSpPr>
        <xdr:cNvPr id="868" name="直線コネクタ 867">
          <a:extLst>
            <a:ext uri="{FF2B5EF4-FFF2-40B4-BE49-F238E27FC236}">
              <a16:creationId xmlns="" xmlns:a16="http://schemas.microsoft.com/office/drawing/2014/main" id="{00000000-0008-0000-0200-000064030000}"/>
            </a:ext>
          </a:extLst>
        </xdr:cNvPr>
        <xdr:cNvCxnSpPr/>
      </xdr:nvCxnSpPr>
      <xdr:spPr>
        <a:xfrm flipV="1">
          <a:off x="20266025" y="18153562"/>
          <a:ext cx="7905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41729</xdr:rowOff>
    </xdr:from>
    <xdr:to>
      <xdr:col>107</xdr:col>
      <xdr:colOff>101600</xdr:colOff>
      <xdr:row>105</xdr:row>
      <xdr:rowOff>143329</xdr:rowOff>
    </xdr:to>
    <xdr:sp macro="" textlink="">
      <xdr:nvSpPr>
        <xdr:cNvPr id="869" name="楕円 868">
          <a:extLst>
            <a:ext uri="{FF2B5EF4-FFF2-40B4-BE49-F238E27FC236}">
              <a16:creationId xmlns="" xmlns:a16="http://schemas.microsoft.com/office/drawing/2014/main" id="{00000000-0008-0000-0200-000065030000}"/>
            </a:ext>
          </a:extLst>
        </xdr:cNvPr>
        <xdr:cNvSpPr/>
      </xdr:nvSpPr>
      <xdr:spPr>
        <a:xfrm>
          <a:off x="19364325"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92529</xdr:rowOff>
    </xdr:from>
    <xdr:to>
      <xdr:col>111</xdr:col>
      <xdr:colOff>177800</xdr:colOff>
      <xdr:row>105</xdr:row>
      <xdr:rowOff>159476</xdr:rowOff>
    </xdr:to>
    <xdr:cxnSp macro="">
      <xdr:nvCxnSpPr>
        <xdr:cNvPr id="870" name="直線コネクタ 869">
          <a:extLst>
            <a:ext uri="{FF2B5EF4-FFF2-40B4-BE49-F238E27FC236}">
              <a16:creationId xmlns="" xmlns:a16="http://schemas.microsoft.com/office/drawing/2014/main" id="{00000000-0008-0000-0200-000066030000}"/>
            </a:ext>
          </a:extLst>
        </xdr:cNvPr>
        <xdr:cNvCxnSpPr/>
      </xdr:nvCxnSpPr>
      <xdr:spPr>
        <a:xfrm>
          <a:off x="19415125" y="18094779"/>
          <a:ext cx="8509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85816</xdr:rowOff>
    </xdr:from>
    <xdr:to>
      <xdr:col>102</xdr:col>
      <xdr:colOff>165100</xdr:colOff>
      <xdr:row>106</xdr:row>
      <xdr:rowOff>15966</xdr:rowOff>
    </xdr:to>
    <xdr:sp macro="" textlink="">
      <xdr:nvSpPr>
        <xdr:cNvPr id="871" name="楕円 870">
          <a:extLst>
            <a:ext uri="{FF2B5EF4-FFF2-40B4-BE49-F238E27FC236}">
              <a16:creationId xmlns="" xmlns:a16="http://schemas.microsoft.com/office/drawing/2014/main" id="{00000000-0008-0000-0200-000067030000}"/>
            </a:ext>
          </a:extLst>
        </xdr:cNvPr>
        <xdr:cNvSpPr/>
      </xdr:nvSpPr>
      <xdr:spPr>
        <a:xfrm>
          <a:off x="1852295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92529</xdr:rowOff>
    </xdr:from>
    <xdr:to>
      <xdr:col>107</xdr:col>
      <xdr:colOff>50800</xdr:colOff>
      <xdr:row>105</xdr:row>
      <xdr:rowOff>136616</xdr:rowOff>
    </xdr:to>
    <xdr:cxnSp macro="">
      <xdr:nvCxnSpPr>
        <xdr:cNvPr id="872" name="直線コネクタ 871">
          <a:extLst>
            <a:ext uri="{FF2B5EF4-FFF2-40B4-BE49-F238E27FC236}">
              <a16:creationId xmlns="" xmlns:a16="http://schemas.microsoft.com/office/drawing/2014/main" id="{00000000-0008-0000-0200-000068030000}"/>
            </a:ext>
          </a:extLst>
        </xdr:cNvPr>
        <xdr:cNvCxnSpPr/>
      </xdr:nvCxnSpPr>
      <xdr:spPr>
        <a:xfrm flipV="1">
          <a:off x="18573750" y="18094779"/>
          <a:ext cx="8413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73" name="n_1aveValue【庁舎】&#10;一人当たり面積">
          <a:extLst>
            <a:ext uri="{FF2B5EF4-FFF2-40B4-BE49-F238E27FC236}">
              <a16:creationId xmlns="" xmlns:a16="http://schemas.microsoft.com/office/drawing/2014/main" id="{00000000-0008-0000-0200-000069030000}"/>
            </a:ext>
          </a:extLst>
        </xdr:cNvPr>
        <xdr:cNvSpPr txBox="1"/>
      </xdr:nvSpPr>
      <xdr:spPr>
        <a:xfrm>
          <a:off x="2002797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4" name="n_2aveValue【庁舎】&#10;一人当たり面積">
          <a:extLst>
            <a:ext uri="{FF2B5EF4-FFF2-40B4-BE49-F238E27FC236}">
              <a16:creationId xmlns="" xmlns:a16="http://schemas.microsoft.com/office/drawing/2014/main" id="{00000000-0008-0000-0200-00006A030000}"/>
            </a:ext>
          </a:extLst>
        </xdr:cNvPr>
        <xdr:cNvSpPr txBox="1"/>
      </xdr:nvSpPr>
      <xdr:spPr>
        <a:xfrm>
          <a:off x="1918977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875" name="n_3aveValue【庁舎】&#10;一人当たり面積">
          <a:extLst>
            <a:ext uri="{FF2B5EF4-FFF2-40B4-BE49-F238E27FC236}">
              <a16:creationId xmlns="" xmlns:a16="http://schemas.microsoft.com/office/drawing/2014/main" id="{00000000-0008-0000-0200-00006B030000}"/>
            </a:ext>
          </a:extLst>
        </xdr:cNvPr>
        <xdr:cNvSpPr txBox="1"/>
      </xdr:nvSpPr>
      <xdr:spPr>
        <a:xfrm>
          <a:off x="18348402"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55353</xdr:rowOff>
    </xdr:from>
    <xdr:ext cx="469744" cy="259045"/>
    <xdr:sp macro="" textlink="">
      <xdr:nvSpPr>
        <xdr:cNvPr id="876" name="n_1mainValue【庁舎】&#10;一人当たり面積">
          <a:extLst>
            <a:ext uri="{FF2B5EF4-FFF2-40B4-BE49-F238E27FC236}">
              <a16:creationId xmlns="" xmlns:a16="http://schemas.microsoft.com/office/drawing/2014/main" id="{00000000-0008-0000-0200-00006C030000}"/>
            </a:ext>
          </a:extLst>
        </xdr:cNvPr>
        <xdr:cNvSpPr txBox="1"/>
      </xdr:nvSpPr>
      <xdr:spPr>
        <a:xfrm>
          <a:off x="2002797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159856</xdr:rowOff>
    </xdr:from>
    <xdr:ext cx="469744" cy="259045"/>
    <xdr:sp macro="" textlink="">
      <xdr:nvSpPr>
        <xdr:cNvPr id="877" name="n_2mainValue【庁舎】&#10;一人当たり面積">
          <a:extLst>
            <a:ext uri="{FF2B5EF4-FFF2-40B4-BE49-F238E27FC236}">
              <a16:creationId xmlns="" xmlns:a16="http://schemas.microsoft.com/office/drawing/2014/main" id="{00000000-0008-0000-0200-00006D030000}"/>
            </a:ext>
          </a:extLst>
        </xdr:cNvPr>
        <xdr:cNvSpPr txBox="1"/>
      </xdr:nvSpPr>
      <xdr:spPr>
        <a:xfrm>
          <a:off x="1918977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32493</xdr:rowOff>
    </xdr:from>
    <xdr:ext cx="469744" cy="259045"/>
    <xdr:sp macro="" textlink="">
      <xdr:nvSpPr>
        <xdr:cNvPr id="878" name="n_3mainValue【庁舎】&#10;一人当たり面積">
          <a:extLst>
            <a:ext uri="{FF2B5EF4-FFF2-40B4-BE49-F238E27FC236}">
              <a16:creationId xmlns="" xmlns:a16="http://schemas.microsoft.com/office/drawing/2014/main" id="{00000000-0008-0000-0200-00006E030000}"/>
            </a:ext>
          </a:extLst>
        </xdr:cNvPr>
        <xdr:cNvSpPr txBox="1"/>
      </xdr:nvSpPr>
      <xdr:spPr>
        <a:xfrm>
          <a:off x="18348402"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 xmlns:a16="http://schemas.microsoft.com/office/drawing/2014/main" id="{00000000-0008-0000-0200-00006F030000}"/>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 xmlns:a16="http://schemas.microsoft.com/office/drawing/2014/main" id="{00000000-0008-0000-0200-000070030000}"/>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 xmlns:a16="http://schemas.microsoft.com/office/drawing/2014/main" id="{00000000-0008-0000-0200-00007103000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類似団体と比較して特に有形固定資産減価償却率が高くなっている施設類型は、体育館・プール</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29.7P)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、保健センター・保健所</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26.3P)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、庁舎（＋</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15.7P)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等である。これは、体育館、保健センター、庁舎とも昭和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50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年代に建設されたためで、今後は令和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年度に個別施設計画を策定することにより、施設整備の長寿命化を図るとともに、計画的な施設更新等の検討を行う必要がある。</a:t>
          </a:r>
          <a:endPar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類似団体と比較して特に有形固定資産減価償却率が低くなっている施設は、図書館（△</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14.2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Ｐ）で、これは平成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18</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年度に大畠図書館を建設していることによるもの</a:t>
          </a: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である</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endPar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なお、有形固定資産減価償却率の平成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年度との比較では、特に大きな増減は見られなかった。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baseline="0">
              <a:latin typeface="ＭＳ Ｐゴシック" panose="020B0600070205080204" pitchFamily="50" charset="-128"/>
              <a:ea typeface="ＭＳ Ｐゴシック" panose="020B0600070205080204" pitchFamily="50" charset="-128"/>
            </a:rPr>
            <a:t>　類似団体平均より高い数値で横ばい状況が続いているが、過去においては年々低下傾向にあった。これは、市税の約半分を占める固定資産税が構造的に減少傾向にあったことが要因であったが、近年は固定資産税の一時的な償却資産分の増加により、横ばいの状況となっている。　</a:t>
          </a:r>
          <a:endParaRPr kumimoji="1" lang="en-US" altLang="ja-JP" sz="1100" baseline="0">
            <a:latin typeface="ＭＳ Ｐゴシック" panose="020B0600070205080204" pitchFamily="50" charset="-128"/>
            <a:ea typeface="ＭＳ Ｐゴシック" panose="020B0600070205080204" pitchFamily="50" charset="-128"/>
          </a:endParaRPr>
        </a:p>
        <a:p>
          <a:pPr algn="just"/>
          <a:r>
            <a:rPr kumimoji="1" lang="ja-JP" altLang="en-US" sz="1100" baseline="0">
              <a:latin typeface="ＭＳ Ｐゴシック" panose="020B0600070205080204" pitchFamily="50" charset="-128"/>
              <a:ea typeface="ＭＳ Ｐゴシック" panose="020B0600070205080204" pitchFamily="50" charset="-128"/>
            </a:rPr>
            <a:t>　今後も財政基盤の安定化を図るため、税収等の確保を中心とする歳入確保に努める。</a:t>
          </a:r>
          <a:endParaRPr kumimoji="1" lang="ja-JP" altLang="en-US" sz="13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0" name="直線コネクタ 69"/>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3" name="直線コネクタ 72"/>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92528</xdr:rowOff>
    </xdr:to>
    <xdr:cxnSp macro="">
      <xdr:nvCxnSpPr>
        <xdr:cNvPr id="76" name="直線コネクタ 75"/>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3" name="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年度に比べるとやや改善したものの依然として類似団体平均よりも高い数値で推移している。</a:t>
          </a:r>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　経常経費の削減に努めてはいるが、市税等の一般財源が伸び悩んでいることが要因である。</a:t>
          </a:r>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　財政の硬直化を改善すべく、今後も定員適正化、補助金等の見直しや縮減、事務事業の見直し等の行政改革大綱行動計画の実施・実現に努める。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96096</xdr:rowOff>
    </xdr:to>
    <xdr:cxnSp macro="">
      <xdr:nvCxnSpPr>
        <xdr:cNvPr id="133" name="直線コネクタ 132"/>
        <xdr:cNvCxnSpPr/>
      </xdr:nvCxnSpPr>
      <xdr:spPr>
        <a:xfrm flipV="1">
          <a:off x="4114800" y="114947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67</xdr:row>
      <xdr:rowOff>96096</xdr:rowOff>
    </xdr:to>
    <xdr:cxnSp macro="">
      <xdr:nvCxnSpPr>
        <xdr:cNvPr id="136" name="直線コネクタ 135"/>
        <xdr:cNvCxnSpPr/>
      </xdr:nvCxnSpPr>
      <xdr:spPr>
        <a:xfrm>
          <a:off x="3225800" y="113741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66</xdr:row>
      <xdr:rowOff>58420</xdr:rowOff>
    </xdr:to>
    <xdr:cxnSp macro="">
      <xdr:nvCxnSpPr>
        <xdr:cNvPr id="139" name="直線コネクタ 138"/>
        <xdr:cNvCxnSpPr/>
      </xdr:nvCxnSpPr>
      <xdr:spPr>
        <a:xfrm>
          <a:off x="2336800" y="111086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93133</xdr:rowOff>
    </xdr:to>
    <xdr:cxnSp macro="">
      <xdr:nvCxnSpPr>
        <xdr:cNvPr id="142" name="直線コネクタ 141"/>
        <xdr:cNvCxnSpPr/>
      </xdr:nvCxnSpPr>
      <xdr:spPr>
        <a:xfrm flipV="1">
          <a:off x="1447800" y="111086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2" name="楕円 151"/>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100347</xdr:rowOff>
    </xdr:from>
    <xdr:ext cx="762000" cy="259045"/>
    <xdr:sp macro="" textlink="">
      <xdr:nvSpPr>
        <xdr:cNvPr id="153" name="財政構造の弾力性該当値テキスト"/>
        <xdr:cNvSpPr txBox="1"/>
      </xdr:nvSpPr>
      <xdr:spPr>
        <a:xfrm>
          <a:off x="5041900" y="114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45296</xdr:rowOff>
    </xdr:from>
    <xdr:to>
      <xdr:col>19</xdr:col>
      <xdr:colOff>184150</xdr:colOff>
      <xdr:row>67</xdr:row>
      <xdr:rowOff>146896</xdr:rowOff>
    </xdr:to>
    <xdr:sp macro="" textlink="">
      <xdr:nvSpPr>
        <xdr:cNvPr id="154" name="楕円 153"/>
        <xdr:cNvSpPr/>
      </xdr:nvSpPr>
      <xdr:spPr>
        <a:xfrm>
          <a:off x="4064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131673</xdr:rowOff>
    </xdr:from>
    <xdr:ext cx="736600" cy="259045"/>
    <xdr:sp macro="" textlink="">
      <xdr:nvSpPr>
        <xdr:cNvPr id="155" name="テキスト ボックス 154"/>
        <xdr:cNvSpPr txBox="1"/>
      </xdr:nvSpPr>
      <xdr:spPr>
        <a:xfrm>
          <a:off x="3733800" y="1161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6" name="楕円 155"/>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7" name="テキスト ボックス 156"/>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8" name="楕円 157"/>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9" name="テキスト ボックス 158"/>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0" name="楕円 159"/>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1" name="テキスト ボックス 160"/>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降、人件費・物件費とも歳出削減に努めており、その結果として類似団体平均より少ない状況である。今後も定員適正化、指定管理者制度の導入等の事務事業の見直し等の行政改革大綱行動計画の実施・実現に努め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月策定の集中改革プランの定員適正化では、計画を達成（計画：平成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普通会計ベース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次集中改革プランの計画でも、更に平成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名の計画に対し、実績</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名と目標を達成し、計画期間中で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名の減となった。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次柳井市行政改革大綱行動計画に基づき、適正な人員配置に努める。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mn-ea"/>
            <a:ea typeface="+mn-ea"/>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31711</xdr:rowOff>
    </xdr:from>
    <xdr:to>
      <xdr:col>23</xdr:col>
      <xdr:colOff>133350</xdr:colOff>
      <xdr:row>81</xdr:row>
      <xdr:rowOff>43084</xdr:rowOff>
    </xdr:to>
    <xdr:cxnSp macro="">
      <xdr:nvCxnSpPr>
        <xdr:cNvPr id="196" name="直線コネクタ 195"/>
        <xdr:cNvCxnSpPr/>
      </xdr:nvCxnSpPr>
      <xdr:spPr>
        <a:xfrm>
          <a:off x="4114800" y="13919161"/>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26105</xdr:rowOff>
    </xdr:from>
    <xdr:to>
      <xdr:col>19</xdr:col>
      <xdr:colOff>133350</xdr:colOff>
      <xdr:row>81</xdr:row>
      <xdr:rowOff>31711</xdr:rowOff>
    </xdr:to>
    <xdr:cxnSp macro="">
      <xdr:nvCxnSpPr>
        <xdr:cNvPr id="199" name="直線コネクタ 198"/>
        <xdr:cNvCxnSpPr/>
      </xdr:nvCxnSpPr>
      <xdr:spPr>
        <a:xfrm>
          <a:off x="3225800" y="13913555"/>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26105</xdr:rowOff>
    </xdr:from>
    <xdr:to>
      <xdr:col>15</xdr:col>
      <xdr:colOff>82550</xdr:colOff>
      <xdr:row>81</xdr:row>
      <xdr:rowOff>32745</xdr:rowOff>
    </xdr:to>
    <xdr:cxnSp macro="">
      <xdr:nvCxnSpPr>
        <xdr:cNvPr id="202" name="直線コネクタ 201"/>
        <xdr:cNvCxnSpPr/>
      </xdr:nvCxnSpPr>
      <xdr:spPr>
        <a:xfrm flipV="1">
          <a:off x="2336800" y="13913555"/>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11209</xdr:rowOff>
    </xdr:from>
    <xdr:to>
      <xdr:col>11</xdr:col>
      <xdr:colOff>31750</xdr:colOff>
      <xdr:row>81</xdr:row>
      <xdr:rowOff>32745</xdr:rowOff>
    </xdr:to>
    <xdr:cxnSp macro="">
      <xdr:nvCxnSpPr>
        <xdr:cNvPr id="205" name="直線コネクタ 204"/>
        <xdr:cNvCxnSpPr/>
      </xdr:nvCxnSpPr>
      <xdr:spPr>
        <a:xfrm>
          <a:off x="1447800" y="13898659"/>
          <a:ext cx="8890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163734</xdr:rowOff>
    </xdr:from>
    <xdr:to>
      <xdr:col>23</xdr:col>
      <xdr:colOff>184150</xdr:colOff>
      <xdr:row>81</xdr:row>
      <xdr:rowOff>93884</xdr:rowOff>
    </xdr:to>
    <xdr:sp macro="" textlink="">
      <xdr:nvSpPr>
        <xdr:cNvPr id="215" name="楕円 214"/>
        <xdr:cNvSpPr/>
      </xdr:nvSpPr>
      <xdr:spPr>
        <a:xfrm>
          <a:off x="4902200" y="138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85011</xdr:rowOff>
    </xdr:from>
    <xdr:ext cx="762000" cy="259045"/>
    <xdr:sp macro="" textlink="">
      <xdr:nvSpPr>
        <xdr:cNvPr id="216" name="人件費・物件費等の状況該当値テキスト"/>
        <xdr:cNvSpPr txBox="1"/>
      </xdr:nvSpPr>
      <xdr:spPr>
        <a:xfrm>
          <a:off x="5041900" y="138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152361</xdr:rowOff>
    </xdr:from>
    <xdr:to>
      <xdr:col>19</xdr:col>
      <xdr:colOff>184150</xdr:colOff>
      <xdr:row>81</xdr:row>
      <xdr:rowOff>82511</xdr:rowOff>
    </xdr:to>
    <xdr:sp macro="" textlink="">
      <xdr:nvSpPr>
        <xdr:cNvPr id="217" name="楕円 216"/>
        <xdr:cNvSpPr/>
      </xdr:nvSpPr>
      <xdr:spPr>
        <a:xfrm>
          <a:off x="4064000" y="138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92688</xdr:rowOff>
    </xdr:from>
    <xdr:ext cx="736600" cy="259045"/>
    <xdr:sp macro="" textlink="">
      <xdr:nvSpPr>
        <xdr:cNvPr id="218" name="テキスト ボックス 217"/>
        <xdr:cNvSpPr txBox="1"/>
      </xdr:nvSpPr>
      <xdr:spPr>
        <a:xfrm>
          <a:off x="3733800" y="1363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146755</xdr:rowOff>
    </xdr:from>
    <xdr:to>
      <xdr:col>15</xdr:col>
      <xdr:colOff>133350</xdr:colOff>
      <xdr:row>81</xdr:row>
      <xdr:rowOff>76905</xdr:rowOff>
    </xdr:to>
    <xdr:sp macro="" textlink="">
      <xdr:nvSpPr>
        <xdr:cNvPr id="219" name="楕円 218"/>
        <xdr:cNvSpPr/>
      </xdr:nvSpPr>
      <xdr:spPr>
        <a:xfrm>
          <a:off x="3175000" y="138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87082</xdr:rowOff>
    </xdr:from>
    <xdr:ext cx="762000" cy="259045"/>
    <xdr:sp macro="" textlink="">
      <xdr:nvSpPr>
        <xdr:cNvPr id="220" name="テキスト ボックス 219"/>
        <xdr:cNvSpPr txBox="1"/>
      </xdr:nvSpPr>
      <xdr:spPr>
        <a:xfrm>
          <a:off x="2844800" y="1363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153395</xdr:rowOff>
    </xdr:from>
    <xdr:to>
      <xdr:col>11</xdr:col>
      <xdr:colOff>82550</xdr:colOff>
      <xdr:row>81</xdr:row>
      <xdr:rowOff>83545</xdr:rowOff>
    </xdr:to>
    <xdr:sp macro="" textlink="">
      <xdr:nvSpPr>
        <xdr:cNvPr id="221" name="楕円 220"/>
        <xdr:cNvSpPr/>
      </xdr:nvSpPr>
      <xdr:spPr>
        <a:xfrm>
          <a:off x="2286000" y="138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93722</xdr:rowOff>
    </xdr:from>
    <xdr:ext cx="762000" cy="259045"/>
    <xdr:sp macro="" textlink="">
      <xdr:nvSpPr>
        <xdr:cNvPr id="222" name="テキスト ボックス 221"/>
        <xdr:cNvSpPr txBox="1"/>
      </xdr:nvSpPr>
      <xdr:spPr>
        <a:xfrm>
          <a:off x="1955800" y="136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131859</xdr:rowOff>
    </xdr:from>
    <xdr:to>
      <xdr:col>7</xdr:col>
      <xdr:colOff>31750</xdr:colOff>
      <xdr:row>81</xdr:row>
      <xdr:rowOff>62009</xdr:rowOff>
    </xdr:to>
    <xdr:sp macro="" textlink="">
      <xdr:nvSpPr>
        <xdr:cNvPr id="223" name="楕円 222"/>
        <xdr:cNvSpPr/>
      </xdr:nvSpPr>
      <xdr:spPr>
        <a:xfrm>
          <a:off x="1397000" y="138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72186</xdr:rowOff>
    </xdr:from>
    <xdr:ext cx="762000" cy="259045"/>
    <xdr:sp macro="" textlink="">
      <xdr:nvSpPr>
        <xdr:cNvPr id="224" name="テキスト ボックス 223"/>
        <xdr:cNvSpPr txBox="1"/>
      </xdr:nvSpPr>
      <xdr:spPr>
        <a:xfrm>
          <a:off x="1066800" y="1361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指数は、近年改善に努めて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類似団体平均、全国市平均の状況を踏まえつつ、引き続き給与の適正化に努める。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28928</xdr:rowOff>
    </xdr:to>
    <xdr:cxnSp macro="">
      <xdr:nvCxnSpPr>
        <xdr:cNvPr id="258" name="直線コネクタ 257"/>
        <xdr:cNvCxnSpPr/>
      </xdr:nvCxnSpPr>
      <xdr:spPr>
        <a:xfrm flipV="1">
          <a:off x="16179800" y="143905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55739</xdr:rowOff>
    </xdr:to>
    <xdr:cxnSp macro="">
      <xdr:nvCxnSpPr>
        <xdr:cNvPr id="261" name="直線コネクタ 260"/>
        <xdr:cNvCxnSpPr/>
      </xdr:nvCxnSpPr>
      <xdr:spPr>
        <a:xfrm flipV="1">
          <a:off x="15290800" y="1443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69145</xdr:rowOff>
    </xdr:to>
    <xdr:cxnSp macro="">
      <xdr:nvCxnSpPr>
        <xdr:cNvPr id="264" name="直線コネクタ 263"/>
        <xdr:cNvCxnSpPr/>
      </xdr:nvCxnSpPr>
      <xdr:spPr>
        <a:xfrm flipV="1">
          <a:off x="14401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69145</xdr:rowOff>
    </xdr:to>
    <xdr:cxnSp macro="">
      <xdr:nvCxnSpPr>
        <xdr:cNvPr id="267" name="直線コネクタ 266"/>
        <xdr:cNvCxnSpPr/>
      </xdr:nvCxnSpPr>
      <xdr:spPr>
        <a:xfrm>
          <a:off x="13512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7" name="楕円 276"/>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8"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9" name="楕円 278"/>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80" name="テキスト ボックス 279"/>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81" name="楕円 280"/>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91316</xdr:rowOff>
    </xdr:from>
    <xdr:ext cx="762000" cy="259045"/>
    <xdr:sp macro="" textlink="">
      <xdr:nvSpPr>
        <xdr:cNvPr id="282" name="テキスト ボックス 281"/>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3" name="楕円 282"/>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4" name="テキスト ボックス 283"/>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5" name="楕円 284"/>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86" name="テキスト ボックス 28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月策定の集中改革プランの定員適正化では、計画を達成（計画：平成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普通会計ベース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次集中改革プランの計画では、平成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名の計画に対し、実績</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名と目標を達成し、計画期間中で更に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名の減とした。しかし、人口の減少もあり、人口千人当たり職員数は微減に留まった。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類似団体平均よりは少ない状況であるが、今後も第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次柳井市行政改革大綱行動計画に基づき、自治体規模に応じた組織機構を常に考慮し、適正な定員管理に努める。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34442</xdr:rowOff>
    </xdr:from>
    <xdr:to>
      <xdr:col>81</xdr:col>
      <xdr:colOff>44450</xdr:colOff>
      <xdr:row>61</xdr:row>
      <xdr:rowOff>35890</xdr:rowOff>
    </xdr:to>
    <xdr:cxnSp macro="">
      <xdr:nvCxnSpPr>
        <xdr:cNvPr id="318" name="直線コネクタ 317"/>
        <xdr:cNvCxnSpPr/>
      </xdr:nvCxnSpPr>
      <xdr:spPr>
        <a:xfrm>
          <a:off x="16179800" y="10492892"/>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20667</xdr:rowOff>
    </xdr:from>
    <xdr:ext cx="762000" cy="259045"/>
    <xdr:sp macro="" textlink="">
      <xdr:nvSpPr>
        <xdr:cNvPr id="319" name="定員管理の状況平均値テキスト"/>
        <xdr:cNvSpPr txBox="1"/>
      </xdr:nvSpPr>
      <xdr:spPr>
        <a:xfrm>
          <a:off x="17106900" y="1047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26721</xdr:rowOff>
    </xdr:from>
    <xdr:to>
      <xdr:col>77</xdr:col>
      <xdr:colOff>44450</xdr:colOff>
      <xdr:row>61</xdr:row>
      <xdr:rowOff>34442</xdr:rowOff>
    </xdr:to>
    <xdr:cxnSp macro="">
      <xdr:nvCxnSpPr>
        <xdr:cNvPr id="321" name="直線コネクタ 320"/>
        <xdr:cNvCxnSpPr/>
      </xdr:nvCxnSpPr>
      <xdr:spPr>
        <a:xfrm>
          <a:off x="15290800" y="1048517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19482</xdr:rowOff>
    </xdr:from>
    <xdr:to>
      <xdr:col>72</xdr:col>
      <xdr:colOff>203200</xdr:colOff>
      <xdr:row>61</xdr:row>
      <xdr:rowOff>26721</xdr:rowOff>
    </xdr:to>
    <xdr:cxnSp macro="">
      <xdr:nvCxnSpPr>
        <xdr:cNvPr id="324" name="直線コネクタ 323"/>
        <xdr:cNvCxnSpPr/>
      </xdr:nvCxnSpPr>
      <xdr:spPr>
        <a:xfrm>
          <a:off x="14401800" y="1047793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19482</xdr:rowOff>
    </xdr:from>
    <xdr:to>
      <xdr:col>68</xdr:col>
      <xdr:colOff>152400</xdr:colOff>
      <xdr:row>61</xdr:row>
      <xdr:rowOff>20447</xdr:rowOff>
    </xdr:to>
    <xdr:cxnSp macro="">
      <xdr:nvCxnSpPr>
        <xdr:cNvPr id="327" name="直線コネクタ 326"/>
        <xdr:cNvCxnSpPr/>
      </xdr:nvCxnSpPr>
      <xdr:spPr>
        <a:xfrm flipV="1">
          <a:off x="13512800" y="1047793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156540</xdr:rowOff>
    </xdr:from>
    <xdr:to>
      <xdr:col>81</xdr:col>
      <xdr:colOff>95250</xdr:colOff>
      <xdr:row>61</xdr:row>
      <xdr:rowOff>86690</xdr:rowOff>
    </xdr:to>
    <xdr:sp macro="" textlink="">
      <xdr:nvSpPr>
        <xdr:cNvPr id="337" name="楕円 336"/>
        <xdr:cNvSpPr/>
      </xdr:nvSpPr>
      <xdr:spPr>
        <a:xfrm>
          <a:off x="169672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77817</xdr:rowOff>
    </xdr:from>
    <xdr:ext cx="762000" cy="259045"/>
    <xdr:sp macro="" textlink="">
      <xdr:nvSpPr>
        <xdr:cNvPr id="338" name="定員管理の状況該当値テキスト"/>
        <xdr:cNvSpPr txBox="1"/>
      </xdr:nvSpPr>
      <xdr:spPr>
        <a:xfrm>
          <a:off x="17106900" y="103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155092</xdr:rowOff>
    </xdr:from>
    <xdr:to>
      <xdr:col>77</xdr:col>
      <xdr:colOff>95250</xdr:colOff>
      <xdr:row>61</xdr:row>
      <xdr:rowOff>85242</xdr:rowOff>
    </xdr:to>
    <xdr:sp macro="" textlink="">
      <xdr:nvSpPr>
        <xdr:cNvPr id="339" name="楕円 338"/>
        <xdr:cNvSpPr/>
      </xdr:nvSpPr>
      <xdr:spPr>
        <a:xfrm>
          <a:off x="16129000" y="104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95419</xdr:rowOff>
    </xdr:from>
    <xdr:ext cx="736600" cy="259045"/>
    <xdr:sp macro="" textlink="">
      <xdr:nvSpPr>
        <xdr:cNvPr id="340" name="テキスト ボックス 339"/>
        <xdr:cNvSpPr txBox="1"/>
      </xdr:nvSpPr>
      <xdr:spPr>
        <a:xfrm>
          <a:off x="15798800" y="1021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147371</xdr:rowOff>
    </xdr:from>
    <xdr:to>
      <xdr:col>73</xdr:col>
      <xdr:colOff>44450</xdr:colOff>
      <xdr:row>61</xdr:row>
      <xdr:rowOff>77521</xdr:rowOff>
    </xdr:to>
    <xdr:sp macro="" textlink="">
      <xdr:nvSpPr>
        <xdr:cNvPr id="341" name="楕円 340"/>
        <xdr:cNvSpPr/>
      </xdr:nvSpPr>
      <xdr:spPr>
        <a:xfrm>
          <a:off x="15240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87698</xdr:rowOff>
    </xdr:from>
    <xdr:ext cx="762000" cy="259045"/>
    <xdr:sp macro="" textlink="">
      <xdr:nvSpPr>
        <xdr:cNvPr id="342" name="テキスト ボックス 341"/>
        <xdr:cNvSpPr txBox="1"/>
      </xdr:nvSpPr>
      <xdr:spPr>
        <a:xfrm>
          <a:off x="14909800" y="102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140132</xdr:rowOff>
    </xdr:from>
    <xdr:to>
      <xdr:col>68</xdr:col>
      <xdr:colOff>203200</xdr:colOff>
      <xdr:row>61</xdr:row>
      <xdr:rowOff>70282</xdr:rowOff>
    </xdr:to>
    <xdr:sp macro="" textlink="">
      <xdr:nvSpPr>
        <xdr:cNvPr id="343" name="楕円 342"/>
        <xdr:cNvSpPr/>
      </xdr:nvSpPr>
      <xdr:spPr>
        <a:xfrm>
          <a:off x="14351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80459</xdr:rowOff>
    </xdr:from>
    <xdr:ext cx="762000" cy="259045"/>
    <xdr:sp macro="" textlink="">
      <xdr:nvSpPr>
        <xdr:cNvPr id="344" name="テキスト ボックス 343"/>
        <xdr:cNvSpPr txBox="1"/>
      </xdr:nvSpPr>
      <xdr:spPr>
        <a:xfrm>
          <a:off x="14020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5" name="楕円 344"/>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81424</xdr:rowOff>
    </xdr:from>
    <xdr:ext cx="762000" cy="259045"/>
    <xdr:sp macro="" textlink="">
      <xdr:nvSpPr>
        <xdr:cNvPr id="346" name="テキスト ボックス 345"/>
        <xdr:cNvSpPr txBox="1"/>
      </xdr:nvSpPr>
      <xdr:spPr>
        <a:xfrm>
          <a:off x="13131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慢性的な水不足という地域性を改善するべく取組んだ広域水道事業と、地域環境改善のための下水道普及向上対策に伴う公債費が大きく率を押し上げていたが、平成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年度にかけて繰上償還を行い起債残高の減に努めた。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また、新規発行債の抑制に努めたことにより、平成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年度から類似団体平均と同程度の数値となってきたが、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年度からは類似団体平均の数値が改善されたため差が開いた。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今後も、新規発行債の抑制に努めて改善を図る。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92964</xdr:rowOff>
    </xdr:to>
    <xdr:cxnSp macro="">
      <xdr:nvCxnSpPr>
        <xdr:cNvPr id="378" name="直線コネクタ 377"/>
        <xdr:cNvCxnSpPr/>
      </xdr:nvCxnSpPr>
      <xdr:spPr>
        <a:xfrm>
          <a:off x="16179800" y="725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54356</xdr:rowOff>
    </xdr:to>
    <xdr:cxnSp macro="">
      <xdr:nvCxnSpPr>
        <xdr:cNvPr id="381" name="直線コネクタ 380"/>
        <xdr:cNvCxnSpPr/>
      </xdr:nvCxnSpPr>
      <xdr:spPr>
        <a:xfrm>
          <a:off x="15290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15748</xdr:rowOff>
    </xdr:to>
    <xdr:cxnSp macro="">
      <xdr:nvCxnSpPr>
        <xdr:cNvPr id="384" name="直線コネクタ 383"/>
        <xdr:cNvCxnSpPr/>
      </xdr:nvCxnSpPr>
      <xdr:spPr>
        <a:xfrm>
          <a:off x="14401800" y="719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6" name="テキスト ボックス 385"/>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83312</xdr:rowOff>
    </xdr:to>
    <xdr:cxnSp macro="">
      <xdr:nvCxnSpPr>
        <xdr:cNvPr id="387" name="直線コネクタ 386"/>
        <xdr:cNvCxnSpPr/>
      </xdr:nvCxnSpPr>
      <xdr:spPr>
        <a:xfrm flipV="1">
          <a:off x="13512800" y="7197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389" name="テキスト ボックス 388"/>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397" name="楕円 396"/>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398"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399" name="楕円 398"/>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0" name="テキスト ボックス 399"/>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1" name="楕円 400"/>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2" name="テキスト ボックス 401"/>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3" name="楕円 402"/>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4" name="テキスト ボックス 403"/>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5" name="楕円 404"/>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144289</xdr:rowOff>
    </xdr:from>
    <xdr:ext cx="762000" cy="259045"/>
    <xdr:sp macro="" textlink="">
      <xdr:nvSpPr>
        <xdr:cNvPr id="406" name="テキスト ボックス 405"/>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類似団体平均より高い数値であり、広域水道企業団への出資債残高、公共下水道事業への元金償還分繰出金等の負担が課題となっている。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市債発行の抑制等による地方債残高の減少などにより将来負担比率は年々下がってきているが、今後も市債の発行抑制を行うとともに、市債発行する際には交付税算入のあるより有利な市債の発行に努め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併せて、基金残高の確保に努めて、財政の健全化を図る。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77651</xdr:rowOff>
    </xdr:from>
    <xdr:to>
      <xdr:col>81</xdr:col>
      <xdr:colOff>44450</xdr:colOff>
      <xdr:row>17</xdr:row>
      <xdr:rowOff>79950</xdr:rowOff>
    </xdr:to>
    <xdr:cxnSp macro="">
      <xdr:nvCxnSpPr>
        <xdr:cNvPr id="442" name="直線コネクタ 441"/>
        <xdr:cNvCxnSpPr/>
      </xdr:nvCxnSpPr>
      <xdr:spPr>
        <a:xfrm>
          <a:off x="16179800" y="2992301"/>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77651</xdr:rowOff>
    </xdr:from>
    <xdr:to>
      <xdr:col>77</xdr:col>
      <xdr:colOff>44450</xdr:colOff>
      <xdr:row>17</xdr:row>
      <xdr:rowOff>91440</xdr:rowOff>
    </xdr:to>
    <xdr:cxnSp macro="">
      <xdr:nvCxnSpPr>
        <xdr:cNvPr id="445" name="直線コネクタ 444"/>
        <xdr:cNvCxnSpPr/>
      </xdr:nvCxnSpPr>
      <xdr:spPr>
        <a:xfrm flipV="1">
          <a:off x="15290800" y="29923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91440</xdr:rowOff>
    </xdr:from>
    <xdr:to>
      <xdr:col>72</xdr:col>
      <xdr:colOff>203200</xdr:colOff>
      <xdr:row>17</xdr:row>
      <xdr:rowOff>121315</xdr:rowOff>
    </xdr:to>
    <xdr:cxnSp macro="">
      <xdr:nvCxnSpPr>
        <xdr:cNvPr id="448" name="直線コネクタ 447"/>
        <xdr:cNvCxnSpPr/>
      </xdr:nvCxnSpPr>
      <xdr:spPr>
        <a:xfrm flipV="1">
          <a:off x="14401800" y="300609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121315</xdr:rowOff>
    </xdr:from>
    <xdr:to>
      <xdr:col>68</xdr:col>
      <xdr:colOff>152400</xdr:colOff>
      <xdr:row>18</xdr:row>
      <xdr:rowOff>38342</xdr:rowOff>
    </xdr:to>
    <xdr:cxnSp macro="">
      <xdr:nvCxnSpPr>
        <xdr:cNvPr id="451" name="直線コネクタ 450"/>
        <xdr:cNvCxnSpPr/>
      </xdr:nvCxnSpPr>
      <xdr:spPr>
        <a:xfrm flipV="1">
          <a:off x="13512800" y="303596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5" name="テキスト ボックス 454"/>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29150</xdr:rowOff>
    </xdr:from>
    <xdr:to>
      <xdr:col>81</xdr:col>
      <xdr:colOff>95250</xdr:colOff>
      <xdr:row>17</xdr:row>
      <xdr:rowOff>130750</xdr:rowOff>
    </xdr:to>
    <xdr:sp macro="" textlink="">
      <xdr:nvSpPr>
        <xdr:cNvPr id="461" name="楕円 460"/>
        <xdr:cNvSpPr/>
      </xdr:nvSpPr>
      <xdr:spPr>
        <a:xfrm>
          <a:off x="16967200" y="2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1227</xdr:rowOff>
    </xdr:from>
    <xdr:ext cx="762000" cy="259045"/>
    <xdr:sp macro="" textlink="">
      <xdr:nvSpPr>
        <xdr:cNvPr id="462" name="将来負担の状況該当値テキスト"/>
        <xdr:cNvSpPr txBox="1"/>
      </xdr:nvSpPr>
      <xdr:spPr>
        <a:xfrm>
          <a:off x="17106900" y="29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26851</xdr:rowOff>
    </xdr:from>
    <xdr:to>
      <xdr:col>77</xdr:col>
      <xdr:colOff>95250</xdr:colOff>
      <xdr:row>17</xdr:row>
      <xdr:rowOff>128451</xdr:rowOff>
    </xdr:to>
    <xdr:sp macro="" textlink="">
      <xdr:nvSpPr>
        <xdr:cNvPr id="463" name="楕円 462"/>
        <xdr:cNvSpPr/>
      </xdr:nvSpPr>
      <xdr:spPr>
        <a:xfrm>
          <a:off x="16129000" y="2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113228</xdr:rowOff>
    </xdr:from>
    <xdr:ext cx="736600" cy="259045"/>
    <xdr:sp macro="" textlink="">
      <xdr:nvSpPr>
        <xdr:cNvPr id="464" name="テキスト ボックス 463"/>
        <xdr:cNvSpPr txBox="1"/>
      </xdr:nvSpPr>
      <xdr:spPr>
        <a:xfrm>
          <a:off x="15798800" y="302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40640</xdr:rowOff>
    </xdr:from>
    <xdr:to>
      <xdr:col>73</xdr:col>
      <xdr:colOff>44450</xdr:colOff>
      <xdr:row>17</xdr:row>
      <xdr:rowOff>142240</xdr:rowOff>
    </xdr:to>
    <xdr:sp macro="" textlink="">
      <xdr:nvSpPr>
        <xdr:cNvPr id="465" name="楕円 464"/>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127017</xdr:rowOff>
    </xdr:from>
    <xdr:ext cx="762000" cy="259045"/>
    <xdr:sp macro="" textlink="">
      <xdr:nvSpPr>
        <xdr:cNvPr id="466" name="テキスト ボックス 465"/>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70515</xdr:rowOff>
    </xdr:from>
    <xdr:to>
      <xdr:col>68</xdr:col>
      <xdr:colOff>203200</xdr:colOff>
      <xdr:row>18</xdr:row>
      <xdr:rowOff>665</xdr:rowOff>
    </xdr:to>
    <xdr:sp macro="" textlink="">
      <xdr:nvSpPr>
        <xdr:cNvPr id="467" name="楕円 466"/>
        <xdr:cNvSpPr/>
      </xdr:nvSpPr>
      <xdr:spPr>
        <a:xfrm>
          <a:off x="14351000" y="29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156892</xdr:rowOff>
    </xdr:from>
    <xdr:ext cx="762000" cy="259045"/>
    <xdr:sp macro="" textlink="">
      <xdr:nvSpPr>
        <xdr:cNvPr id="468" name="テキスト ボックス 467"/>
        <xdr:cNvSpPr txBox="1"/>
      </xdr:nvSpPr>
      <xdr:spPr>
        <a:xfrm>
          <a:off x="14020800" y="307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158992</xdr:rowOff>
    </xdr:from>
    <xdr:to>
      <xdr:col>64</xdr:col>
      <xdr:colOff>152400</xdr:colOff>
      <xdr:row>18</xdr:row>
      <xdr:rowOff>89142</xdr:rowOff>
    </xdr:to>
    <xdr:sp macro="" textlink="">
      <xdr:nvSpPr>
        <xdr:cNvPr id="469" name="楕円 468"/>
        <xdr:cNvSpPr/>
      </xdr:nvSpPr>
      <xdr:spPr>
        <a:xfrm>
          <a:off x="13462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73919</xdr:rowOff>
    </xdr:from>
    <xdr:ext cx="762000" cy="259045"/>
    <xdr:sp macro="" textlink="">
      <xdr:nvSpPr>
        <xdr:cNvPr id="470" name="テキスト ボックス 469"/>
        <xdr:cNvSpPr txBox="1"/>
      </xdr:nvSpPr>
      <xdr:spPr>
        <a:xfrm>
          <a:off x="13131800" y="31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月策定の集中改革プランの定員適正化では、計画を達成（計画：平成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普通会計ベース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次集中改革プランの計画期間中では、平成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月時点の目標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名に対し、実績</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名と目標を達成し、期間中で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名の減となっている。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類似団体より良い数値ではあるが、今後も、第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次柳井市行政改革大綱行動計画に基づき、適正な人員配置に努める。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96520</xdr:rowOff>
    </xdr:to>
    <xdr:cxnSp macro="">
      <xdr:nvCxnSpPr>
        <xdr:cNvPr id="66" name="直線コネクタ 65"/>
        <xdr:cNvCxnSpPr/>
      </xdr:nvCxnSpPr>
      <xdr:spPr>
        <a:xfrm flipV="1">
          <a:off x="3987800" y="591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111760</xdr:rowOff>
    </xdr:to>
    <xdr:cxnSp macro="">
      <xdr:nvCxnSpPr>
        <xdr:cNvPr id="69" name="直線コネクタ 68"/>
        <xdr:cNvCxnSpPr/>
      </xdr:nvCxnSpPr>
      <xdr:spPr>
        <a:xfrm flipV="1">
          <a:off x="3098800" y="592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111760</xdr:rowOff>
    </xdr:to>
    <xdr:cxnSp macro="">
      <xdr:nvCxnSpPr>
        <xdr:cNvPr id="72" name="直線コネクタ 71"/>
        <xdr:cNvCxnSpPr/>
      </xdr:nvCxnSpPr>
      <xdr:spPr>
        <a:xfrm>
          <a:off x="2209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35</xdr:row>
      <xdr:rowOff>39370</xdr:rowOff>
    </xdr:to>
    <xdr:cxnSp macro="">
      <xdr:nvCxnSpPr>
        <xdr:cNvPr id="75" name="直線コネクタ 74"/>
        <xdr:cNvCxnSpPr/>
      </xdr:nvCxnSpPr>
      <xdr:spPr>
        <a:xfrm flipV="1">
          <a:off x="1320800" y="5910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92" name="テキスト ボックス 91"/>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74947</xdr:rowOff>
    </xdr:from>
    <xdr:ext cx="762000" cy="259045"/>
    <xdr:sp macro="" textlink="">
      <xdr:nvSpPr>
        <xdr:cNvPr id="94" name="テキスト ボックス 93"/>
        <xdr:cNvSpPr txBox="1"/>
      </xdr:nvSpPr>
      <xdr:spPr>
        <a:xfrm>
          <a:off x="93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物件費は、類似団体の平均より低い数値である。合併以降、歳出削減に努めており、その結果ともいえる。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今後も、経費全般について、事務事業の統廃合を含め徹底的な見直しを行い、特に内部管理経費については、たとえ少額といえども節減していき、第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次柳井市行政改革大綱行動計画の基づく行政改革の更なる実施・実現に努める。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50256</xdr:rowOff>
    </xdr:from>
    <xdr:to>
      <xdr:col>82</xdr:col>
      <xdr:colOff>107950</xdr:colOff>
      <xdr:row>17</xdr:row>
      <xdr:rowOff>69850</xdr:rowOff>
    </xdr:to>
    <xdr:cxnSp macro="">
      <xdr:nvCxnSpPr>
        <xdr:cNvPr id="128" name="直線コネクタ 127"/>
        <xdr:cNvCxnSpPr/>
      </xdr:nvCxnSpPr>
      <xdr:spPr>
        <a:xfrm>
          <a:off x="15671800" y="29649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50256</xdr:rowOff>
    </xdr:from>
    <xdr:to>
      <xdr:col>78</xdr:col>
      <xdr:colOff>69850</xdr:colOff>
      <xdr:row>17</xdr:row>
      <xdr:rowOff>56787</xdr:rowOff>
    </xdr:to>
    <xdr:cxnSp macro="">
      <xdr:nvCxnSpPr>
        <xdr:cNvPr id="131" name="直線コネクタ 130"/>
        <xdr:cNvCxnSpPr/>
      </xdr:nvCxnSpPr>
      <xdr:spPr>
        <a:xfrm flipV="1">
          <a:off x="14782800" y="2964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56787</xdr:rowOff>
    </xdr:from>
    <xdr:to>
      <xdr:col>73</xdr:col>
      <xdr:colOff>180975</xdr:colOff>
      <xdr:row>17</xdr:row>
      <xdr:rowOff>76381</xdr:rowOff>
    </xdr:to>
    <xdr:cxnSp macro="">
      <xdr:nvCxnSpPr>
        <xdr:cNvPr id="134" name="直線コネクタ 133"/>
        <xdr:cNvCxnSpPr/>
      </xdr:nvCxnSpPr>
      <xdr:spPr>
        <a:xfrm flipV="1">
          <a:off x="13893800" y="29714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76381</xdr:rowOff>
    </xdr:to>
    <xdr:cxnSp macro="">
      <xdr:nvCxnSpPr>
        <xdr:cNvPr id="137" name="直線コネクタ 136"/>
        <xdr:cNvCxnSpPr/>
      </xdr:nvCxnSpPr>
      <xdr:spPr>
        <a:xfrm>
          <a:off x="13004800" y="29518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7" name="楕円 146"/>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8"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170906</xdr:rowOff>
    </xdr:from>
    <xdr:to>
      <xdr:col>78</xdr:col>
      <xdr:colOff>120650</xdr:colOff>
      <xdr:row>17</xdr:row>
      <xdr:rowOff>101056</xdr:rowOff>
    </xdr:to>
    <xdr:sp macro="" textlink="">
      <xdr:nvSpPr>
        <xdr:cNvPr id="149" name="楕円 148"/>
        <xdr:cNvSpPr/>
      </xdr:nvSpPr>
      <xdr:spPr>
        <a:xfrm>
          <a:off x="15621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111233</xdr:rowOff>
    </xdr:from>
    <xdr:ext cx="736600" cy="259045"/>
    <xdr:sp macro="" textlink="">
      <xdr:nvSpPr>
        <xdr:cNvPr id="150" name="テキスト ボックス 149"/>
        <xdr:cNvSpPr txBox="1"/>
      </xdr:nvSpPr>
      <xdr:spPr>
        <a:xfrm>
          <a:off x="15290800" y="268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5987</xdr:rowOff>
    </xdr:from>
    <xdr:to>
      <xdr:col>74</xdr:col>
      <xdr:colOff>31750</xdr:colOff>
      <xdr:row>17</xdr:row>
      <xdr:rowOff>107587</xdr:rowOff>
    </xdr:to>
    <xdr:sp macro="" textlink="">
      <xdr:nvSpPr>
        <xdr:cNvPr id="151" name="楕円 150"/>
        <xdr:cNvSpPr/>
      </xdr:nvSpPr>
      <xdr:spPr>
        <a:xfrm>
          <a:off x="14732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117764</xdr:rowOff>
    </xdr:from>
    <xdr:ext cx="762000" cy="259045"/>
    <xdr:sp macro="" textlink="">
      <xdr:nvSpPr>
        <xdr:cNvPr id="152" name="テキスト ボックス 151"/>
        <xdr:cNvSpPr txBox="1"/>
      </xdr:nvSpPr>
      <xdr:spPr>
        <a:xfrm>
          <a:off x="14401800" y="268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25581</xdr:rowOff>
    </xdr:from>
    <xdr:to>
      <xdr:col>69</xdr:col>
      <xdr:colOff>142875</xdr:colOff>
      <xdr:row>17</xdr:row>
      <xdr:rowOff>127181</xdr:rowOff>
    </xdr:to>
    <xdr:sp macro="" textlink="">
      <xdr:nvSpPr>
        <xdr:cNvPr id="153" name="楕円 152"/>
        <xdr:cNvSpPr/>
      </xdr:nvSpPr>
      <xdr:spPr>
        <a:xfrm>
          <a:off x="13843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137358</xdr:rowOff>
    </xdr:from>
    <xdr:ext cx="762000" cy="259045"/>
    <xdr:sp macro="" textlink="">
      <xdr:nvSpPr>
        <xdr:cNvPr id="154" name="テキスト ボックス 153"/>
        <xdr:cNvSpPr txBox="1"/>
      </xdr:nvSpPr>
      <xdr:spPr>
        <a:xfrm>
          <a:off x="13512800" y="270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5" name="楕円 154"/>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6" name="テキスト ボックス 155"/>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扶助費は、近年は類似団体の平均より低い数値で推移している。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経年ごとに高齢化率が高くなっており、減に転じる要素に乏しい状況である。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基本的には恣意的に減額できる経費でないが、今後とも適正な支出に努める。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56</xdr:row>
      <xdr:rowOff>154215</xdr:rowOff>
    </xdr:to>
    <xdr:cxnSp macro="">
      <xdr:nvCxnSpPr>
        <xdr:cNvPr id="191" name="直線コネクタ 190"/>
        <xdr:cNvCxnSpPr/>
      </xdr:nvCxnSpPr>
      <xdr:spPr>
        <a:xfrm>
          <a:off x="3987800" y="9755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154215</xdr:rowOff>
    </xdr:to>
    <xdr:cxnSp macro="">
      <xdr:nvCxnSpPr>
        <xdr:cNvPr id="194" name="直線コネクタ 193"/>
        <xdr:cNvCxnSpPr/>
      </xdr:nvCxnSpPr>
      <xdr:spPr>
        <a:xfrm>
          <a:off x="3098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121557</xdr:rowOff>
    </xdr:to>
    <xdr:cxnSp macro="">
      <xdr:nvCxnSpPr>
        <xdr:cNvPr id="197" name="直線コネクタ 196"/>
        <xdr:cNvCxnSpPr/>
      </xdr:nvCxnSpPr>
      <xdr:spPr>
        <a:xfrm>
          <a:off x="2209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88900</xdr:rowOff>
    </xdr:to>
    <xdr:cxnSp macro="">
      <xdr:nvCxnSpPr>
        <xdr:cNvPr id="200" name="直線コネクタ 199"/>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10" name="楕円 209"/>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119942</xdr:rowOff>
    </xdr:from>
    <xdr:ext cx="762000" cy="259045"/>
    <xdr:sp macro="" textlink="">
      <xdr:nvSpPr>
        <xdr:cNvPr id="211" name="扶助費該当値テキスト"/>
        <xdr:cNvSpPr txBox="1"/>
      </xdr:nvSpPr>
      <xdr:spPr>
        <a:xfrm>
          <a:off x="4914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2" name="楕円 211"/>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213" name="テキスト ボックス 212"/>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4" name="楕円 213"/>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215" name="テキスト ボックス 214"/>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6" name="楕円 215"/>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7" name="テキスト ボックス 216"/>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8" name="楕円 217"/>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9" name="テキスト ボックス 21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その他は、類似団体平均より大幅に高い数値である。平成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年度より大きく上回っているのは繰出金の増加が主な要因であり、下水道事業会計の赤字を解消すべく赤字補填の繰出金が必要となった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めである。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下水道事業については、経費を節減するとともに、独立採算の原則に立ち返った料金の値上げによる健全化などにより、税収を主な財源とする普通会計の負担額を減らしていくよう努める。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28702</xdr:rowOff>
    </xdr:from>
    <xdr:to>
      <xdr:col>82</xdr:col>
      <xdr:colOff>107950</xdr:colOff>
      <xdr:row>59</xdr:row>
      <xdr:rowOff>74422</xdr:rowOff>
    </xdr:to>
    <xdr:cxnSp macro="">
      <xdr:nvCxnSpPr>
        <xdr:cNvPr id="250" name="直線コネクタ 249"/>
        <xdr:cNvCxnSpPr/>
      </xdr:nvCxnSpPr>
      <xdr:spPr>
        <a:xfrm flipV="1">
          <a:off x="15671800" y="10144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72136</xdr:rowOff>
    </xdr:from>
    <xdr:to>
      <xdr:col>78</xdr:col>
      <xdr:colOff>69850</xdr:colOff>
      <xdr:row>59</xdr:row>
      <xdr:rowOff>74422</xdr:rowOff>
    </xdr:to>
    <xdr:cxnSp macro="">
      <xdr:nvCxnSpPr>
        <xdr:cNvPr id="253" name="直線コネクタ 252"/>
        <xdr:cNvCxnSpPr/>
      </xdr:nvCxnSpPr>
      <xdr:spPr>
        <a:xfrm>
          <a:off x="14782800" y="100162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72136</xdr:rowOff>
    </xdr:to>
    <xdr:cxnSp macro="">
      <xdr:nvCxnSpPr>
        <xdr:cNvPr id="256" name="直線コネクタ 255"/>
        <xdr:cNvCxnSpPr/>
      </xdr:nvCxnSpPr>
      <xdr:spPr>
        <a:xfrm>
          <a:off x="13893800" y="99430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8128</xdr:rowOff>
    </xdr:to>
    <xdr:cxnSp macro="">
      <xdr:nvCxnSpPr>
        <xdr:cNvPr id="259" name="直線コネクタ 258"/>
        <xdr:cNvCxnSpPr/>
      </xdr:nvCxnSpPr>
      <xdr:spPr>
        <a:xfrm flipV="1">
          <a:off x="13004800" y="9943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149352</xdr:rowOff>
    </xdr:from>
    <xdr:to>
      <xdr:col>82</xdr:col>
      <xdr:colOff>158750</xdr:colOff>
      <xdr:row>59</xdr:row>
      <xdr:rowOff>79502</xdr:rowOff>
    </xdr:to>
    <xdr:sp macro="" textlink="">
      <xdr:nvSpPr>
        <xdr:cNvPr id="269" name="楕円 268"/>
        <xdr:cNvSpPr/>
      </xdr:nvSpPr>
      <xdr:spPr>
        <a:xfrm>
          <a:off x="164592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121429</xdr:rowOff>
    </xdr:from>
    <xdr:ext cx="762000" cy="259045"/>
    <xdr:sp macro="" textlink="">
      <xdr:nvSpPr>
        <xdr:cNvPr id="270" name="その他該当値テキスト"/>
        <xdr:cNvSpPr txBox="1"/>
      </xdr:nvSpPr>
      <xdr:spPr>
        <a:xfrm>
          <a:off x="16598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23622</xdr:rowOff>
    </xdr:from>
    <xdr:to>
      <xdr:col>78</xdr:col>
      <xdr:colOff>120650</xdr:colOff>
      <xdr:row>59</xdr:row>
      <xdr:rowOff>125222</xdr:rowOff>
    </xdr:to>
    <xdr:sp macro="" textlink="">
      <xdr:nvSpPr>
        <xdr:cNvPr id="271" name="楕円 270"/>
        <xdr:cNvSpPr/>
      </xdr:nvSpPr>
      <xdr:spPr>
        <a:xfrm>
          <a:off x="15621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109999</xdr:rowOff>
    </xdr:from>
    <xdr:ext cx="736600" cy="259045"/>
    <xdr:sp macro="" textlink="">
      <xdr:nvSpPr>
        <xdr:cNvPr id="272" name="テキスト ボックス 271"/>
        <xdr:cNvSpPr txBox="1"/>
      </xdr:nvSpPr>
      <xdr:spPr>
        <a:xfrm>
          <a:off x="15290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21336</xdr:rowOff>
    </xdr:from>
    <xdr:to>
      <xdr:col>74</xdr:col>
      <xdr:colOff>31750</xdr:colOff>
      <xdr:row>58</xdr:row>
      <xdr:rowOff>122936</xdr:rowOff>
    </xdr:to>
    <xdr:sp macro="" textlink="">
      <xdr:nvSpPr>
        <xdr:cNvPr id="273" name="楕円 272"/>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107713</xdr:rowOff>
    </xdr:from>
    <xdr:ext cx="762000" cy="259045"/>
    <xdr:sp macro="" textlink="">
      <xdr:nvSpPr>
        <xdr:cNvPr id="274" name="テキスト ボックス 273"/>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75" name="楕円 274"/>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76" name="テキスト ボックス 275"/>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128778</xdr:rowOff>
    </xdr:from>
    <xdr:to>
      <xdr:col>65</xdr:col>
      <xdr:colOff>53975</xdr:colOff>
      <xdr:row>58</xdr:row>
      <xdr:rowOff>58928</xdr:rowOff>
    </xdr:to>
    <xdr:sp macro="" textlink="">
      <xdr:nvSpPr>
        <xdr:cNvPr id="277" name="楕円 276"/>
        <xdr:cNvSpPr/>
      </xdr:nvSpPr>
      <xdr:spPr>
        <a:xfrm>
          <a:off x="12954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43705</xdr:rowOff>
    </xdr:from>
    <xdr:ext cx="762000" cy="259045"/>
    <xdr:sp macro="" textlink="">
      <xdr:nvSpPr>
        <xdr:cNvPr id="278" name="テキスト ボックス 277"/>
        <xdr:cNvSpPr txBox="1"/>
      </xdr:nvSpPr>
      <xdr:spPr>
        <a:xfrm>
          <a:off x="12623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補助費等は、類似団体の平均より高めで推移している。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補助費等の約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を一部事務組合の負担金で占めているため、組合等が経費節減に努めて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いるか十分検証を行うように努める。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115570</xdr:rowOff>
    </xdr:from>
    <xdr:to>
      <xdr:col>82</xdr:col>
      <xdr:colOff>107950</xdr:colOff>
      <xdr:row>38</xdr:row>
      <xdr:rowOff>138430</xdr:rowOff>
    </xdr:to>
    <xdr:cxnSp macro="">
      <xdr:nvCxnSpPr>
        <xdr:cNvPr id="306" name="直線コネクタ 305"/>
        <xdr:cNvCxnSpPr/>
      </xdr:nvCxnSpPr>
      <xdr:spPr>
        <a:xfrm flipV="1">
          <a:off x="15671800" y="6630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138430</xdr:rowOff>
    </xdr:to>
    <xdr:cxnSp macro="">
      <xdr:nvCxnSpPr>
        <xdr:cNvPr id="309" name="直線コネクタ 308"/>
        <xdr:cNvCxnSpPr/>
      </xdr:nvCxnSpPr>
      <xdr:spPr>
        <a:xfrm>
          <a:off x="14782800" y="6619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1" name="テキスト ボックス 310"/>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24130</xdr:rowOff>
    </xdr:from>
    <xdr:to>
      <xdr:col>73</xdr:col>
      <xdr:colOff>180975</xdr:colOff>
      <xdr:row>38</xdr:row>
      <xdr:rowOff>104140</xdr:rowOff>
    </xdr:to>
    <xdr:cxnSp macro="">
      <xdr:nvCxnSpPr>
        <xdr:cNvPr id="312" name="直線コネクタ 311"/>
        <xdr:cNvCxnSpPr/>
      </xdr:nvCxnSpPr>
      <xdr:spPr>
        <a:xfrm>
          <a:off x="13893800" y="65392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4" name="テキスト ボックス 313"/>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24130</xdr:rowOff>
    </xdr:to>
    <xdr:cxnSp macro="">
      <xdr:nvCxnSpPr>
        <xdr:cNvPr id="315" name="直線コネクタ 314"/>
        <xdr:cNvCxnSpPr/>
      </xdr:nvCxnSpPr>
      <xdr:spPr>
        <a:xfrm>
          <a:off x="13004800" y="6504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33672</xdr:rowOff>
    </xdr:from>
    <xdr:ext cx="762000" cy="259045"/>
    <xdr:sp macro="" textlink="">
      <xdr:nvSpPr>
        <xdr:cNvPr id="317" name="テキスト ボックス 316"/>
        <xdr:cNvSpPr txBox="1"/>
      </xdr:nvSpPr>
      <xdr:spPr>
        <a:xfrm>
          <a:off x="13512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19" name="テキスト ボックス 318"/>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64770</xdr:rowOff>
    </xdr:from>
    <xdr:to>
      <xdr:col>82</xdr:col>
      <xdr:colOff>158750</xdr:colOff>
      <xdr:row>38</xdr:row>
      <xdr:rowOff>166370</xdr:rowOff>
    </xdr:to>
    <xdr:sp macro="" textlink="">
      <xdr:nvSpPr>
        <xdr:cNvPr id="325" name="楕円 324"/>
        <xdr:cNvSpPr/>
      </xdr:nvSpPr>
      <xdr:spPr>
        <a:xfrm>
          <a:off x="16459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36847</xdr:rowOff>
    </xdr:from>
    <xdr:ext cx="762000" cy="259045"/>
    <xdr:sp macro="" textlink="">
      <xdr:nvSpPr>
        <xdr:cNvPr id="326" name="補助費等該当値テキスト"/>
        <xdr:cNvSpPr txBox="1"/>
      </xdr:nvSpPr>
      <xdr:spPr>
        <a:xfrm>
          <a:off x="16598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87630</xdr:rowOff>
    </xdr:from>
    <xdr:to>
      <xdr:col>78</xdr:col>
      <xdr:colOff>120650</xdr:colOff>
      <xdr:row>39</xdr:row>
      <xdr:rowOff>17780</xdr:rowOff>
    </xdr:to>
    <xdr:sp macro="" textlink="">
      <xdr:nvSpPr>
        <xdr:cNvPr id="327" name="楕円 326"/>
        <xdr:cNvSpPr/>
      </xdr:nvSpPr>
      <xdr:spPr>
        <a:xfrm>
          <a:off x="15621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2557</xdr:rowOff>
    </xdr:from>
    <xdr:ext cx="736600" cy="259045"/>
    <xdr:sp macro="" textlink="">
      <xdr:nvSpPr>
        <xdr:cNvPr id="328" name="テキスト ボックス 327"/>
        <xdr:cNvSpPr txBox="1"/>
      </xdr:nvSpPr>
      <xdr:spPr>
        <a:xfrm>
          <a:off x="15290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9" name="楕円 328"/>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0" name="テキスト ボックス 329"/>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144780</xdr:rowOff>
    </xdr:from>
    <xdr:to>
      <xdr:col>69</xdr:col>
      <xdr:colOff>142875</xdr:colOff>
      <xdr:row>38</xdr:row>
      <xdr:rowOff>74930</xdr:rowOff>
    </xdr:to>
    <xdr:sp macro="" textlink="">
      <xdr:nvSpPr>
        <xdr:cNvPr id="331" name="楕円 330"/>
        <xdr:cNvSpPr/>
      </xdr:nvSpPr>
      <xdr:spPr>
        <a:xfrm>
          <a:off x="13843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59707</xdr:rowOff>
    </xdr:from>
    <xdr:ext cx="762000" cy="259045"/>
    <xdr:sp macro="" textlink="">
      <xdr:nvSpPr>
        <xdr:cNvPr id="332" name="テキスト ボックス 331"/>
        <xdr:cNvSpPr txBox="1"/>
      </xdr:nvSpPr>
      <xdr:spPr>
        <a:xfrm>
          <a:off x="13512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3" name="楕円 332"/>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4" name="テキスト ボックス 333"/>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公債費は、類似団体の平均並みの数値であったが、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年度は類似団体平均が下がったことにより相対的に高くなったが、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年度以降は、類似団体の平均並みの数値で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実質的な起債残高は漸減しているものの、臨時財政対策債が年々膨らんできており、残高の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割を占めている。</a:t>
          </a: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今後も適正な事業選択を行い、新規発行債の抑制と世代間平準化に努める。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149861</xdr:rowOff>
    </xdr:to>
    <xdr:cxnSp macro="">
      <xdr:nvCxnSpPr>
        <xdr:cNvPr id="367" name="直線コネクタ 366"/>
        <xdr:cNvCxnSpPr/>
      </xdr:nvCxnSpPr>
      <xdr:spPr>
        <a:xfrm flipV="1">
          <a:off x="3987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149861</xdr:rowOff>
    </xdr:to>
    <xdr:cxnSp macro="">
      <xdr:nvCxnSpPr>
        <xdr:cNvPr id="370" name="直線コネクタ 369"/>
        <xdr:cNvCxnSpPr/>
      </xdr:nvCxnSpPr>
      <xdr:spPr>
        <a:xfrm>
          <a:off x="3098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142239</xdr:rowOff>
    </xdr:to>
    <xdr:cxnSp macro="">
      <xdr:nvCxnSpPr>
        <xdr:cNvPr id="373" name="直線コネクタ 372"/>
        <xdr:cNvCxnSpPr/>
      </xdr:nvCxnSpPr>
      <xdr:spPr>
        <a:xfrm>
          <a:off x="2209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165100</xdr:rowOff>
    </xdr:to>
    <xdr:cxnSp macro="">
      <xdr:nvCxnSpPr>
        <xdr:cNvPr id="376" name="直線コネクタ 375"/>
        <xdr:cNvCxnSpPr/>
      </xdr:nvCxnSpPr>
      <xdr:spPr>
        <a:xfrm flipV="1">
          <a:off x="1320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6" name="楕円 385"/>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87"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8" name="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9" name="テキスト ボックス 388"/>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0" name="楕円 389"/>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91" name="テキスト ボックス 390"/>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2" name="楕円 391"/>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93" name="テキスト ボックス 392"/>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4" name="楕円 393"/>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5" name="テキスト ボックス 394"/>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公債費以外については、費目ごとで見ると類似団体の平均並みの数値である費目が多いが、繰出金が類似団体平均より大きく上回っているため、トータルでは類似団体の平均より高い数値となっている。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1270</xdr:rowOff>
    </xdr:to>
    <xdr:cxnSp macro="">
      <xdr:nvCxnSpPr>
        <xdr:cNvPr id="426" name="直線コネクタ 425"/>
        <xdr:cNvCxnSpPr/>
      </xdr:nvCxnSpPr>
      <xdr:spPr>
        <a:xfrm flipV="1">
          <a:off x="15671800" y="13509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1270</xdr:rowOff>
    </xdr:to>
    <xdr:cxnSp macro="">
      <xdr:nvCxnSpPr>
        <xdr:cNvPr id="429" name="直線コネクタ 428"/>
        <xdr:cNvCxnSpPr/>
      </xdr:nvCxnSpPr>
      <xdr:spPr>
        <a:xfrm>
          <a:off x="14782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58420</xdr:rowOff>
    </xdr:to>
    <xdr:cxnSp macro="">
      <xdr:nvCxnSpPr>
        <xdr:cNvPr id="432" name="直線コネクタ 431"/>
        <xdr:cNvCxnSpPr/>
      </xdr:nvCxnSpPr>
      <xdr:spPr>
        <a:xfrm>
          <a:off x="13893800" y="13312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138430</xdr:rowOff>
    </xdr:to>
    <xdr:cxnSp macro="">
      <xdr:nvCxnSpPr>
        <xdr:cNvPr id="435" name="直線コネクタ 434"/>
        <xdr:cNvCxnSpPr/>
      </xdr:nvCxnSpPr>
      <xdr:spPr>
        <a:xfrm flipV="1">
          <a:off x="13004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7" name="テキスト ボックス 436"/>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5" name="楕円 444"/>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6"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7" name="楕円 446"/>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8" name="テキスト ボックス 447"/>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9" name="楕円 448"/>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0" name="テキスト ボックス 449"/>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1" name="楕円 450"/>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2" name="テキスト ボックス 451"/>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3" name="楕円 452"/>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4" name="テキスト ボックス 453"/>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67407</xdr:rowOff>
    </xdr:from>
    <xdr:to>
      <xdr:col>29</xdr:col>
      <xdr:colOff>127000</xdr:colOff>
      <xdr:row>17</xdr:row>
      <xdr:rowOff>80145</xdr:rowOff>
    </xdr:to>
    <xdr:cxnSp macro="">
      <xdr:nvCxnSpPr>
        <xdr:cNvPr id="47" name="直線コネクタ 46"/>
        <xdr:cNvCxnSpPr/>
      </xdr:nvCxnSpPr>
      <xdr:spPr bwMode="auto">
        <a:xfrm flipV="1">
          <a:off x="5003800" y="3029682"/>
          <a:ext cx="647700" cy="1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80145</xdr:rowOff>
    </xdr:from>
    <xdr:to>
      <xdr:col>26</xdr:col>
      <xdr:colOff>50800</xdr:colOff>
      <xdr:row>17</xdr:row>
      <xdr:rowOff>88105</xdr:rowOff>
    </xdr:to>
    <xdr:cxnSp macro="">
      <xdr:nvCxnSpPr>
        <xdr:cNvPr id="50" name="直線コネクタ 49"/>
        <xdr:cNvCxnSpPr/>
      </xdr:nvCxnSpPr>
      <xdr:spPr bwMode="auto">
        <a:xfrm flipV="1">
          <a:off x="4305300" y="3042420"/>
          <a:ext cx="698500" cy="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84127</xdr:rowOff>
    </xdr:from>
    <xdr:to>
      <xdr:col>22</xdr:col>
      <xdr:colOff>114300</xdr:colOff>
      <xdr:row>17</xdr:row>
      <xdr:rowOff>88105</xdr:rowOff>
    </xdr:to>
    <xdr:cxnSp macro="">
      <xdr:nvCxnSpPr>
        <xdr:cNvPr id="53" name="直線コネクタ 52"/>
        <xdr:cNvCxnSpPr/>
      </xdr:nvCxnSpPr>
      <xdr:spPr bwMode="auto">
        <a:xfrm>
          <a:off x="3606800" y="3046402"/>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84127</xdr:rowOff>
    </xdr:from>
    <xdr:to>
      <xdr:col>18</xdr:col>
      <xdr:colOff>177800</xdr:colOff>
      <xdr:row>17</xdr:row>
      <xdr:rowOff>86097</xdr:rowOff>
    </xdr:to>
    <xdr:cxnSp macro="">
      <xdr:nvCxnSpPr>
        <xdr:cNvPr id="56" name="直線コネクタ 55"/>
        <xdr:cNvCxnSpPr/>
      </xdr:nvCxnSpPr>
      <xdr:spPr bwMode="auto">
        <a:xfrm flipV="1">
          <a:off x="2908300" y="3046402"/>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16607</xdr:rowOff>
    </xdr:from>
    <xdr:to>
      <xdr:col>29</xdr:col>
      <xdr:colOff>177800</xdr:colOff>
      <xdr:row>17</xdr:row>
      <xdr:rowOff>118207</xdr:rowOff>
    </xdr:to>
    <xdr:sp macro="" textlink="">
      <xdr:nvSpPr>
        <xdr:cNvPr id="66" name="楕円 65"/>
        <xdr:cNvSpPr/>
      </xdr:nvSpPr>
      <xdr:spPr bwMode="auto">
        <a:xfrm>
          <a:off x="5600700" y="297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160134</xdr:rowOff>
    </xdr:from>
    <xdr:ext cx="762000" cy="259045"/>
    <xdr:sp macro="" textlink="">
      <xdr:nvSpPr>
        <xdr:cNvPr id="67" name="人口1人当たり決算額の推移該当値テキスト130"/>
        <xdr:cNvSpPr txBox="1"/>
      </xdr:nvSpPr>
      <xdr:spPr>
        <a:xfrm>
          <a:off x="5740400" y="295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29345</xdr:rowOff>
    </xdr:from>
    <xdr:to>
      <xdr:col>26</xdr:col>
      <xdr:colOff>101600</xdr:colOff>
      <xdr:row>17</xdr:row>
      <xdr:rowOff>130945</xdr:rowOff>
    </xdr:to>
    <xdr:sp macro="" textlink="">
      <xdr:nvSpPr>
        <xdr:cNvPr id="68" name="楕円 67"/>
        <xdr:cNvSpPr/>
      </xdr:nvSpPr>
      <xdr:spPr bwMode="auto">
        <a:xfrm>
          <a:off x="4953000" y="299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115722</xdr:rowOff>
    </xdr:from>
    <xdr:ext cx="736600" cy="259045"/>
    <xdr:sp macro="" textlink="">
      <xdr:nvSpPr>
        <xdr:cNvPr id="69" name="テキスト ボックス 68"/>
        <xdr:cNvSpPr txBox="1"/>
      </xdr:nvSpPr>
      <xdr:spPr>
        <a:xfrm>
          <a:off x="4622800" y="307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37305</xdr:rowOff>
    </xdr:from>
    <xdr:to>
      <xdr:col>22</xdr:col>
      <xdr:colOff>165100</xdr:colOff>
      <xdr:row>17</xdr:row>
      <xdr:rowOff>138905</xdr:rowOff>
    </xdr:to>
    <xdr:sp macro="" textlink="">
      <xdr:nvSpPr>
        <xdr:cNvPr id="70" name="楕円 69"/>
        <xdr:cNvSpPr/>
      </xdr:nvSpPr>
      <xdr:spPr bwMode="auto">
        <a:xfrm>
          <a:off x="4254500" y="299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123682</xdr:rowOff>
    </xdr:from>
    <xdr:ext cx="762000" cy="259045"/>
    <xdr:sp macro="" textlink="">
      <xdr:nvSpPr>
        <xdr:cNvPr id="71" name="テキスト ボックス 70"/>
        <xdr:cNvSpPr txBox="1"/>
      </xdr:nvSpPr>
      <xdr:spPr>
        <a:xfrm>
          <a:off x="3924300" y="308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33327</xdr:rowOff>
    </xdr:from>
    <xdr:to>
      <xdr:col>19</xdr:col>
      <xdr:colOff>38100</xdr:colOff>
      <xdr:row>17</xdr:row>
      <xdr:rowOff>134927</xdr:rowOff>
    </xdr:to>
    <xdr:sp macro="" textlink="">
      <xdr:nvSpPr>
        <xdr:cNvPr id="72" name="楕円 71"/>
        <xdr:cNvSpPr/>
      </xdr:nvSpPr>
      <xdr:spPr bwMode="auto">
        <a:xfrm>
          <a:off x="3556000" y="299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145104</xdr:rowOff>
    </xdr:from>
    <xdr:ext cx="762000" cy="259045"/>
    <xdr:sp macro="" textlink="">
      <xdr:nvSpPr>
        <xdr:cNvPr id="73" name="テキスト ボックス 72"/>
        <xdr:cNvSpPr txBox="1"/>
      </xdr:nvSpPr>
      <xdr:spPr>
        <a:xfrm>
          <a:off x="3225800" y="276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35297</xdr:rowOff>
    </xdr:from>
    <xdr:to>
      <xdr:col>15</xdr:col>
      <xdr:colOff>101600</xdr:colOff>
      <xdr:row>17</xdr:row>
      <xdr:rowOff>136897</xdr:rowOff>
    </xdr:to>
    <xdr:sp macro="" textlink="">
      <xdr:nvSpPr>
        <xdr:cNvPr id="74" name="楕円 73"/>
        <xdr:cNvSpPr/>
      </xdr:nvSpPr>
      <xdr:spPr bwMode="auto">
        <a:xfrm>
          <a:off x="2857500" y="299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121674</xdr:rowOff>
    </xdr:from>
    <xdr:ext cx="762000" cy="259045"/>
    <xdr:sp macro="" textlink="">
      <xdr:nvSpPr>
        <xdr:cNvPr id="75" name="テキスト ボックス 74"/>
        <xdr:cNvSpPr txBox="1"/>
      </xdr:nvSpPr>
      <xdr:spPr>
        <a:xfrm>
          <a:off x="2527300" y="30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96272</xdr:rowOff>
    </xdr:from>
    <xdr:to>
      <xdr:col>29</xdr:col>
      <xdr:colOff>127000</xdr:colOff>
      <xdr:row>36</xdr:row>
      <xdr:rowOff>125114</xdr:rowOff>
    </xdr:to>
    <xdr:cxnSp macro="">
      <xdr:nvCxnSpPr>
        <xdr:cNvPr id="109" name="直線コネクタ 108"/>
        <xdr:cNvCxnSpPr/>
      </xdr:nvCxnSpPr>
      <xdr:spPr bwMode="auto">
        <a:xfrm>
          <a:off x="5003800" y="7049522"/>
          <a:ext cx="6477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78613</xdr:rowOff>
    </xdr:from>
    <xdr:to>
      <xdr:col>26</xdr:col>
      <xdr:colOff>50800</xdr:colOff>
      <xdr:row>36</xdr:row>
      <xdr:rowOff>96272</xdr:rowOff>
    </xdr:to>
    <xdr:cxnSp macro="">
      <xdr:nvCxnSpPr>
        <xdr:cNvPr id="112" name="直線コネクタ 111"/>
        <xdr:cNvCxnSpPr/>
      </xdr:nvCxnSpPr>
      <xdr:spPr bwMode="auto">
        <a:xfrm>
          <a:off x="4305300" y="7031863"/>
          <a:ext cx="698500" cy="1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78613</xdr:rowOff>
    </xdr:from>
    <xdr:to>
      <xdr:col>22</xdr:col>
      <xdr:colOff>114300</xdr:colOff>
      <xdr:row>37</xdr:row>
      <xdr:rowOff>6509</xdr:rowOff>
    </xdr:to>
    <xdr:cxnSp macro="">
      <xdr:nvCxnSpPr>
        <xdr:cNvPr id="115" name="直線コネクタ 114"/>
        <xdr:cNvCxnSpPr/>
      </xdr:nvCxnSpPr>
      <xdr:spPr bwMode="auto">
        <a:xfrm flipV="1">
          <a:off x="3606800" y="7031863"/>
          <a:ext cx="698500" cy="99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1003</xdr:rowOff>
    </xdr:from>
    <xdr:to>
      <xdr:col>18</xdr:col>
      <xdr:colOff>177800</xdr:colOff>
      <xdr:row>37</xdr:row>
      <xdr:rowOff>6509</xdr:rowOff>
    </xdr:to>
    <xdr:cxnSp macro="">
      <xdr:nvCxnSpPr>
        <xdr:cNvPr id="118" name="直線コネクタ 117"/>
        <xdr:cNvCxnSpPr/>
      </xdr:nvCxnSpPr>
      <xdr:spPr bwMode="auto">
        <a:xfrm>
          <a:off x="2908300" y="7125703"/>
          <a:ext cx="698500" cy="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74314</xdr:rowOff>
    </xdr:from>
    <xdr:to>
      <xdr:col>29</xdr:col>
      <xdr:colOff>177800</xdr:colOff>
      <xdr:row>37</xdr:row>
      <xdr:rowOff>4464</xdr:rowOff>
    </xdr:to>
    <xdr:sp macro="" textlink="">
      <xdr:nvSpPr>
        <xdr:cNvPr id="128" name="楕円 127"/>
        <xdr:cNvSpPr/>
      </xdr:nvSpPr>
      <xdr:spPr bwMode="auto">
        <a:xfrm>
          <a:off x="5600700" y="702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262291</xdr:rowOff>
    </xdr:from>
    <xdr:ext cx="762000" cy="259045"/>
    <xdr:sp macro="" textlink="">
      <xdr:nvSpPr>
        <xdr:cNvPr id="129" name="人口1人当たり決算額の推移該当値テキスト445"/>
        <xdr:cNvSpPr txBox="1"/>
      </xdr:nvSpPr>
      <xdr:spPr>
        <a:xfrm>
          <a:off x="5740400" y="687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45472</xdr:rowOff>
    </xdr:from>
    <xdr:to>
      <xdr:col>26</xdr:col>
      <xdr:colOff>101600</xdr:colOff>
      <xdr:row>36</xdr:row>
      <xdr:rowOff>147072</xdr:rowOff>
    </xdr:to>
    <xdr:sp macro="" textlink="">
      <xdr:nvSpPr>
        <xdr:cNvPr id="130" name="楕円 129"/>
        <xdr:cNvSpPr/>
      </xdr:nvSpPr>
      <xdr:spPr bwMode="auto">
        <a:xfrm>
          <a:off x="4953000" y="6998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157249</xdr:rowOff>
    </xdr:from>
    <xdr:ext cx="736600" cy="259045"/>
    <xdr:sp macro="" textlink="">
      <xdr:nvSpPr>
        <xdr:cNvPr id="131" name="テキスト ボックス 130"/>
        <xdr:cNvSpPr txBox="1"/>
      </xdr:nvSpPr>
      <xdr:spPr>
        <a:xfrm>
          <a:off x="4622800" y="676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27813</xdr:rowOff>
    </xdr:from>
    <xdr:to>
      <xdr:col>22</xdr:col>
      <xdr:colOff>165100</xdr:colOff>
      <xdr:row>36</xdr:row>
      <xdr:rowOff>129413</xdr:rowOff>
    </xdr:to>
    <xdr:sp macro="" textlink="">
      <xdr:nvSpPr>
        <xdr:cNvPr id="132" name="楕円 131"/>
        <xdr:cNvSpPr/>
      </xdr:nvSpPr>
      <xdr:spPr bwMode="auto">
        <a:xfrm>
          <a:off x="4254500" y="698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139590</xdr:rowOff>
    </xdr:from>
    <xdr:ext cx="762000" cy="259045"/>
    <xdr:sp macro="" textlink="">
      <xdr:nvSpPr>
        <xdr:cNvPr id="133" name="テキスト ボックス 132"/>
        <xdr:cNvSpPr txBox="1"/>
      </xdr:nvSpPr>
      <xdr:spPr>
        <a:xfrm>
          <a:off x="3924300" y="674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127159</xdr:rowOff>
    </xdr:from>
    <xdr:to>
      <xdr:col>19</xdr:col>
      <xdr:colOff>38100</xdr:colOff>
      <xdr:row>37</xdr:row>
      <xdr:rowOff>57309</xdr:rowOff>
    </xdr:to>
    <xdr:sp macro="" textlink="">
      <xdr:nvSpPr>
        <xdr:cNvPr id="134" name="楕円 133"/>
        <xdr:cNvSpPr/>
      </xdr:nvSpPr>
      <xdr:spPr bwMode="auto">
        <a:xfrm>
          <a:off x="3556000" y="708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238936</xdr:rowOff>
    </xdr:from>
    <xdr:ext cx="762000" cy="259045"/>
    <xdr:sp macro="" textlink="">
      <xdr:nvSpPr>
        <xdr:cNvPr id="135" name="テキスト ボックス 134"/>
        <xdr:cNvSpPr txBox="1"/>
      </xdr:nvSpPr>
      <xdr:spPr>
        <a:xfrm>
          <a:off x="3225800" y="684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121653</xdr:rowOff>
    </xdr:from>
    <xdr:to>
      <xdr:col>15</xdr:col>
      <xdr:colOff>101600</xdr:colOff>
      <xdr:row>37</xdr:row>
      <xdr:rowOff>51803</xdr:rowOff>
    </xdr:to>
    <xdr:sp macro="" textlink="">
      <xdr:nvSpPr>
        <xdr:cNvPr id="136" name="楕円 135"/>
        <xdr:cNvSpPr/>
      </xdr:nvSpPr>
      <xdr:spPr bwMode="auto">
        <a:xfrm>
          <a:off x="2857500" y="707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36580</xdr:rowOff>
    </xdr:from>
    <xdr:ext cx="762000" cy="259045"/>
    <xdr:sp macro="" textlink="">
      <xdr:nvSpPr>
        <xdr:cNvPr id="137" name="テキスト ボックス 136"/>
        <xdr:cNvSpPr txBox="1"/>
      </xdr:nvSpPr>
      <xdr:spPr>
        <a:xfrm>
          <a:off x="2527300" y="716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123328</xdr:rowOff>
    </xdr:from>
    <xdr:to>
      <xdr:col>24</xdr:col>
      <xdr:colOff>63500</xdr:colOff>
      <xdr:row>36</xdr:row>
      <xdr:rowOff>123419</xdr:rowOff>
    </xdr:to>
    <xdr:cxnSp macro="">
      <xdr:nvCxnSpPr>
        <xdr:cNvPr id="58" name="直線コネクタ 57"/>
        <xdr:cNvCxnSpPr/>
      </xdr:nvCxnSpPr>
      <xdr:spPr>
        <a:xfrm>
          <a:off x="3797300" y="629552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117681</xdr:rowOff>
    </xdr:from>
    <xdr:to>
      <xdr:col>19</xdr:col>
      <xdr:colOff>177800</xdr:colOff>
      <xdr:row>36</xdr:row>
      <xdr:rowOff>123328</xdr:rowOff>
    </xdr:to>
    <xdr:cxnSp macro="">
      <xdr:nvCxnSpPr>
        <xdr:cNvPr id="61" name="直線コネクタ 60"/>
        <xdr:cNvCxnSpPr/>
      </xdr:nvCxnSpPr>
      <xdr:spPr>
        <a:xfrm>
          <a:off x="2908300" y="6289881"/>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117681</xdr:rowOff>
    </xdr:from>
    <xdr:to>
      <xdr:col>15</xdr:col>
      <xdr:colOff>50800</xdr:colOff>
      <xdr:row>36</xdr:row>
      <xdr:rowOff>123758</xdr:rowOff>
    </xdr:to>
    <xdr:cxnSp macro="">
      <xdr:nvCxnSpPr>
        <xdr:cNvPr id="64" name="直線コネクタ 63"/>
        <xdr:cNvCxnSpPr/>
      </xdr:nvCxnSpPr>
      <xdr:spPr>
        <a:xfrm flipV="1">
          <a:off x="2019300" y="6289881"/>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110960</xdr:rowOff>
    </xdr:from>
    <xdr:to>
      <xdr:col>10</xdr:col>
      <xdr:colOff>114300</xdr:colOff>
      <xdr:row>36</xdr:row>
      <xdr:rowOff>123758</xdr:rowOff>
    </xdr:to>
    <xdr:cxnSp macro="">
      <xdr:nvCxnSpPr>
        <xdr:cNvPr id="67" name="直線コネクタ 66"/>
        <xdr:cNvCxnSpPr/>
      </xdr:nvCxnSpPr>
      <xdr:spPr>
        <a:xfrm>
          <a:off x="1130300" y="6283160"/>
          <a:ext cx="8890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72619</xdr:rowOff>
    </xdr:from>
    <xdr:to>
      <xdr:col>24</xdr:col>
      <xdr:colOff>114300</xdr:colOff>
      <xdr:row>37</xdr:row>
      <xdr:rowOff>2769</xdr:rowOff>
    </xdr:to>
    <xdr:sp macro="" textlink="">
      <xdr:nvSpPr>
        <xdr:cNvPr id="77" name="楕円 76"/>
        <xdr:cNvSpPr/>
      </xdr:nvSpPr>
      <xdr:spPr>
        <a:xfrm>
          <a:off x="4584700" y="6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23075</xdr:rowOff>
    </xdr:from>
    <xdr:ext cx="534377" cy="259045"/>
    <xdr:sp macro="" textlink="">
      <xdr:nvSpPr>
        <xdr:cNvPr id="78" name="人件費該当値テキスト"/>
        <xdr:cNvSpPr txBox="1"/>
      </xdr:nvSpPr>
      <xdr:spPr>
        <a:xfrm>
          <a:off x="4686300" y="619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72528</xdr:rowOff>
    </xdr:from>
    <xdr:to>
      <xdr:col>20</xdr:col>
      <xdr:colOff>38100</xdr:colOff>
      <xdr:row>37</xdr:row>
      <xdr:rowOff>2678</xdr:rowOff>
    </xdr:to>
    <xdr:sp macro="" textlink="">
      <xdr:nvSpPr>
        <xdr:cNvPr id="79" name="楕円 78"/>
        <xdr:cNvSpPr/>
      </xdr:nvSpPr>
      <xdr:spPr>
        <a:xfrm>
          <a:off x="3746500" y="62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165255</xdr:rowOff>
    </xdr:from>
    <xdr:ext cx="534377" cy="259045"/>
    <xdr:sp macro="" textlink="">
      <xdr:nvSpPr>
        <xdr:cNvPr id="80" name="テキスト ボックス 79"/>
        <xdr:cNvSpPr txBox="1"/>
      </xdr:nvSpPr>
      <xdr:spPr>
        <a:xfrm>
          <a:off x="3530111" y="63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66881</xdr:rowOff>
    </xdr:from>
    <xdr:to>
      <xdr:col>15</xdr:col>
      <xdr:colOff>101600</xdr:colOff>
      <xdr:row>36</xdr:row>
      <xdr:rowOff>168481</xdr:rowOff>
    </xdr:to>
    <xdr:sp macro="" textlink="">
      <xdr:nvSpPr>
        <xdr:cNvPr id="81" name="楕円 80"/>
        <xdr:cNvSpPr/>
      </xdr:nvSpPr>
      <xdr:spPr>
        <a:xfrm>
          <a:off x="2857500" y="62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159608</xdr:rowOff>
    </xdr:from>
    <xdr:ext cx="534377" cy="259045"/>
    <xdr:sp macro="" textlink="">
      <xdr:nvSpPr>
        <xdr:cNvPr id="82" name="テキスト ボックス 81"/>
        <xdr:cNvSpPr txBox="1"/>
      </xdr:nvSpPr>
      <xdr:spPr>
        <a:xfrm>
          <a:off x="2641111" y="63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72958</xdr:rowOff>
    </xdr:from>
    <xdr:to>
      <xdr:col>10</xdr:col>
      <xdr:colOff>165100</xdr:colOff>
      <xdr:row>37</xdr:row>
      <xdr:rowOff>3108</xdr:rowOff>
    </xdr:to>
    <xdr:sp macro="" textlink="">
      <xdr:nvSpPr>
        <xdr:cNvPr id="83" name="楕円 82"/>
        <xdr:cNvSpPr/>
      </xdr:nvSpPr>
      <xdr:spPr>
        <a:xfrm>
          <a:off x="1968500" y="62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19635</xdr:rowOff>
    </xdr:from>
    <xdr:ext cx="534377" cy="259045"/>
    <xdr:sp macro="" textlink="">
      <xdr:nvSpPr>
        <xdr:cNvPr id="84" name="テキスト ボックス 83"/>
        <xdr:cNvSpPr txBox="1"/>
      </xdr:nvSpPr>
      <xdr:spPr>
        <a:xfrm>
          <a:off x="1752111" y="60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60160</xdr:rowOff>
    </xdr:from>
    <xdr:to>
      <xdr:col>6</xdr:col>
      <xdr:colOff>38100</xdr:colOff>
      <xdr:row>36</xdr:row>
      <xdr:rowOff>161760</xdr:rowOff>
    </xdr:to>
    <xdr:sp macro="" textlink="">
      <xdr:nvSpPr>
        <xdr:cNvPr id="85" name="楕円 84"/>
        <xdr:cNvSpPr/>
      </xdr:nvSpPr>
      <xdr:spPr>
        <a:xfrm>
          <a:off x="1079500" y="62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152887</xdr:rowOff>
    </xdr:from>
    <xdr:ext cx="534377" cy="259045"/>
    <xdr:sp macro="" textlink="">
      <xdr:nvSpPr>
        <xdr:cNvPr id="86" name="テキスト ボックス 85"/>
        <xdr:cNvSpPr txBox="1"/>
      </xdr:nvSpPr>
      <xdr:spPr>
        <a:xfrm>
          <a:off x="863111" y="63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2398</xdr:rowOff>
    </xdr:from>
    <xdr:to>
      <xdr:col>24</xdr:col>
      <xdr:colOff>63500</xdr:colOff>
      <xdr:row>58</xdr:row>
      <xdr:rowOff>14558</xdr:rowOff>
    </xdr:to>
    <xdr:cxnSp macro="">
      <xdr:nvCxnSpPr>
        <xdr:cNvPr id="118" name="直線コネクタ 117"/>
        <xdr:cNvCxnSpPr/>
      </xdr:nvCxnSpPr>
      <xdr:spPr>
        <a:xfrm flipV="1">
          <a:off x="3797300" y="9946498"/>
          <a:ext cx="8382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798</xdr:rowOff>
    </xdr:from>
    <xdr:to>
      <xdr:col>19</xdr:col>
      <xdr:colOff>177800</xdr:colOff>
      <xdr:row>58</xdr:row>
      <xdr:rowOff>14558</xdr:rowOff>
    </xdr:to>
    <xdr:cxnSp macro="">
      <xdr:nvCxnSpPr>
        <xdr:cNvPr id="121" name="直線コネクタ 120"/>
        <xdr:cNvCxnSpPr/>
      </xdr:nvCxnSpPr>
      <xdr:spPr>
        <a:xfrm>
          <a:off x="2908300" y="9944898"/>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798</xdr:rowOff>
    </xdr:from>
    <xdr:to>
      <xdr:col>15</xdr:col>
      <xdr:colOff>50800</xdr:colOff>
      <xdr:row>58</xdr:row>
      <xdr:rowOff>11543</xdr:rowOff>
    </xdr:to>
    <xdr:cxnSp macro="">
      <xdr:nvCxnSpPr>
        <xdr:cNvPr id="124" name="直線コネクタ 123"/>
        <xdr:cNvCxnSpPr/>
      </xdr:nvCxnSpPr>
      <xdr:spPr>
        <a:xfrm flipV="1">
          <a:off x="2019300" y="994489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11543</xdr:rowOff>
    </xdr:from>
    <xdr:to>
      <xdr:col>10</xdr:col>
      <xdr:colOff>114300</xdr:colOff>
      <xdr:row>58</xdr:row>
      <xdr:rowOff>72121</xdr:rowOff>
    </xdr:to>
    <xdr:cxnSp macro="">
      <xdr:nvCxnSpPr>
        <xdr:cNvPr id="127" name="直線コネクタ 126"/>
        <xdr:cNvCxnSpPr/>
      </xdr:nvCxnSpPr>
      <xdr:spPr>
        <a:xfrm flipV="1">
          <a:off x="1130300" y="9955643"/>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123048</xdr:rowOff>
    </xdr:from>
    <xdr:to>
      <xdr:col>24</xdr:col>
      <xdr:colOff>114300</xdr:colOff>
      <xdr:row>58</xdr:row>
      <xdr:rowOff>53198</xdr:rowOff>
    </xdr:to>
    <xdr:sp macro="" textlink="">
      <xdr:nvSpPr>
        <xdr:cNvPr id="137" name="楕円 136"/>
        <xdr:cNvSpPr/>
      </xdr:nvSpPr>
      <xdr:spPr>
        <a:xfrm>
          <a:off x="4584700" y="989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37975</xdr:rowOff>
    </xdr:from>
    <xdr:ext cx="534377" cy="259045"/>
    <xdr:sp macro="" textlink="">
      <xdr:nvSpPr>
        <xdr:cNvPr id="138" name="物件費該当値テキスト"/>
        <xdr:cNvSpPr txBox="1"/>
      </xdr:nvSpPr>
      <xdr:spPr>
        <a:xfrm>
          <a:off x="4686300" y="98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135208</xdr:rowOff>
    </xdr:from>
    <xdr:to>
      <xdr:col>20</xdr:col>
      <xdr:colOff>38100</xdr:colOff>
      <xdr:row>58</xdr:row>
      <xdr:rowOff>65358</xdr:rowOff>
    </xdr:to>
    <xdr:sp macro="" textlink="">
      <xdr:nvSpPr>
        <xdr:cNvPr id="139" name="楕円 138"/>
        <xdr:cNvSpPr/>
      </xdr:nvSpPr>
      <xdr:spPr>
        <a:xfrm>
          <a:off x="3746500" y="99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56485</xdr:rowOff>
    </xdr:from>
    <xdr:ext cx="534377" cy="259045"/>
    <xdr:sp macro="" textlink="">
      <xdr:nvSpPr>
        <xdr:cNvPr id="140" name="テキスト ボックス 139"/>
        <xdr:cNvSpPr txBox="1"/>
      </xdr:nvSpPr>
      <xdr:spPr>
        <a:xfrm>
          <a:off x="3530111" y="100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121448</xdr:rowOff>
    </xdr:from>
    <xdr:to>
      <xdr:col>15</xdr:col>
      <xdr:colOff>101600</xdr:colOff>
      <xdr:row>58</xdr:row>
      <xdr:rowOff>51598</xdr:rowOff>
    </xdr:to>
    <xdr:sp macro="" textlink="">
      <xdr:nvSpPr>
        <xdr:cNvPr id="141" name="楕円 140"/>
        <xdr:cNvSpPr/>
      </xdr:nvSpPr>
      <xdr:spPr>
        <a:xfrm>
          <a:off x="2857500" y="98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42725</xdr:rowOff>
    </xdr:from>
    <xdr:ext cx="534377" cy="259045"/>
    <xdr:sp macro="" textlink="">
      <xdr:nvSpPr>
        <xdr:cNvPr id="142" name="テキスト ボックス 141"/>
        <xdr:cNvSpPr txBox="1"/>
      </xdr:nvSpPr>
      <xdr:spPr>
        <a:xfrm>
          <a:off x="2641111" y="99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132193</xdr:rowOff>
    </xdr:from>
    <xdr:to>
      <xdr:col>10</xdr:col>
      <xdr:colOff>165100</xdr:colOff>
      <xdr:row>58</xdr:row>
      <xdr:rowOff>62343</xdr:rowOff>
    </xdr:to>
    <xdr:sp macro="" textlink="">
      <xdr:nvSpPr>
        <xdr:cNvPr id="143" name="楕円 142"/>
        <xdr:cNvSpPr/>
      </xdr:nvSpPr>
      <xdr:spPr>
        <a:xfrm>
          <a:off x="1968500" y="99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53470</xdr:rowOff>
    </xdr:from>
    <xdr:ext cx="534377" cy="259045"/>
    <xdr:sp macro="" textlink="">
      <xdr:nvSpPr>
        <xdr:cNvPr id="144" name="テキスト ボックス 143"/>
        <xdr:cNvSpPr txBox="1"/>
      </xdr:nvSpPr>
      <xdr:spPr>
        <a:xfrm>
          <a:off x="1752111" y="999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21321</xdr:rowOff>
    </xdr:from>
    <xdr:to>
      <xdr:col>6</xdr:col>
      <xdr:colOff>38100</xdr:colOff>
      <xdr:row>58</xdr:row>
      <xdr:rowOff>122921</xdr:rowOff>
    </xdr:to>
    <xdr:sp macro="" textlink="">
      <xdr:nvSpPr>
        <xdr:cNvPr id="145" name="楕円 144"/>
        <xdr:cNvSpPr/>
      </xdr:nvSpPr>
      <xdr:spPr>
        <a:xfrm>
          <a:off x="1079500" y="99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114048</xdr:rowOff>
    </xdr:from>
    <xdr:ext cx="534377" cy="259045"/>
    <xdr:sp macro="" textlink="">
      <xdr:nvSpPr>
        <xdr:cNvPr id="146" name="テキスト ボックス 145"/>
        <xdr:cNvSpPr txBox="1"/>
      </xdr:nvSpPr>
      <xdr:spPr>
        <a:xfrm>
          <a:off x="863111" y="1005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69703</xdr:rowOff>
    </xdr:from>
    <xdr:to>
      <xdr:col>24</xdr:col>
      <xdr:colOff>63500</xdr:colOff>
      <xdr:row>78</xdr:row>
      <xdr:rowOff>73658</xdr:rowOff>
    </xdr:to>
    <xdr:cxnSp macro="">
      <xdr:nvCxnSpPr>
        <xdr:cNvPr id="173" name="直線コネクタ 172"/>
        <xdr:cNvCxnSpPr/>
      </xdr:nvCxnSpPr>
      <xdr:spPr>
        <a:xfrm>
          <a:off x="3797300" y="13442803"/>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69703</xdr:rowOff>
    </xdr:from>
    <xdr:to>
      <xdr:col>19</xdr:col>
      <xdr:colOff>177800</xdr:colOff>
      <xdr:row>78</xdr:row>
      <xdr:rowOff>78755</xdr:rowOff>
    </xdr:to>
    <xdr:cxnSp macro="">
      <xdr:nvCxnSpPr>
        <xdr:cNvPr id="176" name="直線コネクタ 175"/>
        <xdr:cNvCxnSpPr/>
      </xdr:nvCxnSpPr>
      <xdr:spPr>
        <a:xfrm flipV="1">
          <a:off x="2908300" y="13442803"/>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63348</xdr:rowOff>
    </xdr:from>
    <xdr:to>
      <xdr:col>15</xdr:col>
      <xdr:colOff>50800</xdr:colOff>
      <xdr:row>78</xdr:row>
      <xdr:rowOff>78755</xdr:rowOff>
    </xdr:to>
    <xdr:cxnSp macro="">
      <xdr:nvCxnSpPr>
        <xdr:cNvPr id="179" name="直線コネクタ 178"/>
        <xdr:cNvCxnSpPr/>
      </xdr:nvCxnSpPr>
      <xdr:spPr>
        <a:xfrm>
          <a:off x="2019300" y="13436448"/>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57564</xdr:rowOff>
    </xdr:from>
    <xdr:to>
      <xdr:col>10</xdr:col>
      <xdr:colOff>114300</xdr:colOff>
      <xdr:row>78</xdr:row>
      <xdr:rowOff>63348</xdr:rowOff>
    </xdr:to>
    <xdr:cxnSp macro="">
      <xdr:nvCxnSpPr>
        <xdr:cNvPr id="182" name="直線コネクタ 181"/>
        <xdr:cNvCxnSpPr/>
      </xdr:nvCxnSpPr>
      <xdr:spPr>
        <a:xfrm>
          <a:off x="1130300" y="13430664"/>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22858</xdr:rowOff>
    </xdr:from>
    <xdr:to>
      <xdr:col>24</xdr:col>
      <xdr:colOff>114300</xdr:colOff>
      <xdr:row>78</xdr:row>
      <xdr:rowOff>124458</xdr:rowOff>
    </xdr:to>
    <xdr:sp macro="" textlink="">
      <xdr:nvSpPr>
        <xdr:cNvPr id="192" name="楕円 191"/>
        <xdr:cNvSpPr/>
      </xdr:nvSpPr>
      <xdr:spPr>
        <a:xfrm>
          <a:off x="4584700" y="13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109235</xdr:rowOff>
    </xdr:from>
    <xdr:ext cx="469744" cy="259045"/>
    <xdr:sp macro="" textlink="">
      <xdr:nvSpPr>
        <xdr:cNvPr id="193" name="維持補修費該当値テキスト"/>
        <xdr:cNvSpPr txBox="1"/>
      </xdr:nvSpPr>
      <xdr:spPr>
        <a:xfrm>
          <a:off x="4686300" y="1331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18903</xdr:rowOff>
    </xdr:from>
    <xdr:to>
      <xdr:col>20</xdr:col>
      <xdr:colOff>38100</xdr:colOff>
      <xdr:row>78</xdr:row>
      <xdr:rowOff>120503</xdr:rowOff>
    </xdr:to>
    <xdr:sp macro="" textlink="">
      <xdr:nvSpPr>
        <xdr:cNvPr id="194" name="楕円 193"/>
        <xdr:cNvSpPr/>
      </xdr:nvSpPr>
      <xdr:spPr>
        <a:xfrm>
          <a:off x="3746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111630</xdr:rowOff>
    </xdr:from>
    <xdr:ext cx="469744" cy="259045"/>
    <xdr:sp macro="" textlink="">
      <xdr:nvSpPr>
        <xdr:cNvPr id="195" name="テキスト ボックス 194"/>
        <xdr:cNvSpPr txBox="1"/>
      </xdr:nvSpPr>
      <xdr:spPr>
        <a:xfrm>
          <a:off x="3562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27955</xdr:rowOff>
    </xdr:from>
    <xdr:to>
      <xdr:col>15</xdr:col>
      <xdr:colOff>101600</xdr:colOff>
      <xdr:row>78</xdr:row>
      <xdr:rowOff>129555</xdr:rowOff>
    </xdr:to>
    <xdr:sp macro="" textlink="">
      <xdr:nvSpPr>
        <xdr:cNvPr id="196" name="楕円 195"/>
        <xdr:cNvSpPr/>
      </xdr:nvSpPr>
      <xdr:spPr>
        <a:xfrm>
          <a:off x="2857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120682</xdr:rowOff>
    </xdr:from>
    <xdr:ext cx="469744" cy="259045"/>
    <xdr:sp macro="" textlink="">
      <xdr:nvSpPr>
        <xdr:cNvPr id="197" name="テキスト ボックス 196"/>
        <xdr:cNvSpPr txBox="1"/>
      </xdr:nvSpPr>
      <xdr:spPr>
        <a:xfrm>
          <a:off x="2673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12548</xdr:rowOff>
    </xdr:from>
    <xdr:to>
      <xdr:col>10</xdr:col>
      <xdr:colOff>165100</xdr:colOff>
      <xdr:row>78</xdr:row>
      <xdr:rowOff>114148</xdr:rowOff>
    </xdr:to>
    <xdr:sp macro="" textlink="">
      <xdr:nvSpPr>
        <xdr:cNvPr id="198" name="楕円 197"/>
        <xdr:cNvSpPr/>
      </xdr:nvSpPr>
      <xdr:spPr>
        <a:xfrm>
          <a:off x="19685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105275</xdr:rowOff>
    </xdr:from>
    <xdr:ext cx="469744" cy="259045"/>
    <xdr:sp macro="" textlink="">
      <xdr:nvSpPr>
        <xdr:cNvPr id="199" name="テキスト ボックス 198"/>
        <xdr:cNvSpPr txBox="1"/>
      </xdr:nvSpPr>
      <xdr:spPr>
        <a:xfrm>
          <a:off x="1784428" y="134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6764</xdr:rowOff>
    </xdr:from>
    <xdr:to>
      <xdr:col>6</xdr:col>
      <xdr:colOff>38100</xdr:colOff>
      <xdr:row>78</xdr:row>
      <xdr:rowOff>108364</xdr:rowOff>
    </xdr:to>
    <xdr:sp macro="" textlink="">
      <xdr:nvSpPr>
        <xdr:cNvPr id="200" name="楕円 199"/>
        <xdr:cNvSpPr/>
      </xdr:nvSpPr>
      <xdr:spPr>
        <a:xfrm>
          <a:off x="1079500" y="133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99491</xdr:rowOff>
    </xdr:from>
    <xdr:ext cx="469744" cy="259045"/>
    <xdr:sp macro="" textlink="">
      <xdr:nvSpPr>
        <xdr:cNvPr id="201" name="テキスト ボックス 200"/>
        <xdr:cNvSpPr txBox="1"/>
      </xdr:nvSpPr>
      <xdr:spPr>
        <a:xfrm>
          <a:off x="895428" y="134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45310</xdr:rowOff>
    </xdr:from>
    <xdr:to>
      <xdr:col>24</xdr:col>
      <xdr:colOff>63500</xdr:colOff>
      <xdr:row>97</xdr:row>
      <xdr:rowOff>53418</xdr:rowOff>
    </xdr:to>
    <xdr:cxnSp macro="">
      <xdr:nvCxnSpPr>
        <xdr:cNvPr id="231" name="直線コネクタ 230"/>
        <xdr:cNvCxnSpPr/>
      </xdr:nvCxnSpPr>
      <xdr:spPr>
        <a:xfrm flipV="1">
          <a:off x="3797300" y="16675960"/>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52741</xdr:rowOff>
    </xdr:from>
    <xdr:to>
      <xdr:col>19</xdr:col>
      <xdr:colOff>177800</xdr:colOff>
      <xdr:row>97</xdr:row>
      <xdr:rowOff>53418</xdr:rowOff>
    </xdr:to>
    <xdr:cxnSp macro="">
      <xdr:nvCxnSpPr>
        <xdr:cNvPr id="234" name="直線コネクタ 233"/>
        <xdr:cNvCxnSpPr/>
      </xdr:nvCxnSpPr>
      <xdr:spPr>
        <a:xfrm>
          <a:off x="2908300" y="16683391"/>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52741</xdr:rowOff>
    </xdr:from>
    <xdr:to>
      <xdr:col>15</xdr:col>
      <xdr:colOff>50800</xdr:colOff>
      <xdr:row>97</xdr:row>
      <xdr:rowOff>91686</xdr:rowOff>
    </xdr:to>
    <xdr:cxnSp macro="">
      <xdr:nvCxnSpPr>
        <xdr:cNvPr id="237" name="直線コネクタ 236"/>
        <xdr:cNvCxnSpPr/>
      </xdr:nvCxnSpPr>
      <xdr:spPr>
        <a:xfrm flipV="1">
          <a:off x="2019300" y="16683391"/>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91686</xdr:rowOff>
    </xdr:from>
    <xdr:to>
      <xdr:col>10</xdr:col>
      <xdr:colOff>114300</xdr:colOff>
      <xdr:row>97</xdr:row>
      <xdr:rowOff>102088</xdr:rowOff>
    </xdr:to>
    <xdr:cxnSp macro="">
      <xdr:nvCxnSpPr>
        <xdr:cNvPr id="240" name="直線コネクタ 239"/>
        <xdr:cNvCxnSpPr/>
      </xdr:nvCxnSpPr>
      <xdr:spPr>
        <a:xfrm flipV="1">
          <a:off x="1130300" y="16722336"/>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165960</xdr:rowOff>
    </xdr:from>
    <xdr:to>
      <xdr:col>24</xdr:col>
      <xdr:colOff>114300</xdr:colOff>
      <xdr:row>97</xdr:row>
      <xdr:rowOff>96110</xdr:rowOff>
    </xdr:to>
    <xdr:sp macro="" textlink="">
      <xdr:nvSpPr>
        <xdr:cNvPr id="250" name="楕円 249"/>
        <xdr:cNvSpPr/>
      </xdr:nvSpPr>
      <xdr:spPr>
        <a:xfrm>
          <a:off x="45847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144387</xdr:rowOff>
    </xdr:from>
    <xdr:ext cx="534377" cy="259045"/>
    <xdr:sp macro="" textlink="">
      <xdr:nvSpPr>
        <xdr:cNvPr id="251" name="扶助費該当値テキスト"/>
        <xdr:cNvSpPr txBox="1"/>
      </xdr:nvSpPr>
      <xdr:spPr>
        <a:xfrm>
          <a:off x="4686300" y="166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2618</xdr:rowOff>
    </xdr:from>
    <xdr:to>
      <xdr:col>20</xdr:col>
      <xdr:colOff>38100</xdr:colOff>
      <xdr:row>97</xdr:row>
      <xdr:rowOff>104218</xdr:rowOff>
    </xdr:to>
    <xdr:sp macro="" textlink="">
      <xdr:nvSpPr>
        <xdr:cNvPr id="252" name="楕円 251"/>
        <xdr:cNvSpPr/>
      </xdr:nvSpPr>
      <xdr:spPr>
        <a:xfrm>
          <a:off x="3746500" y="166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95345</xdr:rowOff>
    </xdr:from>
    <xdr:ext cx="534377" cy="259045"/>
    <xdr:sp macro="" textlink="">
      <xdr:nvSpPr>
        <xdr:cNvPr id="253" name="テキスト ボックス 252"/>
        <xdr:cNvSpPr txBox="1"/>
      </xdr:nvSpPr>
      <xdr:spPr>
        <a:xfrm>
          <a:off x="3530111" y="167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1941</xdr:rowOff>
    </xdr:from>
    <xdr:to>
      <xdr:col>15</xdr:col>
      <xdr:colOff>101600</xdr:colOff>
      <xdr:row>97</xdr:row>
      <xdr:rowOff>103541</xdr:rowOff>
    </xdr:to>
    <xdr:sp macro="" textlink="">
      <xdr:nvSpPr>
        <xdr:cNvPr id="254" name="楕円 253"/>
        <xdr:cNvSpPr/>
      </xdr:nvSpPr>
      <xdr:spPr>
        <a:xfrm>
          <a:off x="2857500" y="166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94668</xdr:rowOff>
    </xdr:from>
    <xdr:ext cx="534377" cy="259045"/>
    <xdr:sp macro="" textlink="">
      <xdr:nvSpPr>
        <xdr:cNvPr id="255" name="テキスト ボックス 254"/>
        <xdr:cNvSpPr txBox="1"/>
      </xdr:nvSpPr>
      <xdr:spPr>
        <a:xfrm>
          <a:off x="2641111" y="167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40886</xdr:rowOff>
    </xdr:from>
    <xdr:to>
      <xdr:col>10</xdr:col>
      <xdr:colOff>165100</xdr:colOff>
      <xdr:row>97</xdr:row>
      <xdr:rowOff>142486</xdr:rowOff>
    </xdr:to>
    <xdr:sp macro="" textlink="">
      <xdr:nvSpPr>
        <xdr:cNvPr id="256" name="楕円 255"/>
        <xdr:cNvSpPr/>
      </xdr:nvSpPr>
      <xdr:spPr>
        <a:xfrm>
          <a:off x="1968500" y="166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133613</xdr:rowOff>
    </xdr:from>
    <xdr:ext cx="534377" cy="259045"/>
    <xdr:sp macro="" textlink="">
      <xdr:nvSpPr>
        <xdr:cNvPr id="257" name="テキスト ボックス 256"/>
        <xdr:cNvSpPr txBox="1"/>
      </xdr:nvSpPr>
      <xdr:spPr>
        <a:xfrm>
          <a:off x="1752111" y="167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51288</xdr:rowOff>
    </xdr:from>
    <xdr:to>
      <xdr:col>6</xdr:col>
      <xdr:colOff>38100</xdr:colOff>
      <xdr:row>97</xdr:row>
      <xdr:rowOff>152888</xdr:rowOff>
    </xdr:to>
    <xdr:sp macro="" textlink="">
      <xdr:nvSpPr>
        <xdr:cNvPr id="258" name="楕円 257"/>
        <xdr:cNvSpPr/>
      </xdr:nvSpPr>
      <xdr:spPr>
        <a:xfrm>
          <a:off x="1079500" y="166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169415</xdr:rowOff>
    </xdr:from>
    <xdr:ext cx="534377" cy="259045"/>
    <xdr:sp macro="" textlink="">
      <xdr:nvSpPr>
        <xdr:cNvPr id="259" name="テキスト ボックス 258"/>
        <xdr:cNvSpPr txBox="1"/>
      </xdr:nvSpPr>
      <xdr:spPr>
        <a:xfrm>
          <a:off x="863111" y="164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94544</xdr:rowOff>
    </xdr:from>
    <xdr:to>
      <xdr:col>55</xdr:col>
      <xdr:colOff>0</xdr:colOff>
      <xdr:row>36</xdr:row>
      <xdr:rowOff>102126</xdr:rowOff>
    </xdr:to>
    <xdr:cxnSp macro="">
      <xdr:nvCxnSpPr>
        <xdr:cNvPr id="288" name="直線コネクタ 287"/>
        <xdr:cNvCxnSpPr/>
      </xdr:nvCxnSpPr>
      <xdr:spPr>
        <a:xfrm>
          <a:off x="9639300" y="6266744"/>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94544</xdr:rowOff>
    </xdr:from>
    <xdr:to>
      <xdr:col>50</xdr:col>
      <xdr:colOff>114300</xdr:colOff>
      <xdr:row>36</xdr:row>
      <xdr:rowOff>133063</xdr:rowOff>
    </xdr:to>
    <xdr:cxnSp macro="">
      <xdr:nvCxnSpPr>
        <xdr:cNvPr id="291" name="直線コネクタ 290"/>
        <xdr:cNvCxnSpPr/>
      </xdr:nvCxnSpPr>
      <xdr:spPr>
        <a:xfrm flipV="1">
          <a:off x="8750300" y="6266744"/>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133063</xdr:rowOff>
    </xdr:from>
    <xdr:to>
      <xdr:col>45</xdr:col>
      <xdr:colOff>177800</xdr:colOff>
      <xdr:row>36</xdr:row>
      <xdr:rowOff>144676</xdr:rowOff>
    </xdr:to>
    <xdr:cxnSp macro="">
      <xdr:nvCxnSpPr>
        <xdr:cNvPr id="294" name="直線コネクタ 293"/>
        <xdr:cNvCxnSpPr/>
      </xdr:nvCxnSpPr>
      <xdr:spPr>
        <a:xfrm flipV="1">
          <a:off x="7861300" y="6305263"/>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144676</xdr:rowOff>
    </xdr:from>
    <xdr:to>
      <xdr:col>41</xdr:col>
      <xdr:colOff>50800</xdr:colOff>
      <xdr:row>37</xdr:row>
      <xdr:rowOff>19990</xdr:rowOff>
    </xdr:to>
    <xdr:cxnSp macro="">
      <xdr:nvCxnSpPr>
        <xdr:cNvPr id="297" name="直線コネクタ 296"/>
        <xdr:cNvCxnSpPr/>
      </xdr:nvCxnSpPr>
      <xdr:spPr>
        <a:xfrm flipV="1">
          <a:off x="6972300" y="6316876"/>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51326</xdr:rowOff>
    </xdr:from>
    <xdr:to>
      <xdr:col>55</xdr:col>
      <xdr:colOff>50800</xdr:colOff>
      <xdr:row>36</xdr:row>
      <xdr:rowOff>152926</xdr:rowOff>
    </xdr:to>
    <xdr:sp macro="" textlink="">
      <xdr:nvSpPr>
        <xdr:cNvPr id="307" name="楕円 306"/>
        <xdr:cNvSpPr/>
      </xdr:nvSpPr>
      <xdr:spPr>
        <a:xfrm>
          <a:off x="10426700" y="62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29753</xdr:rowOff>
    </xdr:from>
    <xdr:ext cx="534377" cy="259045"/>
    <xdr:sp macro="" textlink="">
      <xdr:nvSpPr>
        <xdr:cNvPr id="308" name="補助費等該当値テキスト"/>
        <xdr:cNvSpPr txBox="1"/>
      </xdr:nvSpPr>
      <xdr:spPr>
        <a:xfrm>
          <a:off x="10528300" y="62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43744</xdr:rowOff>
    </xdr:from>
    <xdr:to>
      <xdr:col>50</xdr:col>
      <xdr:colOff>165100</xdr:colOff>
      <xdr:row>36</xdr:row>
      <xdr:rowOff>145344</xdr:rowOff>
    </xdr:to>
    <xdr:sp macro="" textlink="">
      <xdr:nvSpPr>
        <xdr:cNvPr id="309" name="楕円 308"/>
        <xdr:cNvSpPr/>
      </xdr:nvSpPr>
      <xdr:spPr>
        <a:xfrm>
          <a:off x="9588500" y="62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161871</xdr:rowOff>
    </xdr:from>
    <xdr:ext cx="534377" cy="259045"/>
    <xdr:sp macro="" textlink="">
      <xdr:nvSpPr>
        <xdr:cNvPr id="310" name="テキスト ボックス 309"/>
        <xdr:cNvSpPr txBox="1"/>
      </xdr:nvSpPr>
      <xdr:spPr>
        <a:xfrm>
          <a:off x="9372111" y="59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82263</xdr:rowOff>
    </xdr:from>
    <xdr:to>
      <xdr:col>46</xdr:col>
      <xdr:colOff>38100</xdr:colOff>
      <xdr:row>37</xdr:row>
      <xdr:rowOff>12413</xdr:rowOff>
    </xdr:to>
    <xdr:sp macro="" textlink="">
      <xdr:nvSpPr>
        <xdr:cNvPr id="311" name="楕円 310"/>
        <xdr:cNvSpPr/>
      </xdr:nvSpPr>
      <xdr:spPr>
        <a:xfrm>
          <a:off x="8699500" y="62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28940</xdr:rowOff>
    </xdr:from>
    <xdr:ext cx="534377" cy="259045"/>
    <xdr:sp macro="" textlink="">
      <xdr:nvSpPr>
        <xdr:cNvPr id="312" name="テキスト ボックス 311"/>
        <xdr:cNvSpPr txBox="1"/>
      </xdr:nvSpPr>
      <xdr:spPr>
        <a:xfrm>
          <a:off x="8483111" y="60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93876</xdr:rowOff>
    </xdr:from>
    <xdr:to>
      <xdr:col>41</xdr:col>
      <xdr:colOff>101600</xdr:colOff>
      <xdr:row>37</xdr:row>
      <xdr:rowOff>24026</xdr:rowOff>
    </xdr:to>
    <xdr:sp macro="" textlink="">
      <xdr:nvSpPr>
        <xdr:cNvPr id="313" name="楕円 312"/>
        <xdr:cNvSpPr/>
      </xdr:nvSpPr>
      <xdr:spPr>
        <a:xfrm>
          <a:off x="78105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15153</xdr:rowOff>
    </xdr:from>
    <xdr:ext cx="534377" cy="259045"/>
    <xdr:sp macro="" textlink="">
      <xdr:nvSpPr>
        <xdr:cNvPr id="314" name="テキスト ボックス 313"/>
        <xdr:cNvSpPr txBox="1"/>
      </xdr:nvSpPr>
      <xdr:spPr>
        <a:xfrm>
          <a:off x="7594111" y="63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140640</xdr:rowOff>
    </xdr:from>
    <xdr:to>
      <xdr:col>36</xdr:col>
      <xdr:colOff>165100</xdr:colOff>
      <xdr:row>37</xdr:row>
      <xdr:rowOff>70790</xdr:rowOff>
    </xdr:to>
    <xdr:sp macro="" textlink="">
      <xdr:nvSpPr>
        <xdr:cNvPr id="315" name="楕円 314"/>
        <xdr:cNvSpPr/>
      </xdr:nvSpPr>
      <xdr:spPr>
        <a:xfrm>
          <a:off x="6921500" y="63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61917</xdr:rowOff>
    </xdr:from>
    <xdr:ext cx="534377" cy="259045"/>
    <xdr:sp macro="" textlink="">
      <xdr:nvSpPr>
        <xdr:cNvPr id="316" name="テキスト ボックス 315"/>
        <xdr:cNvSpPr txBox="1"/>
      </xdr:nvSpPr>
      <xdr:spPr>
        <a:xfrm>
          <a:off x="6705111" y="64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76336</xdr:rowOff>
    </xdr:from>
    <xdr:to>
      <xdr:col>55</xdr:col>
      <xdr:colOff>0</xdr:colOff>
      <xdr:row>57</xdr:row>
      <xdr:rowOff>126761</xdr:rowOff>
    </xdr:to>
    <xdr:cxnSp macro="">
      <xdr:nvCxnSpPr>
        <xdr:cNvPr id="343" name="直線コネクタ 342"/>
        <xdr:cNvCxnSpPr/>
      </xdr:nvCxnSpPr>
      <xdr:spPr>
        <a:xfrm>
          <a:off x="9639300" y="9848986"/>
          <a:ext cx="8382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76336</xdr:rowOff>
    </xdr:from>
    <xdr:to>
      <xdr:col>50</xdr:col>
      <xdr:colOff>114300</xdr:colOff>
      <xdr:row>57</xdr:row>
      <xdr:rowOff>111797</xdr:rowOff>
    </xdr:to>
    <xdr:cxnSp macro="">
      <xdr:nvCxnSpPr>
        <xdr:cNvPr id="346" name="直線コネクタ 345"/>
        <xdr:cNvCxnSpPr/>
      </xdr:nvCxnSpPr>
      <xdr:spPr>
        <a:xfrm flipV="1">
          <a:off x="8750300" y="9848986"/>
          <a:ext cx="889000" cy="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88576</xdr:rowOff>
    </xdr:from>
    <xdr:to>
      <xdr:col>45</xdr:col>
      <xdr:colOff>177800</xdr:colOff>
      <xdr:row>57</xdr:row>
      <xdr:rowOff>111797</xdr:rowOff>
    </xdr:to>
    <xdr:cxnSp macro="">
      <xdr:nvCxnSpPr>
        <xdr:cNvPr id="349" name="直線コネクタ 348"/>
        <xdr:cNvCxnSpPr/>
      </xdr:nvCxnSpPr>
      <xdr:spPr>
        <a:xfrm>
          <a:off x="7861300" y="9861226"/>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55653</xdr:rowOff>
    </xdr:from>
    <xdr:to>
      <xdr:col>41</xdr:col>
      <xdr:colOff>50800</xdr:colOff>
      <xdr:row>57</xdr:row>
      <xdr:rowOff>88576</xdr:rowOff>
    </xdr:to>
    <xdr:cxnSp macro="">
      <xdr:nvCxnSpPr>
        <xdr:cNvPr id="352" name="直線コネクタ 351"/>
        <xdr:cNvCxnSpPr/>
      </xdr:nvCxnSpPr>
      <xdr:spPr>
        <a:xfrm>
          <a:off x="6972300" y="9828303"/>
          <a:ext cx="889000" cy="3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75961</xdr:rowOff>
    </xdr:from>
    <xdr:to>
      <xdr:col>55</xdr:col>
      <xdr:colOff>50800</xdr:colOff>
      <xdr:row>58</xdr:row>
      <xdr:rowOff>6111</xdr:rowOff>
    </xdr:to>
    <xdr:sp macro="" textlink="">
      <xdr:nvSpPr>
        <xdr:cNvPr id="362" name="楕円 361"/>
        <xdr:cNvSpPr/>
      </xdr:nvSpPr>
      <xdr:spPr>
        <a:xfrm>
          <a:off x="104267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162338</xdr:rowOff>
    </xdr:from>
    <xdr:ext cx="534377" cy="259045"/>
    <xdr:sp macro="" textlink="">
      <xdr:nvSpPr>
        <xdr:cNvPr id="363" name="普通建設事業費該当値テキスト"/>
        <xdr:cNvSpPr txBox="1"/>
      </xdr:nvSpPr>
      <xdr:spPr>
        <a:xfrm>
          <a:off x="10528300" y="976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25536</xdr:rowOff>
    </xdr:from>
    <xdr:to>
      <xdr:col>50</xdr:col>
      <xdr:colOff>165100</xdr:colOff>
      <xdr:row>57</xdr:row>
      <xdr:rowOff>127136</xdr:rowOff>
    </xdr:to>
    <xdr:sp macro="" textlink="">
      <xdr:nvSpPr>
        <xdr:cNvPr id="364" name="楕円 363"/>
        <xdr:cNvSpPr/>
      </xdr:nvSpPr>
      <xdr:spPr>
        <a:xfrm>
          <a:off x="9588500" y="97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118263</xdr:rowOff>
    </xdr:from>
    <xdr:ext cx="534377" cy="259045"/>
    <xdr:sp macro="" textlink="">
      <xdr:nvSpPr>
        <xdr:cNvPr id="365" name="テキスト ボックス 364"/>
        <xdr:cNvSpPr txBox="1"/>
      </xdr:nvSpPr>
      <xdr:spPr>
        <a:xfrm>
          <a:off x="9372111" y="989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60997</xdr:rowOff>
    </xdr:from>
    <xdr:to>
      <xdr:col>46</xdr:col>
      <xdr:colOff>38100</xdr:colOff>
      <xdr:row>57</xdr:row>
      <xdr:rowOff>162597</xdr:rowOff>
    </xdr:to>
    <xdr:sp macro="" textlink="">
      <xdr:nvSpPr>
        <xdr:cNvPr id="366" name="楕円 365"/>
        <xdr:cNvSpPr/>
      </xdr:nvSpPr>
      <xdr:spPr>
        <a:xfrm>
          <a:off x="8699500" y="98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153724</xdr:rowOff>
    </xdr:from>
    <xdr:ext cx="534377" cy="259045"/>
    <xdr:sp macro="" textlink="">
      <xdr:nvSpPr>
        <xdr:cNvPr id="367" name="テキスト ボックス 366"/>
        <xdr:cNvSpPr txBox="1"/>
      </xdr:nvSpPr>
      <xdr:spPr>
        <a:xfrm>
          <a:off x="8483111" y="99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37776</xdr:rowOff>
    </xdr:from>
    <xdr:to>
      <xdr:col>41</xdr:col>
      <xdr:colOff>101600</xdr:colOff>
      <xdr:row>57</xdr:row>
      <xdr:rowOff>139376</xdr:rowOff>
    </xdr:to>
    <xdr:sp macro="" textlink="">
      <xdr:nvSpPr>
        <xdr:cNvPr id="368" name="楕円 367"/>
        <xdr:cNvSpPr/>
      </xdr:nvSpPr>
      <xdr:spPr>
        <a:xfrm>
          <a:off x="7810500" y="98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130503</xdr:rowOff>
    </xdr:from>
    <xdr:ext cx="534377" cy="259045"/>
    <xdr:sp macro="" textlink="">
      <xdr:nvSpPr>
        <xdr:cNvPr id="369" name="テキスト ボックス 368"/>
        <xdr:cNvSpPr txBox="1"/>
      </xdr:nvSpPr>
      <xdr:spPr>
        <a:xfrm>
          <a:off x="7594111" y="99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4853</xdr:rowOff>
    </xdr:from>
    <xdr:to>
      <xdr:col>36</xdr:col>
      <xdr:colOff>165100</xdr:colOff>
      <xdr:row>57</xdr:row>
      <xdr:rowOff>106453</xdr:rowOff>
    </xdr:to>
    <xdr:sp macro="" textlink="">
      <xdr:nvSpPr>
        <xdr:cNvPr id="370" name="楕円 369"/>
        <xdr:cNvSpPr/>
      </xdr:nvSpPr>
      <xdr:spPr>
        <a:xfrm>
          <a:off x="6921500" y="97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97580</xdr:rowOff>
    </xdr:from>
    <xdr:ext cx="534377" cy="259045"/>
    <xdr:sp macro="" textlink="">
      <xdr:nvSpPr>
        <xdr:cNvPr id="371" name="テキスト ボックス 370"/>
        <xdr:cNvSpPr txBox="1"/>
      </xdr:nvSpPr>
      <xdr:spPr>
        <a:xfrm>
          <a:off x="6705111" y="98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60179</xdr:rowOff>
    </xdr:from>
    <xdr:to>
      <xdr:col>55</xdr:col>
      <xdr:colOff>0</xdr:colOff>
      <xdr:row>79</xdr:row>
      <xdr:rowOff>80721</xdr:rowOff>
    </xdr:to>
    <xdr:cxnSp macro="">
      <xdr:nvCxnSpPr>
        <xdr:cNvPr id="402" name="直線コネクタ 401"/>
        <xdr:cNvCxnSpPr/>
      </xdr:nvCxnSpPr>
      <xdr:spPr>
        <a:xfrm flipV="1">
          <a:off x="9639300" y="13604729"/>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78642</xdr:rowOff>
    </xdr:from>
    <xdr:to>
      <xdr:col>50</xdr:col>
      <xdr:colOff>114300</xdr:colOff>
      <xdr:row>79</xdr:row>
      <xdr:rowOff>80721</xdr:rowOff>
    </xdr:to>
    <xdr:cxnSp macro="">
      <xdr:nvCxnSpPr>
        <xdr:cNvPr id="405" name="直線コネクタ 404"/>
        <xdr:cNvCxnSpPr/>
      </xdr:nvCxnSpPr>
      <xdr:spPr>
        <a:xfrm>
          <a:off x="8750300" y="13623192"/>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3313</xdr:rowOff>
    </xdr:from>
    <xdr:to>
      <xdr:col>45</xdr:col>
      <xdr:colOff>177800</xdr:colOff>
      <xdr:row>79</xdr:row>
      <xdr:rowOff>78642</xdr:rowOff>
    </xdr:to>
    <xdr:cxnSp macro="">
      <xdr:nvCxnSpPr>
        <xdr:cNvPr id="408" name="直線コネクタ 407"/>
        <xdr:cNvCxnSpPr/>
      </xdr:nvCxnSpPr>
      <xdr:spPr>
        <a:xfrm>
          <a:off x="7861300" y="13547863"/>
          <a:ext cx="8890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50851</xdr:rowOff>
    </xdr:from>
    <xdr:to>
      <xdr:col>41</xdr:col>
      <xdr:colOff>50800</xdr:colOff>
      <xdr:row>79</xdr:row>
      <xdr:rowOff>3313</xdr:rowOff>
    </xdr:to>
    <xdr:cxnSp macro="">
      <xdr:nvCxnSpPr>
        <xdr:cNvPr id="411" name="直線コネクタ 410"/>
        <xdr:cNvCxnSpPr/>
      </xdr:nvCxnSpPr>
      <xdr:spPr>
        <a:xfrm>
          <a:off x="6972300" y="13252501"/>
          <a:ext cx="889000" cy="2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9379</xdr:rowOff>
    </xdr:from>
    <xdr:to>
      <xdr:col>55</xdr:col>
      <xdr:colOff>50800</xdr:colOff>
      <xdr:row>79</xdr:row>
      <xdr:rowOff>110979</xdr:rowOff>
    </xdr:to>
    <xdr:sp macro="" textlink="">
      <xdr:nvSpPr>
        <xdr:cNvPr id="421" name="楕円 420"/>
        <xdr:cNvSpPr/>
      </xdr:nvSpPr>
      <xdr:spPr>
        <a:xfrm>
          <a:off x="10426700" y="13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95756</xdr:rowOff>
    </xdr:from>
    <xdr:ext cx="469744" cy="259045"/>
    <xdr:sp macro="" textlink="">
      <xdr:nvSpPr>
        <xdr:cNvPr id="422" name="普通建設事業費 （ うち新規整備　）該当値テキスト"/>
        <xdr:cNvSpPr txBox="1"/>
      </xdr:nvSpPr>
      <xdr:spPr>
        <a:xfrm>
          <a:off x="10528300" y="134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29921</xdr:rowOff>
    </xdr:from>
    <xdr:to>
      <xdr:col>50</xdr:col>
      <xdr:colOff>165100</xdr:colOff>
      <xdr:row>79</xdr:row>
      <xdr:rowOff>131521</xdr:rowOff>
    </xdr:to>
    <xdr:sp macro="" textlink="">
      <xdr:nvSpPr>
        <xdr:cNvPr id="423" name="楕円 422"/>
        <xdr:cNvSpPr/>
      </xdr:nvSpPr>
      <xdr:spPr>
        <a:xfrm>
          <a:off x="9588500" y="13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122648</xdr:rowOff>
    </xdr:from>
    <xdr:ext cx="469744" cy="259045"/>
    <xdr:sp macro="" textlink="">
      <xdr:nvSpPr>
        <xdr:cNvPr id="424" name="テキスト ボックス 423"/>
        <xdr:cNvSpPr txBox="1"/>
      </xdr:nvSpPr>
      <xdr:spPr>
        <a:xfrm>
          <a:off x="9404428" y="136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27842</xdr:rowOff>
    </xdr:from>
    <xdr:to>
      <xdr:col>46</xdr:col>
      <xdr:colOff>38100</xdr:colOff>
      <xdr:row>79</xdr:row>
      <xdr:rowOff>129442</xdr:rowOff>
    </xdr:to>
    <xdr:sp macro="" textlink="">
      <xdr:nvSpPr>
        <xdr:cNvPr id="425" name="楕円 424"/>
        <xdr:cNvSpPr/>
      </xdr:nvSpPr>
      <xdr:spPr>
        <a:xfrm>
          <a:off x="8699500" y="135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120569</xdr:rowOff>
    </xdr:from>
    <xdr:ext cx="469744" cy="259045"/>
    <xdr:sp macro="" textlink="">
      <xdr:nvSpPr>
        <xdr:cNvPr id="426" name="テキスト ボックス 425"/>
        <xdr:cNvSpPr txBox="1"/>
      </xdr:nvSpPr>
      <xdr:spPr>
        <a:xfrm>
          <a:off x="8515428" y="136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123963</xdr:rowOff>
    </xdr:from>
    <xdr:to>
      <xdr:col>41</xdr:col>
      <xdr:colOff>101600</xdr:colOff>
      <xdr:row>79</xdr:row>
      <xdr:rowOff>54113</xdr:rowOff>
    </xdr:to>
    <xdr:sp macro="" textlink="">
      <xdr:nvSpPr>
        <xdr:cNvPr id="427" name="楕円 426"/>
        <xdr:cNvSpPr/>
      </xdr:nvSpPr>
      <xdr:spPr>
        <a:xfrm>
          <a:off x="7810500" y="134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45240</xdr:rowOff>
    </xdr:from>
    <xdr:ext cx="469744" cy="259045"/>
    <xdr:sp macro="" textlink="">
      <xdr:nvSpPr>
        <xdr:cNvPr id="428" name="テキスト ボックス 427"/>
        <xdr:cNvSpPr txBox="1"/>
      </xdr:nvSpPr>
      <xdr:spPr>
        <a:xfrm>
          <a:off x="7626428" y="1358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xdr:rowOff>
    </xdr:from>
    <xdr:to>
      <xdr:col>36</xdr:col>
      <xdr:colOff>165100</xdr:colOff>
      <xdr:row>77</xdr:row>
      <xdr:rowOff>101651</xdr:rowOff>
    </xdr:to>
    <xdr:sp macro="" textlink="">
      <xdr:nvSpPr>
        <xdr:cNvPr id="429" name="楕円 428"/>
        <xdr:cNvSpPr/>
      </xdr:nvSpPr>
      <xdr:spPr>
        <a:xfrm>
          <a:off x="6921500" y="132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92778</xdr:rowOff>
    </xdr:from>
    <xdr:ext cx="534377" cy="259045"/>
    <xdr:sp macro="" textlink="">
      <xdr:nvSpPr>
        <xdr:cNvPr id="430" name="テキスト ボックス 429"/>
        <xdr:cNvSpPr txBox="1"/>
      </xdr:nvSpPr>
      <xdr:spPr>
        <a:xfrm>
          <a:off x="6705111" y="132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149947</xdr:rowOff>
    </xdr:from>
    <xdr:to>
      <xdr:col>55</xdr:col>
      <xdr:colOff>0</xdr:colOff>
      <xdr:row>97</xdr:row>
      <xdr:rowOff>34452</xdr:rowOff>
    </xdr:to>
    <xdr:cxnSp macro="">
      <xdr:nvCxnSpPr>
        <xdr:cNvPr id="455" name="直線コネクタ 454"/>
        <xdr:cNvCxnSpPr/>
      </xdr:nvCxnSpPr>
      <xdr:spPr>
        <a:xfrm>
          <a:off x="9639300" y="16609147"/>
          <a:ext cx="838200" cy="5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149947</xdr:rowOff>
    </xdr:from>
    <xdr:to>
      <xdr:col>50</xdr:col>
      <xdr:colOff>114300</xdr:colOff>
      <xdr:row>97</xdr:row>
      <xdr:rowOff>1956</xdr:rowOff>
    </xdr:to>
    <xdr:cxnSp macro="">
      <xdr:nvCxnSpPr>
        <xdr:cNvPr id="458" name="直線コネクタ 457"/>
        <xdr:cNvCxnSpPr/>
      </xdr:nvCxnSpPr>
      <xdr:spPr>
        <a:xfrm flipV="1">
          <a:off x="8750300" y="16609147"/>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1956</xdr:rowOff>
    </xdr:from>
    <xdr:to>
      <xdr:col>45</xdr:col>
      <xdr:colOff>177800</xdr:colOff>
      <xdr:row>97</xdr:row>
      <xdr:rowOff>20228</xdr:rowOff>
    </xdr:to>
    <xdr:cxnSp macro="">
      <xdr:nvCxnSpPr>
        <xdr:cNvPr id="461" name="直線コネクタ 460"/>
        <xdr:cNvCxnSpPr/>
      </xdr:nvCxnSpPr>
      <xdr:spPr>
        <a:xfrm flipV="1">
          <a:off x="7861300" y="16632606"/>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20228</xdr:rowOff>
    </xdr:from>
    <xdr:to>
      <xdr:col>41</xdr:col>
      <xdr:colOff>50800</xdr:colOff>
      <xdr:row>97</xdr:row>
      <xdr:rowOff>117446</xdr:rowOff>
    </xdr:to>
    <xdr:cxnSp macro="">
      <xdr:nvCxnSpPr>
        <xdr:cNvPr id="464" name="直線コネクタ 463"/>
        <xdr:cNvCxnSpPr/>
      </xdr:nvCxnSpPr>
      <xdr:spPr>
        <a:xfrm flipV="1">
          <a:off x="6972300" y="16650878"/>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155102</xdr:rowOff>
    </xdr:from>
    <xdr:to>
      <xdr:col>55</xdr:col>
      <xdr:colOff>50800</xdr:colOff>
      <xdr:row>97</xdr:row>
      <xdr:rowOff>85252</xdr:rowOff>
    </xdr:to>
    <xdr:sp macro="" textlink="">
      <xdr:nvSpPr>
        <xdr:cNvPr id="474" name="楕円 473"/>
        <xdr:cNvSpPr/>
      </xdr:nvSpPr>
      <xdr:spPr>
        <a:xfrm>
          <a:off x="104267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70029</xdr:rowOff>
    </xdr:from>
    <xdr:ext cx="534377" cy="259045"/>
    <xdr:sp macro="" textlink="">
      <xdr:nvSpPr>
        <xdr:cNvPr id="475" name="普通建設事業費 （ うち更新整備　）該当値テキスト"/>
        <xdr:cNvSpPr txBox="1"/>
      </xdr:nvSpPr>
      <xdr:spPr>
        <a:xfrm>
          <a:off x="10528300" y="165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99147</xdr:rowOff>
    </xdr:from>
    <xdr:to>
      <xdr:col>50</xdr:col>
      <xdr:colOff>165100</xdr:colOff>
      <xdr:row>97</xdr:row>
      <xdr:rowOff>29297</xdr:rowOff>
    </xdr:to>
    <xdr:sp macro="" textlink="">
      <xdr:nvSpPr>
        <xdr:cNvPr id="476" name="楕円 475"/>
        <xdr:cNvSpPr/>
      </xdr:nvSpPr>
      <xdr:spPr>
        <a:xfrm>
          <a:off x="9588500" y="165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20424</xdr:rowOff>
    </xdr:from>
    <xdr:ext cx="534377" cy="259045"/>
    <xdr:sp macro="" textlink="">
      <xdr:nvSpPr>
        <xdr:cNvPr id="477" name="テキスト ボックス 476"/>
        <xdr:cNvSpPr txBox="1"/>
      </xdr:nvSpPr>
      <xdr:spPr>
        <a:xfrm>
          <a:off x="9372111" y="1665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122606</xdr:rowOff>
    </xdr:from>
    <xdr:to>
      <xdr:col>46</xdr:col>
      <xdr:colOff>38100</xdr:colOff>
      <xdr:row>97</xdr:row>
      <xdr:rowOff>52756</xdr:rowOff>
    </xdr:to>
    <xdr:sp macro="" textlink="">
      <xdr:nvSpPr>
        <xdr:cNvPr id="478" name="楕円 477"/>
        <xdr:cNvSpPr/>
      </xdr:nvSpPr>
      <xdr:spPr>
        <a:xfrm>
          <a:off x="8699500" y="165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43883</xdr:rowOff>
    </xdr:from>
    <xdr:ext cx="534377" cy="259045"/>
    <xdr:sp macro="" textlink="">
      <xdr:nvSpPr>
        <xdr:cNvPr id="479" name="テキスト ボックス 478"/>
        <xdr:cNvSpPr txBox="1"/>
      </xdr:nvSpPr>
      <xdr:spPr>
        <a:xfrm>
          <a:off x="8483111" y="166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140878</xdr:rowOff>
    </xdr:from>
    <xdr:to>
      <xdr:col>41</xdr:col>
      <xdr:colOff>101600</xdr:colOff>
      <xdr:row>97</xdr:row>
      <xdr:rowOff>71028</xdr:rowOff>
    </xdr:to>
    <xdr:sp macro="" textlink="">
      <xdr:nvSpPr>
        <xdr:cNvPr id="480" name="楕円 479"/>
        <xdr:cNvSpPr/>
      </xdr:nvSpPr>
      <xdr:spPr>
        <a:xfrm>
          <a:off x="7810500" y="166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87555</xdr:rowOff>
    </xdr:from>
    <xdr:ext cx="534377" cy="259045"/>
    <xdr:sp macro="" textlink="">
      <xdr:nvSpPr>
        <xdr:cNvPr id="481" name="テキスト ボックス 480"/>
        <xdr:cNvSpPr txBox="1"/>
      </xdr:nvSpPr>
      <xdr:spPr>
        <a:xfrm>
          <a:off x="7594111" y="163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66646</xdr:rowOff>
    </xdr:from>
    <xdr:to>
      <xdr:col>36</xdr:col>
      <xdr:colOff>165100</xdr:colOff>
      <xdr:row>97</xdr:row>
      <xdr:rowOff>168246</xdr:rowOff>
    </xdr:to>
    <xdr:sp macro="" textlink="">
      <xdr:nvSpPr>
        <xdr:cNvPr id="482" name="楕円 481"/>
        <xdr:cNvSpPr/>
      </xdr:nvSpPr>
      <xdr:spPr>
        <a:xfrm>
          <a:off x="6921500" y="166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159373</xdr:rowOff>
    </xdr:from>
    <xdr:ext cx="534377" cy="259045"/>
    <xdr:sp macro="" textlink="">
      <xdr:nvSpPr>
        <xdr:cNvPr id="483" name="テキスト ボックス 482"/>
        <xdr:cNvSpPr txBox="1"/>
      </xdr:nvSpPr>
      <xdr:spPr>
        <a:xfrm>
          <a:off x="6705111" y="1679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62959</xdr:rowOff>
    </xdr:from>
    <xdr:to>
      <xdr:col>85</xdr:col>
      <xdr:colOff>127000</xdr:colOff>
      <xdr:row>38</xdr:row>
      <xdr:rowOff>127859</xdr:rowOff>
    </xdr:to>
    <xdr:cxnSp macro="">
      <xdr:nvCxnSpPr>
        <xdr:cNvPr id="510" name="直線コネクタ 509"/>
        <xdr:cNvCxnSpPr/>
      </xdr:nvCxnSpPr>
      <xdr:spPr>
        <a:xfrm flipV="1">
          <a:off x="15481300" y="6406609"/>
          <a:ext cx="838200" cy="2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94140</xdr:rowOff>
    </xdr:from>
    <xdr:to>
      <xdr:col>81</xdr:col>
      <xdr:colOff>50800</xdr:colOff>
      <xdr:row>38</xdr:row>
      <xdr:rowOff>127859</xdr:rowOff>
    </xdr:to>
    <xdr:cxnSp macro="">
      <xdr:nvCxnSpPr>
        <xdr:cNvPr id="513" name="直線コネクタ 512"/>
        <xdr:cNvCxnSpPr/>
      </xdr:nvCxnSpPr>
      <xdr:spPr>
        <a:xfrm>
          <a:off x="14592300" y="660924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94140</xdr:rowOff>
    </xdr:from>
    <xdr:to>
      <xdr:col>76</xdr:col>
      <xdr:colOff>114300</xdr:colOff>
      <xdr:row>38</xdr:row>
      <xdr:rowOff>124315</xdr:rowOff>
    </xdr:to>
    <xdr:cxnSp macro="">
      <xdr:nvCxnSpPr>
        <xdr:cNvPr id="516" name="直線コネクタ 515"/>
        <xdr:cNvCxnSpPr/>
      </xdr:nvCxnSpPr>
      <xdr:spPr>
        <a:xfrm flipV="1">
          <a:off x="13703300" y="660924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120566</xdr:rowOff>
    </xdr:from>
    <xdr:to>
      <xdr:col>71</xdr:col>
      <xdr:colOff>177800</xdr:colOff>
      <xdr:row>38</xdr:row>
      <xdr:rowOff>124315</xdr:rowOff>
    </xdr:to>
    <xdr:cxnSp macro="">
      <xdr:nvCxnSpPr>
        <xdr:cNvPr id="519" name="直線コネクタ 518"/>
        <xdr:cNvCxnSpPr/>
      </xdr:nvCxnSpPr>
      <xdr:spPr>
        <a:xfrm>
          <a:off x="12814300" y="663566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12159</xdr:rowOff>
    </xdr:from>
    <xdr:to>
      <xdr:col>85</xdr:col>
      <xdr:colOff>177800</xdr:colOff>
      <xdr:row>37</xdr:row>
      <xdr:rowOff>113759</xdr:rowOff>
    </xdr:to>
    <xdr:sp macro="" textlink="">
      <xdr:nvSpPr>
        <xdr:cNvPr id="529" name="楕円 528"/>
        <xdr:cNvSpPr/>
      </xdr:nvSpPr>
      <xdr:spPr>
        <a:xfrm>
          <a:off x="16268700" y="63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35036</xdr:rowOff>
    </xdr:from>
    <xdr:ext cx="534377" cy="259045"/>
    <xdr:sp macro="" textlink="">
      <xdr:nvSpPr>
        <xdr:cNvPr id="530" name="災害復旧事業費該当値テキスト"/>
        <xdr:cNvSpPr txBox="1"/>
      </xdr:nvSpPr>
      <xdr:spPr>
        <a:xfrm>
          <a:off x="16370300" y="62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77059</xdr:rowOff>
    </xdr:from>
    <xdr:to>
      <xdr:col>81</xdr:col>
      <xdr:colOff>101600</xdr:colOff>
      <xdr:row>39</xdr:row>
      <xdr:rowOff>7209</xdr:rowOff>
    </xdr:to>
    <xdr:sp macro="" textlink="">
      <xdr:nvSpPr>
        <xdr:cNvPr id="531" name="楕円 530"/>
        <xdr:cNvSpPr/>
      </xdr:nvSpPr>
      <xdr:spPr>
        <a:xfrm>
          <a:off x="154305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169786</xdr:rowOff>
    </xdr:from>
    <xdr:ext cx="378565" cy="259045"/>
    <xdr:sp macro="" textlink="">
      <xdr:nvSpPr>
        <xdr:cNvPr id="532" name="テキスト ボックス 531"/>
        <xdr:cNvSpPr txBox="1"/>
      </xdr:nvSpPr>
      <xdr:spPr>
        <a:xfrm>
          <a:off x="15292017" y="668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43340</xdr:rowOff>
    </xdr:from>
    <xdr:to>
      <xdr:col>76</xdr:col>
      <xdr:colOff>165100</xdr:colOff>
      <xdr:row>38</xdr:row>
      <xdr:rowOff>144940</xdr:rowOff>
    </xdr:to>
    <xdr:sp macro="" textlink="">
      <xdr:nvSpPr>
        <xdr:cNvPr id="533" name="楕円 532"/>
        <xdr:cNvSpPr/>
      </xdr:nvSpPr>
      <xdr:spPr>
        <a:xfrm>
          <a:off x="14541500" y="65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136067</xdr:rowOff>
    </xdr:from>
    <xdr:ext cx="469744" cy="259045"/>
    <xdr:sp macro="" textlink="">
      <xdr:nvSpPr>
        <xdr:cNvPr id="534" name="テキスト ボックス 533"/>
        <xdr:cNvSpPr txBox="1"/>
      </xdr:nvSpPr>
      <xdr:spPr>
        <a:xfrm>
          <a:off x="14357428" y="66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73515</xdr:rowOff>
    </xdr:from>
    <xdr:to>
      <xdr:col>72</xdr:col>
      <xdr:colOff>38100</xdr:colOff>
      <xdr:row>39</xdr:row>
      <xdr:rowOff>3665</xdr:rowOff>
    </xdr:to>
    <xdr:sp macro="" textlink="">
      <xdr:nvSpPr>
        <xdr:cNvPr id="535" name="楕円 534"/>
        <xdr:cNvSpPr/>
      </xdr:nvSpPr>
      <xdr:spPr>
        <a:xfrm>
          <a:off x="13652500" y="65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166242</xdr:rowOff>
    </xdr:from>
    <xdr:ext cx="378565" cy="259045"/>
    <xdr:sp macro="" textlink="">
      <xdr:nvSpPr>
        <xdr:cNvPr id="536" name="テキスト ボックス 535"/>
        <xdr:cNvSpPr txBox="1"/>
      </xdr:nvSpPr>
      <xdr:spPr>
        <a:xfrm>
          <a:off x="13514017" y="668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69766</xdr:rowOff>
    </xdr:from>
    <xdr:to>
      <xdr:col>67</xdr:col>
      <xdr:colOff>101600</xdr:colOff>
      <xdr:row>38</xdr:row>
      <xdr:rowOff>171366</xdr:rowOff>
    </xdr:to>
    <xdr:sp macro="" textlink="">
      <xdr:nvSpPr>
        <xdr:cNvPr id="537" name="楕円 536"/>
        <xdr:cNvSpPr/>
      </xdr:nvSpPr>
      <xdr:spPr>
        <a:xfrm>
          <a:off x="12763500" y="658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162493</xdr:rowOff>
    </xdr:from>
    <xdr:ext cx="378565" cy="259045"/>
    <xdr:sp macro="" textlink="">
      <xdr:nvSpPr>
        <xdr:cNvPr id="538" name="テキスト ボックス 537"/>
        <xdr:cNvSpPr txBox="1"/>
      </xdr:nvSpPr>
      <xdr:spPr>
        <a:xfrm>
          <a:off x="12625017" y="667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105166</xdr:rowOff>
    </xdr:from>
    <xdr:to>
      <xdr:col>85</xdr:col>
      <xdr:colOff>127000</xdr:colOff>
      <xdr:row>76</xdr:row>
      <xdr:rowOff>107841</xdr:rowOff>
    </xdr:to>
    <xdr:cxnSp macro="">
      <xdr:nvCxnSpPr>
        <xdr:cNvPr id="626" name="直線コネクタ 625"/>
        <xdr:cNvCxnSpPr/>
      </xdr:nvCxnSpPr>
      <xdr:spPr>
        <a:xfrm>
          <a:off x="15481300" y="13135366"/>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105166</xdr:rowOff>
    </xdr:from>
    <xdr:to>
      <xdr:col>81</xdr:col>
      <xdr:colOff>50800</xdr:colOff>
      <xdr:row>76</xdr:row>
      <xdr:rowOff>106888</xdr:rowOff>
    </xdr:to>
    <xdr:cxnSp macro="">
      <xdr:nvCxnSpPr>
        <xdr:cNvPr id="629" name="直線コネクタ 628"/>
        <xdr:cNvCxnSpPr/>
      </xdr:nvCxnSpPr>
      <xdr:spPr>
        <a:xfrm flipV="1">
          <a:off x="14592300" y="13135366"/>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106888</xdr:rowOff>
    </xdr:from>
    <xdr:to>
      <xdr:col>76</xdr:col>
      <xdr:colOff>114300</xdr:colOff>
      <xdr:row>76</xdr:row>
      <xdr:rowOff>116894</xdr:rowOff>
    </xdr:to>
    <xdr:cxnSp macro="">
      <xdr:nvCxnSpPr>
        <xdr:cNvPr id="632" name="直線コネクタ 631"/>
        <xdr:cNvCxnSpPr/>
      </xdr:nvCxnSpPr>
      <xdr:spPr>
        <a:xfrm flipV="1">
          <a:off x="13703300" y="13137088"/>
          <a:ext cx="8890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107307</xdr:rowOff>
    </xdr:from>
    <xdr:to>
      <xdr:col>71</xdr:col>
      <xdr:colOff>177800</xdr:colOff>
      <xdr:row>76</xdr:row>
      <xdr:rowOff>116894</xdr:rowOff>
    </xdr:to>
    <xdr:cxnSp macro="">
      <xdr:nvCxnSpPr>
        <xdr:cNvPr id="635" name="直線コネクタ 634"/>
        <xdr:cNvCxnSpPr/>
      </xdr:nvCxnSpPr>
      <xdr:spPr>
        <a:xfrm>
          <a:off x="12814300" y="13137507"/>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57041</xdr:rowOff>
    </xdr:from>
    <xdr:to>
      <xdr:col>85</xdr:col>
      <xdr:colOff>177800</xdr:colOff>
      <xdr:row>76</xdr:row>
      <xdr:rowOff>158641</xdr:rowOff>
    </xdr:to>
    <xdr:sp macro="" textlink="">
      <xdr:nvSpPr>
        <xdr:cNvPr id="645" name="楕円 644"/>
        <xdr:cNvSpPr/>
      </xdr:nvSpPr>
      <xdr:spPr>
        <a:xfrm>
          <a:off x="16268700" y="1308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35468</xdr:rowOff>
    </xdr:from>
    <xdr:ext cx="534377" cy="259045"/>
    <xdr:sp macro="" textlink="">
      <xdr:nvSpPr>
        <xdr:cNvPr id="646" name="公債費該当値テキスト"/>
        <xdr:cNvSpPr txBox="1"/>
      </xdr:nvSpPr>
      <xdr:spPr>
        <a:xfrm>
          <a:off x="16370300" y="130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54366</xdr:rowOff>
    </xdr:from>
    <xdr:to>
      <xdr:col>81</xdr:col>
      <xdr:colOff>101600</xdr:colOff>
      <xdr:row>76</xdr:row>
      <xdr:rowOff>155966</xdr:rowOff>
    </xdr:to>
    <xdr:sp macro="" textlink="">
      <xdr:nvSpPr>
        <xdr:cNvPr id="647" name="楕円 646"/>
        <xdr:cNvSpPr/>
      </xdr:nvSpPr>
      <xdr:spPr>
        <a:xfrm>
          <a:off x="15430500" y="130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147093</xdr:rowOff>
    </xdr:from>
    <xdr:ext cx="534377" cy="259045"/>
    <xdr:sp macro="" textlink="">
      <xdr:nvSpPr>
        <xdr:cNvPr id="648" name="テキスト ボックス 647"/>
        <xdr:cNvSpPr txBox="1"/>
      </xdr:nvSpPr>
      <xdr:spPr>
        <a:xfrm>
          <a:off x="15214111" y="131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56088</xdr:rowOff>
    </xdr:from>
    <xdr:to>
      <xdr:col>76</xdr:col>
      <xdr:colOff>165100</xdr:colOff>
      <xdr:row>76</xdr:row>
      <xdr:rowOff>157688</xdr:rowOff>
    </xdr:to>
    <xdr:sp macro="" textlink="">
      <xdr:nvSpPr>
        <xdr:cNvPr id="649" name="楕円 648"/>
        <xdr:cNvSpPr/>
      </xdr:nvSpPr>
      <xdr:spPr>
        <a:xfrm>
          <a:off x="14541500" y="130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148815</xdr:rowOff>
    </xdr:from>
    <xdr:ext cx="534377" cy="259045"/>
    <xdr:sp macro="" textlink="">
      <xdr:nvSpPr>
        <xdr:cNvPr id="650" name="テキスト ボックス 649"/>
        <xdr:cNvSpPr txBox="1"/>
      </xdr:nvSpPr>
      <xdr:spPr>
        <a:xfrm>
          <a:off x="14325111" y="1317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66094</xdr:rowOff>
    </xdr:from>
    <xdr:to>
      <xdr:col>72</xdr:col>
      <xdr:colOff>38100</xdr:colOff>
      <xdr:row>76</xdr:row>
      <xdr:rowOff>167694</xdr:rowOff>
    </xdr:to>
    <xdr:sp macro="" textlink="">
      <xdr:nvSpPr>
        <xdr:cNvPr id="651" name="楕円 650"/>
        <xdr:cNvSpPr/>
      </xdr:nvSpPr>
      <xdr:spPr>
        <a:xfrm>
          <a:off x="13652500" y="130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12771</xdr:rowOff>
    </xdr:from>
    <xdr:ext cx="534377" cy="259045"/>
    <xdr:sp macro="" textlink="">
      <xdr:nvSpPr>
        <xdr:cNvPr id="652" name="テキスト ボックス 651"/>
        <xdr:cNvSpPr txBox="1"/>
      </xdr:nvSpPr>
      <xdr:spPr>
        <a:xfrm>
          <a:off x="13436111" y="128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56507</xdr:rowOff>
    </xdr:from>
    <xdr:to>
      <xdr:col>67</xdr:col>
      <xdr:colOff>101600</xdr:colOff>
      <xdr:row>76</xdr:row>
      <xdr:rowOff>158107</xdr:rowOff>
    </xdr:to>
    <xdr:sp macro="" textlink="">
      <xdr:nvSpPr>
        <xdr:cNvPr id="653" name="楕円 652"/>
        <xdr:cNvSpPr/>
      </xdr:nvSpPr>
      <xdr:spPr>
        <a:xfrm>
          <a:off x="12763500" y="130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149234</xdr:rowOff>
    </xdr:from>
    <xdr:ext cx="534377" cy="259045"/>
    <xdr:sp macro="" textlink="">
      <xdr:nvSpPr>
        <xdr:cNvPr id="654" name="テキスト ボックス 653"/>
        <xdr:cNvSpPr txBox="1"/>
      </xdr:nvSpPr>
      <xdr:spPr>
        <a:xfrm>
          <a:off x="12547111" y="131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144821</xdr:rowOff>
    </xdr:from>
    <xdr:to>
      <xdr:col>85</xdr:col>
      <xdr:colOff>127000</xdr:colOff>
      <xdr:row>98</xdr:row>
      <xdr:rowOff>164647</xdr:rowOff>
    </xdr:to>
    <xdr:cxnSp macro="">
      <xdr:nvCxnSpPr>
        <xdr:cNvPr id="683" name="直線コネクタ 682"/>
        <xdr:cNvCxnSpPr/>
      </xdr:nvCxnSpPr>
      <xdr:spPr>
        <a:xfrm flipV="1">
          <a:off x="15481300" y="16946921"/>
          <a:ext cx="8382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391</xdr:rowOff>
    </xdr:from>
    <xdr:to>
      <xdr:col>81</xdr:col>
      <xdr:colOff>50800</xdr:colOff>
      <xdr:row>98</xdr:row>
      <xdr:rowOff>164647</xdr:rowOff>
    </xdr:to>
    <xdr:cxnSp macro="">
      <xdr:nvCxnSpPr>
        <xdr:cNvPr id="686" name="直線コネクタ 685"/>
        <xdr:cNvCxnSpPr/>
      </xdr:nvCxnSpPr>
      <xdr:spPr>
        <a:xfrm>
          <a:off x="14592300" y="16802491"/>
          <a:ext cx="889000" cy="16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391</xdr:rowOff>
    </xdr:from>
    <xdr:to>
      <xdr:col>76</xdr:col>
      <xdr:colOff>114300</xdr:colOff>
      <xdr:row>98</xdr:row>
      <xdr:rowOff>136508</xdr:rowOff>
    </xdr:to>
    <xdr:cxnSp macro="">
      <xdr:nvCxnSpPr>
        <xdr:cNvPr id="689" name="直線コネクタ 688"/>
        <xdr:cNvCxnSpPr/>
      </xdr:nvCxnSpPr>
      <xdr:spPr>
        <a:xfrm flipV="1">
          <a:off x="13703300" y="16802491"/>
          <a:ext cx="889000" cy="1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136508</xdr:rowOff>
    </xdr:from>
    <xdr:to>
      <xdr:col>71</xdr:col>
      <xdr:colOff>177800</xdr:colOff>
      <xdr:row>98</xdr:row>
      <xdr:rowOff>147251</xdr:rowOff>
    </xdr:to>
    <xdr:cxnSp macro="">
      <xdr:nvCxnSpPr>
        <xdr:cNvPr id="692" name="直線コネクタ 691"/>
        <xdr:cNvCxnSpPr/>
      </xdr:nvCxnSpPr>
      <xdr:spPr>
        <a:xfrm flipV="1">
          <a:off x="12814300" y="16938608"/>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94021</xdr:rowOff>
    </xdr:from>
    <xdr:to>
      <xdr:col>85</xdr:col>
      <xdr:colOff>177800</xdr:colOff>
      <xdr:row>99</xdr:row>
      <xdr:rowOff>24171</xdr:rowOff>
    </xdr:to>
    <xdr:sp macro="" textlink="">
      <xdr:nvSpPr>
        <xdr:cNvPr id="702" name="楕円 701"/>
        <xdr:cNvSpPr/>
      </xdr:nvSpPr>
      <xdr:spPr>
        <a:xfrm>
          <a:off x="16268700" y="16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8948</xdr:rowOff>
    </xdr:from>
    <xdr:ext cx="469744" cy="259045"/>
    <xdr:sp macro="" textlink="">
      <xdr:nvSpPr>
        <xdr:cNvPr id="703" name="積立金該当値テキスト"/>
        <xdr:cNvSpPr txBox="1"/>
      </xdr:nvSpPr>
      <xdr:spPr>
        <a:xfrm>
          <a:off x="16370300" y="1681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113847</xdr:rowOff>
    </xdr:from>
    <xdr:to>
      <xdr:col>81</xdr:col>
      <xdr:colOff>101600</xdr:colOff>
      <xdr:row>99</xdr:row>
      <xdr:rowOff>43997</xdr:rowOff>
    </xdr:to>
    <xdr:sp macro="" textlink="">
      <xdr:nvSpPr>
        <xdr:cNvPr id="704" name="楕円 703"/>
        <xdr:cNvSpPr/>
      </xdr:nvSpPr>
      <xdr:spPr>
        <a:xfrm>
          <a:off x="15430500" y="169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35124</xdr:rowOff>
    </xdr:from>
    <xdr:ext cx="469744" cy="259045"/>
    <xdr:sp macro="" textlink="">
      <xdr:nvSpPr>
        <xdr:cNvPr id="705" name="テキスト ボックス 704"/>
        <xdr:cNvSpPr txBox="1"/>
      </xdr:nvSpPr>
      <xdr:spPr>
        <a:xfrm>
          <a:off x="15246428" y="1700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121041</xdr:rowOff>
    </xdr:from>
    <xdr:to>
      <xdr:col>76</xdr:col>
      <xdr:colOff>165100</xdr:colOff>
      <xdr:row>98</xdr:row>
      <xdr:rowOff>51191</xdr:rowOff>
    </xdr:to>
    <xdr:sp macro="" textlink="">
      <xdr:nvSpPr>
        <xdr:cNvPr id="706" name="楕円 705"/>
        <xdr:cNvSpPr/>
      </xdr:nvSpPr>
      <xdr:spPr>
        <a:xfrm>
          <a:off x="14541500" y="167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67718</xdr:rowOff>
    </xdr:from>
    <xdr:ext cx="534377" cy="259045"/>
    <xdr:sp macro="" textlink="">
      <xdr:nvSpPr>
        <xdr:cNvPr id="707" name="テキスト ボックス 706"/>
        <xdr:cNvSpPr txBox="1"/>
      </xdr:nvSpPr>
      <xdr:spPr>
        <a:xfrm>
          <a:off x="14325111" y="1652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85708</xdr:rowOff>
    </xdr:from>
    <xdr:to>
      <xdr:col>72</xdr:col>
      <xdr:colOff>38100</xdr:colOff>
      <xdr:row>99</xdr:row>
      <xdr:rowOff>15858</xdr:rowOff>
    </xdr:to>
    <xdr:sp macro="" textlink="">
      <xdr:nvSpPr>
        <xdr:cNvPr id="708" name="楕円 707"/>
        <xdr:cNvSpPr/>
      </xdr:nvSpPr>
      <xdr:spPr>
        <a:xfrm>
          <a:off x="13652500" y="168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6985</xdr:rowOff>
    </xdr:from>
    <xdr:ext cx="534377" cy="259045"/>
    <xdr:sp macro="" textlink="">
      <xdr:nvSpPr>
        <xdr:cNvPr id="709" name="テキスト ボックス 708"/>
        <xdr:cNvSpPr txBox="1"/>
      </xdr:nvSpPr>
      <xdr:spPr>
        <a:xfrm>
          <a:off x="13436111" y="169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96451</xdr:rowOff>
    </xdr:from>
    <xdr:to>
      <xdr:col>67</xdr:col>
      <xdr:colOff>101600</xdr:colOff>
      <xdr:row>99</xdr:row>
      <xdr:rowOff>26601</xdr:rowOff>
    </xdr:to>
    <xdr:sp macro="" textlink="">
      <xdr:nvSpPr>
        <xdr:cNvPr id="710" name="楕円 709"/>
        <xdr:cNvSpPr/>
      </xdr:nvSpPr>
      <xdr:spPr>
        <a:xfrm>
          <a:off x="12763500" y="16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17728</xdr:rowOff>
    </xdr:from>
    <xdr:ext cx="469744" cy="259045"/>
    <xdr:sp macro="" textlink="">
      <xdr:nvSpPr>
        <xdr:cNvPr id="711" name="テキスト ボックス 710"/>
        <xdr:cNvSpPr txBox="1"/>
      </xdr:nvSpPr>
      <xdr:spPr>
        <a:xfrm>
          <a:off x="12579428" y="169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146253</xdr:rowOff>
    </xdr:from>
    <xdr:to>
      <xdr:col>116</xdr:col>
      <xdr:colOff>63500</xdr:colOff>
      <xdr:row>38</xdr:row>
      <xdr:rowOff>158559</xdr:rowOff>
    </xdr:to>
    <xdr:cxnSp macro="">
      <xdr:nvCxnSpPr>
        <xdr:cNvPr id="740" name="直線コネクタ 739"/>
        <xdr:cNvCxnSpPr/>
      </xdr:nvCxnSpPr>
      <xdr:spPr>
        <a:xfrm>
          <a:off x="21323300" y="6661353"/>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146253</xdr:rowOff>
    </xdr:from>
    <xdr:to>
      <xdr:col>111</xdr:col>
      <xdr:colOff>177800</xdr:colOff>
      <xdr:row>38</xdr:row>
      <xdr:rowOff>155511</xdr:rowOff>
    </xdr:to>
    <xdr:cxnSp macro="">
      <xdr:nvCxnSpPr>
        <xdr:cNvPr id="743" name="直線コネクタ 742"/>
        <xdr:cNvCxnSpPr/>
      </xdr:nvCxnSpPr>
      <xdr:spPr>
        <a:xfrm flipV="1">
          <a:off x="20434300" y="66613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133223</xdr:rowOff>
    </xdr:from>
    <xdr:to>
      <xdr:col>107</xdr:col>
      <xdr:colOff>50800</xdr:colOff>
      <xdr:row>38</xdr:row>
      <xdr:rowOff>155511</xdr:rowOff>
    </xdr:to>
    <xdr:cxnSp macro="">
      <xdr:nvCxnSpPr>
        <xdr:cNvPr id="746" name="直線コネクタ 745"/>
        <xdr:cNvCxnSpPr/>
      </xdr:nvCxnSpPr>
      <xdr:spPr>
        <a:xfrm>
          <a:off x="19545300" y="6648323"/>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124269</xdr:rowOff>
    </xdr:from>
    <xdr:to>
      <xdr:col>102</xdr:col>
      <xdr:colOff>114300</xdr:colOff>
      <xdr:row>38</xdr:row>
      <xdr:rowOff>133223</xdr:rowOff>
    </xdr:to>
    <xdr:cxnSp macro="">
      <xdr:nvCxnSpPr>
        <xdr:cNvPr id="749" name="直線コネクタ 748"/>
        <xdr:cNvCxnSpPr/>
      </xdr:nvCxnSpPr>
      <xdr:spPr>
        <a:xfrm>
          <a:off x="18656300" y="663936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3" name="テキスト ボックス 752"/>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107759</xdr:rowOff>
    </xdr:from>
    <xdr:to>
      <xdr:col>116</xdr:col>
      <xdr:colOff>114300</xdr:colOff>
      <xdr:row>39</xdr:row>
      <xdr:rowOff>37909</xdr:rowOff>
    </xdr:to>
    <xdr:sp macro="" textlink="">
      <xdr:nvSpPr>
        <xdr:cNvPr id="759" name="楕円 758"/>
        <xdr:cNvSpPr/>
      </xdr:nvSpPr>
      <xdr:spPr>
        <a:xfrm>
          <a:off x="221107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32465</xdr:rowOff>
    </xdr:from>
    <xdr:ext cx="469744" cy="259045"/>
    <xdr:sp macro="" textlink="">
      <xdr:nvSpPr>
        <xdr:cNvPr id="760" name="投資及び出資金該当値テキスト"/>
        <xdr:cNvSpPr txBox="1"/>
      </xdr:nvSpPr>
      <xdr:spPr>
        <a:xfrm>
          <a:off x="22212300" y="65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95453</xdr:rowOff>
    </xdr:from>
    <xdr:to>
      <xdr:col>112</xdr:col>
      <xdr:colOff>38100</xdr:colOff>
      <xdr:row>39</xdr:row>
      <xdr:rowOff>25603</xdr:rowOff>
    </xdr:to>
    <xdr:sp macro="" textlink="">
      <xdr:nvSpPr>
        <xdr:cNvPr id="761" name="楕円 760"/>
        <xdr:cNvSpPr/>
      </xdr:nvSpPr>
      <xdr:spPr>
        <a:xfrm>
          <a:off x="21272500" y="66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16730</xdr:rowOff>
    </xdr:from>
    <xdr:ext cx="469744" cy="259045"/>
    <xdr:sp macro="" textlink="">
      <xdr:nvSpPr>
        <xdr:cNvPr id="762" name="テキスト ボックス 761"/>
        <xdr:cNvSpPr txBox="1"/>
      </xdr:nvSpPr>
      <xdr:spPr>
        <a:xfrm>
          <a:off x="21088428" y="670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104711</xdr:rowOff>
    </xdr:from>
    <xdr:to>
      <xdr:col>107</xdr:col>
      <xdr:colOff>101600</xdr:colOff>
      <xdr:row>39</xdr:row>
      <xdr:rowOff>34861</xdr:rowOff>
    </xdr:to>
    <xdr:sp macro="" textlink="">
      <xdr:nvSpPr>
        <xdr:cNvPr id="763" name="楕円 762"/>
        <xdr:cNvSpPr/>
      </xdr:nvSpPr>
      <xdr:spPr>
        <a:xfrm>
          <a:off x="20383500" y="66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25988</xdr:rowOff>
    </xdr:from>
    <xdr:ext cx="469744" cy="259045"/>
    <xdr:sp macro="" textlink="">
      <xdr:nvSpPr>
        <xdr:cNvPr id="764" name="テキスト ボックス 763"/>
        <xdr:cNvSpPr txBox="1"/>
      </xdr:nvSpPr>
      <xdr:spPr>
        <a:xfrm>
          <a:off x="20199428" y="671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82423</xdr:rowOff>
    </xdr:from>
    <xdr:to>
      <xdr:col>102</xdr:col>
      <xdr:colOff>165100</xdr:colOff>
      <xdr:row>39</xdr:row>
      <xdr:rowOff>12573</xdr:rowOff>
    </xdr:to>
    <xdr:sp macro="" textlink="">
      <xdr:nvSpPr>
        <xdr:cNvPr id="765" name="楕円 764"/>
        <xdr:cNvSpPr/>
      </xdr:nvSpPr>
      <xdr:spPr>
        <a:xfrm>
          <a:off x="19494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3700</xdr:rowOff>
    </xdr:from>
    <xdr:ext cx="469744" cy="259045"/>
    <xdr:sp macro="" textlink="">
      <xdr:nvSpPr>
        <xdr:cNvPr id="766" name="テキスト ボックス 765"/>
        <xdr:cNvSpPr txBox="1"/>
      </xdr:nvSpPr>
      <xdr:spPr>
        <a:xfrm>
          <a:off x="19310428" y="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73469</xdr:rowOff>
    </xdr:from>
    <xdr:to>
      <xdr:col>98</xdr:col>
      <xdr:colOff>38100</xdr:colOff>
      <xdr:row>39</xdr:row>
      <xdr:rowOff>3619</xdr:rowOff>
    </xdr:to>
    <xdr:sp macro="" textlink="">
      <xdr:nvSpPr>
        <xdr:cNvPr id="767" name="楕円 766"/>
        <xdr:cNvSpPr/>
      </xdr:nvSpPr>
      <xdr:spPr>
        <a:xfrm>
          <a:off x="18605500" y="65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20147</xdr:rowOff>
    </xdr:from>
    <xdr:ext cx="469744" cy="259045"/>
    <xdr:sp macro="" textlink="">
      <xdr:nvSpPr>
        <xdr:cNvPr id="768" name="テキスト ボックス 767"/>
        <xdr:cNvSpPr txBox="1"/>
      </xdr:nvSpPr>
      <xdr:spPr>
        <a:xfrm>
          <a:off x="18421428" y="63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38136</xdr:rowOff>
    </xdr:from>
    <xdr:to>
      <xdr:col>116</xdr:col>
      <xdr:colOff>63500</xdr:colOff>
      <xdr:row>57</xdr:row>
      <xdr:rowOff>41010</xdr:rowOff>
    </xdr:to>
    <xdr:cxnSp macro="">
      <xdr:nvCxnSpPr>
        <xdr:cNvPr id="799" name="直線コネクタ 798"/>
        <xdr:cNvCxnSpPr/>
      </xdr:nvCxnSpPr>
      <xdr:spPr>
        <a:xfrm flipV="1">
          <a:off x="21323300" y="9810786"/>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39960</xdr:rowOff>
    </xdr:from>
    <xdr:ext cx="469744" cy="259045"/>
    <xdr:sp macro="" textlink="">
      <xdr:nvSpPr>
        <xdr:cNvPr id="800" name="貸付金平均値テキスト"/>
        <xdr:cNvSpPr txBox="1"/>
      </xdr:nvSpPr>
      <xdr:spPr>
        <a:xfrm>
          <a:off x="22212300" y="9984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41010</xdr:rowOff>
    </xdr:from>
    <xdr:to>
      <xdr:col>111</xdr:col>
      <xdr:colOff>177800</xdr:colOff>
      <xdr:row>57</xdr:row>
      <xdr:rowOff>45386</xdr:rowOff>
    </xdr:to>
    <xdr:cxnSp macro="">
      <xdr:nvCxnSpPr>
        <xdr:cNvPr id="802" name="直線コネクタ 801"/>
        <xdr:cNvCxnSpPr/>
      </xdr:nvCxnSpPr>
      <xdr:spPr>
        <a:xfrm flipV="1">
          <a:off x="20434300" y="9813660"/>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129115</xdr:rowOff>
    </xdr:from>
    <xdr:ext cx="469744" cy="259045"/>
    <xdr:sp macro="" textlink="">
      <xdr:nvSpPr>
        <xdr:cNvPr id="804" name="テキスト ボックス 803"/>
        <xdr:cNvSpPr txBox="1"/>
      </xdr:nvSpPr>
      <xdr:spPr>
        <a:xfrm>
          <a:off x="21088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125070</xdr:rowOff>
    </xdr:from>
    <xdr:to>
      <xdr:col>107</xdr:col>
      <xdr:colOff>50800</xdr:colOff>
      <xdr:row>57</xdr:row>
      <xdr:rowOff>45386</xdr:rowOff>
    </xdr:to>
    <xdr:cxnSp macro="">
      <xdr:nvCxnSpPr>
        <xdr:cNvPr id="805" name="直線コネクタ 804"/>
        <xdr:cNvCxnSpPr/>
      </xdr:nvCxnSpPr>
      <xdr:spPr>
        <a:xfrm>
          <a:off x="19545300" y="9554820"/>
          <a:ext cx="8890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129310</xdr:rowOff>
    </xdr:from>
    <xdr:ext cx="469744" cy="259045"/>
    <xdr:sp macro="" textlink="">
      <xdr:nvSpPr>
        <xdr:cNvPr id="807" name="テキスト ボックス 806"/>
        <xdr:cNvSpPr txBox="1"/>
      </xdr:nvSpPr>
      <xdr:spPr>
        <a:xfrm>
          <a:off x="20199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120367</xdr:rowOff>
    </xdr:from>
    <xdr:to>
      <xdr:col>102</xdr:col>
      <xdr:colOff>114300</xdr:colOff>
      <xdr:row>55</xdr:row>
      <xdr:rowOff>125070</xdr:rowOff>
    </xdr:to>
    <xdr:cxnSp macro="">
      <xdr:nvCxnSpPr>
        <xdr:cNvPr id="808" name="直線コネクタ 807"/>
        <xdr:cNvCxnSpPr/>
      </xdr:nvCxnSpPr>
      <xdr:spPr>
        <a:xfrm>
          <a:off x="18656300" y="9550117"/>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102988</xdr:rowOff>
    </xdr:from>
    <xdr:ext cx="469744" cy="259045"/>
    <xdr:sp macro="" textlink="">
      <xdr:nvSpPr>
        <xdr:cNvPr id="810" name="テキスト ボックス 809"/>
        <xdr:cNvSpPr txBox="1"/>
      </xdr:nvSpPr>
      <xdr:spPr>
        <a:xfrm>
          <a:off x="19310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87117</xdr:rowOff>
    </xdr:from>
    <xdr:ext cx="469744" cy="259045"/>
    <xdr:sp macro="" textlink="">
      <xdr:nvSpPr>
        <xdr:cNvPr id="812" name="テキスト ボックス 811"/>
        <xdr:cNvSpPr txBox="1"/>
      </xdr:nvSpPr>
      <xdr:spPr>
        <a:xfrm>
          <a:off x="18421428"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158786</xdr:rowOff>
    </xdr:from>
    <xdr:to>
      <xdr:col>116</xdr:col>
      <xdr:colOff>114300</xdr:colOff>
      <xdr:row>57</xdr:row>
      <xdr:rowOff>88936</xdr:rowOff>
    </xdr:to>
    <xdr:sp macro="" textlink="">
      <xdr:nvSpPr>
        <xdr:cNvPr id="818" name="楕円 817"/>
        <xdr:cNvSpPr/>
      </xdr:nvSpPr>
      <xdr:spPr>
        <a:xfrm>
          <a:off x="22110700" y="97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10213</xdr:rowOff>
    </xdr:from>
    <xdr:ext cx="534377" cy="259045"/>
    <xdr:sp macro="" textlink="">
      <xdr:nvSpPr>
        <xdr:cNvPr id="819" name="貸付金該当値テキスト"/>
        <xdr:cNvSpPr txBox="1"/>
      </xdr:nvSpPr>
      <xdr:spPr>
        <a:xfrm>
          <a:off x="22212300" y="9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161660</xdr:rowOff>
    </xdr:from>
    <xdr:to>
      <xdr:col>112</xdr:col>
      <xdr:colOff>38100</xdr:colOff>
      <xdr:row>57</xdr:row>
      <xdr:rowOff>91810</xdr:rowOff>
    </xdr:to>
    <xdr:sp macro="" textlink="">
      <xdr:nvSpPr>
        <xdr:cNvPr id="820" name="楕円 819"/>
        <xdr:cNvSpPr/>
      </xdr:nvSpPr>
      <xdr:spPr>
        <a:xfrm>
          <a:off x="21272500" y="97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108337</xdr:rowOff>
    </xdr:from>
    <xdr:ext cx="534377" cy="259045"/>
    <xdr:sp macro="" textlink="">
      <xdr:nvSpPr>
        <xdr:cNvPr id="821" name="テキスト ボックス 820"/>
        <xdr:cNvSpPr txBox="1"/>
      </xdr:nvSpPr>
      <xdr:spPr>
        <a:xfrm>
          <a:off x="21056111" y="95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166036</xdr:rowOff>
    </xdr:from>
    <xdr:to>
      <xdr:col>107</xdr:col>
      <xdr:colOff>101600</xdr:colOff>
      <xdr:row>57</xdr:row>
      <xdr:rowOff>96186</xdr:rowOff>
    </xdr:to>
    <xdr:sp macro="" textlink="">
      <xdr:nvSpPr>
        <xdr:cNvPr id="822" name="楕円 821"/>
        <xdr:cNvSpPr/>
      </xdr:nvSpPr>
      <xdr:spPr>
        <a:xfrm>
          <a:off x="203835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112713</xdr:rowOff>
    </xdr:from>
    <xdr:ext cx="534377" cy="259045"/>
    <xdr:sp macro="" textlink="">
      <xdr:nvSpPr>
        <xdr:cNvPr id="823" name="テキスト ボックス 822"/>
        <xdr:cNvSpPr txBox="1"/>
      </xdr:nvSpPr>
      <xdr:spPr>
        <a:xfrm>
          <a:off x="20167111" y="95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74270</xdr:rowOff>
    </xdr:from>
    <xdr:to>
      <xdr:col>102</xdr:col>
      <xdr:colOff>165100</xdr:colOff>
      <xdr:row>56</xdr:row>
      <xdr:rowOff>4420</xdr:rowOff>
    </xdr:to>
    <xdr:sp macro="" textlink="">
      <xdr:nvSpPr>
        <xdr:cNvPr id="824" name="楕円 823"/>
        <xdr:cNvSpPr/>
      </xdr:nvSpPr>
      <xdr:spPr>
        <a:xfrm>
          <a:off x="194945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20947</xdr:rowOff>
    </xdr:from>
    <xdr:ext cx="534377" cy="259045"/>
    <xdr:sp macro="" textlink="">
      <xdr:nvSpPr>
        <xdr:cNvPr id="825" name="テキスト ボックス 824"/>
        <xdr:cNvSpPr txBox="1"/>
      </xdr:nvSpPr>
      <xdr:spPr>
        <a:xfrm>
          <a:off x="19278111" y="92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69567</xdr:rowOff>
    </xdr:from>
    <xdr:to>
      <xdr:col>98</xdr:col>
      <xdr:colOff>38100</xdr:colOff>
      <xdr:row>55</xdr:row>
      <xdr:rowOff>171167</xdr:rowOff>
    </xdr:to>
    <xdr:sp macro="" textlink="">
      <xdr:nvSpPr>
        <xdr:cNvPr id="826" name="楕円 825"/>
        <xdr:cNvSpPr/>
      </xdr:nvSpPr>
      <xdr:spPr>
        <a:xfrm>
          <a:off x="186055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16244</xdr:rowOff>
    </xdr:from>
    <xdr:ext cx="534377" cy="259045"/>
    <xdr:sp macro="" textlink="">
      <xdr:nvSpPr>
        <xdr:cNvPr id="827" name="テキスト ボックス 826"/>
        <xdr:cNvSpPr txBox="1"/>
      </xdr:nvSpPr>
      <xdr:spPr>
        <a:xfrm>
          <a:off x="18389111" y="9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130454</xdr:rowOff>
    </xdr:from>
    <xdr:to>
      <xdr:col>116</xdr:col>
      <xdr:colOff>63500</xdr:colOff>
      <xdr:row>75</xdr:row>
      <xdr:rowOff>133617</xdr:rowOff>
    </xdr:to>
    <xdr:cxnSp macro="">
      <xdr:nvCxnSpPr>
        <xdr:cNvPr id="857" name="直線コネクタ 856"/>
        <xdr:cNvCxnSpPr/>
      </xdr:nvCxnSpPr>
      <xdr:spPr>
        <a:xfrm flipV="1">
          <a:off x="21323300" y="12989204"/>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115862</xdr:rowOff>
    </xdr:from>
    <xdr:to>
      <xdr:col>111</xdr:col>
      <xdr:colOff>177800</xdr:colOff>
      <xdr:row>75</xdr:row>
      <xdr:rowOff>133617</xdr:rowOff>
    </xdr:to>
    <xdr:cxnSp macro="">
      <xdr:nvCxnSpPr>
        <xdr:cNvPr id="860" name="直線コネクタ 859"/>
        <xdr:cNvCxnSpPr/>
      </xdr:nvCxnSpPr>
      <xdr:spPr>
        <a:xfrm>
          <a:off x="20434300" y="12974612"/>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115862</xdr:rowOff>
    </xdr:from>
    <xdr:to>
      <xdr:col>107</xdr:col>
      <xdr:colOff>50800</xdr:colOff>
      <xdr:row>75</xdr:row>
      <xdr:rowOff>143726</xdr:rowOff>
    </xdr:to>
    <xdr:cxnSp macro="">
      <xdr:nvCxnSpPr>
        <xdr:cNvPr id="863" name="直線コネクタ 862"/>
        <xdr:cNvCxnSpPr/>
      </xdr:nvCxnSpPr>
      <xdr:spPr>
        <a:xfrm flipV="1">
          <a:off x="19545300" y="12974612"/>
          <a:ext cx="889000" cy="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143726</xdr:rowOff>
    </xdr:from>
    <xdr:to>
      <xdr:col>102</xdr:col>
      <xdr:colOff>114300</xdr:colOff>
      <xdr:row>76</xdr:row>
      <xdr:rowOff>5741</xdr:rowOff>
    </xdr:to>
    <xdr:cxnSp macro="">
      <xdr:nvCxnSpPr>
        <xdr:cNvPr id="866" name="直線コネクタ 865"/>
        <xdr:cNvCxnSpPr/>
      </xdr:nvCxnSpPr>
      <xdr:spPr>
        <a:xfrm flipV="1">
          <a:off x="18656300" y="13002476"/>
          <a:ext cx="889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64088</xdr:rowOff>
    </xdr:from>
    <xdr:ext cx="534377" cy="259045"/>
    <xdr:sp macro="" textlink="">
      <xdr:nvSpPr>
        <xdr:cNvPr id="870" name="テキスト ボックス 869"/>
        <xdr:cNvSpPr txBox="1"/>
      </xdr:nvSpPr>
      <xdr:spPr>
        <a:xfrm>
          <a:off x="18389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79654</xdr:rowOff>
    </xdr:from>
    <xdr:to>
      <xdr:col>116</xdr:col>
      <xdr:colOff>114300</xdr:colOff>
      <xdr:row>76</xdr:row>
      <xdr:rowOff>9804</xdr:rowOff>
    </xdr:to>
    <xdr:sp macro="" textlink="">
      <xdr:nvSpPr>
        <xdr:cNvPr id="876" name="楕円 875"/>
        <xdr:cNvSpPr/>
      </xdr:nvSpPr>
      <xdr:spPr>
        <a:xfrm>
          <a:off x="22110700" y="129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102531</xdr:rowOff>
    </xdr:from>
    <xdr:ext cx="534377" cy="259045"/>
    <xdr:sp macro="" textlink="">
      <xdr:nvSpPr>
        <xdr:cNvPr id="877" name="繰出金該当値テキスト"/>
        <xdr:cNvSpPr txBox="1"/>
      </xdr:nvSpPr>
      <xdr:spPr>
        <a:xfrm>
          <a:off x="22212300" y="127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82817</xdr:rowOff>
    </xdr:from>
    <xdr:to>
      <xdr:col>112</xdr:col>
      <xdr:colOff>38100</xdr:colOff>
      <xdr:row>76</xdr:row>
      <xdr:rowOff>12967</xdr:rowOff>
    </xdr:to>
    <xdr:sp macro="" textlink="">
      <xdr:nvSpPr>
        <xdr:cNvPr id="878" name="楕円 877"/>
        <xdr:cNvSpPr/>
      </xdr:nvSpPr>
      <xdr:spPr>
        <a:xfrm>
          <a:off x="21272500" y="129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29494</xdr:rowOff>
    </xdr:from>
    <xdr:ext cx="534377" cy="259045"/>
    <xdr:sp macro="" textlink="">
      <xdr:nvSpPr>
        <xdr:cNvPr id="879" name="テキスト ボックス 878"/>
        <xdr:cNvSpPr txBox="1"/>
      </xdr:nvSpPr>
      <xdr:spPr>
        <a:xfrm>
          <a:off x="21056111" y="127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65062</xdr:rowOff>
    </xdr:from>
    <xdr:to>
      <xdr:col>107</xdr:col>
      <xdr:colOff>101600</xdr:colOff>
      <xdr:row>75</xdr:row>
      <xdr:rowOff>166663</xdr:rowOff>
    </xdr:to>
    <xdr:sp macro="" textlink="">
      <xdr:nvSpPr>
        <xdr:cNvPr id="880" name="楕円 879"/>
        <xdr:cNvSpPr/>
      </xdr:nvSpPr>
      <xdr:spPr>
        <a:xfrm>
          <a:off x="20383500" y="1292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11739</xdr:rowOff>
    </xdr:from>
    <xdr:ext cx="534377" cy="259045"/>
    <xdr:sp macro="" textlink="">
      <xdr:nvSpPr>
        <xdr:cNvPr id="881" name="テキスト ボックス 880"/>
        <xdr:cNvSpPr txBox="1"/>
      </xdr:nvSpPr>
      <xdr:spPr>
        <a:xfrm>
          <a:off x="20167111" y="126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92926</xdr:rowOff>
    </xdr:from>
    <xdr:to>
      <xdr:col>102</xdr:col>
      <xdr:colOff>165100</xdr:colOff>
      <xdr:row>76</xdr:row>
      <xdr:rowOff>23076</xdr:rowOff>
    </xdr:to>
    <xdr:sp macro="" textlink="">
      <xdr:nvSpPr>
        <xdr:cNvPr id="882" name="楕円 881"/>
        <xdr:cNvSpPr/>
      </xdr:nvSpPr>
      <xdr:spPr>
        <a:xfrm>
          <a:off x="19494500" y="129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39603</xdr:rowOff>
    </xdr:from>
    <xdr:ext cx="534377" cy="259045"/>
    <xdr:sp macro="" textlink="">
      <xdr:nvSpPr>
        <xdr:cNvPr id="883" name="テキスト ボックス 882"/>
        <xdr:cNvSpPr txBox="1"/>
      </xdr:nvSpPr>
      <xdr:spPr>
        <a:xfrm>
          <a:off x="19278111" y="127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126391</xdr:rowOff>
    </xdr:from>
    <xdr:to>
      <xdr:col>98</xdr:col>
      <xdr:colOff>38100</xdr:colOff>
      <xdr:row>76</xdr:row>
      <xdr:rowOff>56541</xdr:rowOff>
    </xdr:to>
    <xdr:sp macro="" textlink="">
      <xdr:nvSpPr>
        <xdr:cNvPr id="884" name="楕円 883"/>
        <xdr:cNvSpPr/>
      </xdr:nvSpPr>
      <xdr:spPr>
        <a:xfrm>
          <a:off x="186055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73068</xdr:rowOff>
    </xdr:from>
    <xdr:ext cx="534377" cy="259045"/>
    <xdr:sp macro="" textlink="">
      <xdr:nvSpPr>
        <xdr:cNvPr id="885" name="テキスト ボックス 884"/>
        <xdr:cNvSpPr txBox="1"/>
      </xdr:nvSpPr>
      <xdr:spPr>
        <a:xfrm>
          <a:off x="18389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501,670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78,561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円となっており、職員削減効果等により類似団体内平均値より低い数値で推移している。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ほとんどの項目で類似団体内平均値を下回っているが、貸付金は住民一人当たり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円で、類似団体と比較して一人当たりコストが高い状況となっている。これは、商工関係で原資預託のための貸し付けがあるためである。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また、繰出金は住民一人当たり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77,228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類似団体と比較して一人当たりコストが高い状況となっている。これは、下水道事業会計の赤字を解消すべく赤字補填の繰出金が必要となているためである。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　なお、災害復旧事業費が平成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年度に上昇したのは、「平成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a:t>
          </a:r>
          <a:r>
            <a:rPr lang="en-US" altLang="ja-JP" sz="1100">
              <a:effectLst/>
              <a:latin typeface="ＭＳ Ｐゴシック" panose="020B0600070205080204" pitchFamily="50" charset="-128"/>
              <a:ea typeface="ＭＳ Ｐゴシック" panose="020B0600070205080204" pitchFamily="50" charset="-128"/>
            </a:rPr>
            <a:t>7</a:t>
          </a:r>
          <a:r>
            <a:rPr lang="ja-JP" altLang="en-US" sz="1100">
              <a:effectLst/>
              <a:latin typeface="ＭＳ Ｐゴシック" panose="020B0600070205080204" pitchFamily="50" charset="-128"/>
              <a:ea typeface="ＭＳ Ｐゴシック" panose="020B0600070205080204" pitchFamily="50" charset="-128"/>
            </a:rPr>
            <a:t>月豪雨」の被災によるものである。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79415</xdr:rowOff>
    </xdr:from>
    <xdr:to>
      <xdr:col>24</xdr:col>
      <xdr:colOff>63500</xdr:colOff>
      <xdr:row>37</xdr:row>
      <xdr:rowOff>93327</xdr:rowOff>
    </xdr:to>
    <xdr:cxnSp macro="">
      <xdr:nvCxnSpPr>
        <xdr:cNvPr id="62" name="直線コネクタ 61"/>
        <xdr:cNvCxnSpPr/>
      </xdr:nvCxnSpPr>
      <xdr:spPr>
        <a:xfrm flipV="1">
          <a:off x="3797300" y="6423065"/>
          <a:ext cx="8382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93327</xdr:rowOff>
    </xdr:from>
    <xdr:to>
      <xdr:col>19</xdr:col>
      <xdr:colOff>177800</xdr:colOff>
      <xdr:row>37</xdr:row>
      <xdr:rowOff>98095</xdr:rowOff>
    </xdr:to>
    <xdr:cxnSp macro="">
      <xdr:nvCxnSpPr>
        <xdr:cNvPr id="65" name="直線コネクタ 64"/>
        <xdr:cNvCxnSpPr/>
      </xdr:nvCxnSpPr>
      <xdr:spPr>
        <a:xfrm flipV="1">
          <a:off x="2908300" y="6436977"/>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75104</xdr:rowOff>
    </xdr:from>
    <xdr:to>
      <xdr:col>15</xdr:col>
      <xdr:colOff>50800</xdr:colOff>
      <xdr:row>37</xdr:row>
      <xdr:rowOff>98095</xdr:rowOff>
    </xdr:to>
    <xdr:cxnSp macro="">
      <xdr:nvCxnSpPr>
        <xdr:cNvPr id="68" name="直線コネクタ 67"/>
        <xdr:cNvCxnSpPr/>
      </xdr:nvCxnSpPr>
      <xdr:spPr>
        <a:xfrm>
          <a:off x="2019300" y="6418754"/>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36242</xdr:rowOff>
    </xdr:from>
    <xdr:to>
      <xdr:col>10</xdr:col>
      <xdr:colOff>114300</xdr:colOff>
      <xdr:row>37</xdr:row>
      <xdr:rowOff>75104</xdr:rowOff>
    </xdr:to>
    <xdr:cxnSp macro="">
      <xdr:nvCxnSpPr>
        <xdr:cNvPr id="71" name="直線コネクタ 70"/>
        <xdr:cNvCxnSpPr/>
      </xdr:nvCxnSpPr>
      <xdr:spPr>
        <a:xfrm>
          <a:off x="1130300" y="63798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28615</xdr:rowOff>
    </xdr:from>
    <xdr:to>
      <xdr:col>24</xdr:col>
      <xdr:colOff>114300</xdr:colOff>
      <xdr:row>37</xdr:row>
      <xdr:rowOff>130215</xdr:rowOff>
    </xdr:to>
    <xdr:sp macro="" textlink="">
      <xdr:nvSpPr>
        <xdr:cNvPr id="81" name="楕円 80"/>
        <xdr:cNvSpPr/>
      </xdr:nvSpPr>
      <xdr:spPr>
        <a:xfrm>
          <a:off x="4584700" y="63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51492</xdr:rowOff>
    </xdr:from>
    <xdr:ext cx="469744" cy="259045"/>
    <xdr:sp macro="" textlink="">
      <xdr:nvSpPr>
        <xdr:cNvPr id="82" name="議会費該当値テキスト"/>
        <xdr:cNvSpPr txBox="1"/>
      </xdr:nvSpPr>
      <xdr:spPr>
        <a:xfrm>
          <a:off x="4686300" y="622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42527</xdr:rowOff>
    </xdr:from>
    <xdr:to>
      <xdr:col>20</xdr:col>
      <xdr:colOff>38100</xdr:colOff>
      <xdr:row>37</xdr:row>
      <xdr:rowOff>144127</xdr:rowOff>
    </xdr:to>
    <xdr:sp macro="" textlink="">
      <xdr:nvSpPr>
        <xdr:cNvPr id="83" name="楕円 82"/>
        <xdr:cNvSpPr/>
      </xdr:nvSpPr>
      <xdr:spPr>
        <a:xfrm>
          <a:off x="3746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160654</xdr:rowOff>
    </xdr:from>
    <xdr:ext cx="469744" cy="259045"/>
    <xdr:sp macro="" textlink="">
      <xdr:nvSpPr>
        <xdr:cNvPr id="84" name="テキスト ボックス 83"/>
        <xdr:cNvSpPr txBox="1"/>
      </xdr:nvSpPr>
      <xdr:spPr>
        <a:xfrm>
          <a:off x="3562428" y="616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47295</xdr:rowOff>
    </xdr:from>
    <xdr:to>
      <xdr:col>15</xdr:col>
      <xdr:colOff>101600</xdr:colOff>
      <xdr:row>37</xdr:row>
      <xdr:rowOff>148895</xdr:rowOff>
    </xdr:to>
    <xdr:sp macro="" textlink="">
      <xdr:nvSpPr>
        <xdr:cNvPr id="85" name="楕円 84"/>
        <xdr:cNvSpPr/>
      </xdr:nvSpPr>
      <xdr:spPr>
        <a:xfrm>
          <a:off x="2857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165422</xdr:rowOff>
    </xdr:from>
    <xdr:ext cx="469744" cy="259045"/>
    <xdr:sp macro="" textlink="">
      <xdr:nvSpPr>
        <xdr:cNvPr id="86" name="テキスト ボックス 85"/>
        <xdr:cNvSpPr txBox="1"/>
      </xdr:nvSpPr>
      <xdr:spPr>
        <a:xfrm>
          <a:off x="2673428" y="61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24304</xdr:rowOff>
    </xdr:from>
    <xdr:to>
      <xdr:col>10</xdr:col>
      <xdr:colOff>165100</xdr:colOff>
      <xdr:row>37</xdr:row>
      <xdr:rowOff>125904</xdr:rowOff>
    </xdr:to>
    <xdr:sp macro="" textlink="">
      <xdr:nvSpPr>
        <xdr:cNvPr id="87" name="楕円 86"/>
        <xdr:cNvSpPr/>
      </xdr:nvSpPr>
      <xdr:spPr>
        <a:xfrm>
          <a:off x="1968500" y="63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142431</xdr:rowOff>
    </xdr:from>
    <xdr:ext cx="469744" cy="259045"/>
    <xdr:sp macro="" textlink="">
      <xdr:nvSpPr>
        <xdr:cNvPr id="88" name="テキスト ボックス 87"/>
        <xdr:cNvSpPr txBox="1"/>
      </xdr:nvSpPr>
      <xdr:spPr>
        <a:xfrm>
          <a:off x="1784428" y="61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156892</xdr:rowOff>
    </xdr:from>
    <xdr:to>
      <xdr:col>6</xdr:col>
      <xdr:colOff>38100</xdr:colOff>
      <xdr:row>37</xdr:row>
      <xdr:rowOff>87042</xdr:rowOff>
    </xdr:to>
    <xdr:sp macro="" textlink="">
      <xdr:nvSpPr>
        <xdr:cNvPr id="89" name="楕円 88"/>
        <xdr:cNvSpPr/>
      </xdr:nvSpPr>
      <xdr:spPr>
        <a:xfrm>
          <a:off x="1079500" y="63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103569</xdr:rowOff>
    </xdr:from>
    <xdr:ext cx="469744" cy="259045"/>
    <xdr:sp macro="" textlink="">
      <xdr:nvSpPr>
        <xdr:cNvPr id="90" name="テキスト ボックス 89"/>
        <xdr:cNvSpPr txBox="1"/>
      </xdr:nvSpPr>
      <xdr:spPr>
        <a:xfrm>
          <a:off x="895428" y="610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142238</xdr:rowOff>
    </xdr:from>
    <xdr:to>
      <xdr:col>24</xdr:col>
      <xdr:colOff>63500</xdr:colOff>
      <xdr:row>57</xdr:row>
      <xdr:rowOff>169517</xdr:rowOff>
    </xdr:to>
    <xdr:cxnSp macro="">
      <xdr:nvCxnSpPr>
        <xdr:cNvPr id="119" name="直線コネクタ 118"/>
        <xdr:cNvCxnSpPr/>
      </xdr:nvCxnSpPr>
      <xdr:spPr>
        <a:xfrm flipV="1">
          <a:off x="3797300" y="9914888"/>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72991</xdr:rowOff>
    </xdr:from>
    <xdr:to>
      <xdr:col>19</xdr:col>
      <xdr:colOff>177800</xdr:colOff>
      <xdr:row>57</xdr:row>
      <xdr:rowOff>169517</xdr:rowOff>
    </xdr:to>
    <xdr:cxnSp macro="">
      <xdr:nvCxnSpPr>
        <xdr:cNvPr id="122" name="直線コネクタ 121"/>
        <xdr:cNvCxnSpPr/>
      </xdr:nvCxnSpPr>
      <xdr:spPr>
        <a:xfrm>
          <a:off x="2908300" y="9845641"/>
          <a:ext cx="889000" cy="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72991</xdr:rowOff>
    </xdr:from>
    <xdr:to>
      <xdr:col>15</xdr:col>
      <xdr:colOff>50800</xdr:colOff>
      <xdr:row>57</xdr:row>
      <xdr:rowOff>152925</xdr:rowOff>
    </xdr:to>
    <xdr:cxnSp macro="">
      <xdr:nvCxnSpPr>
        <xdr:cNvPr id="125" name="直線コネクタ 124"/>
        <xdr:cNvCxnSpPr/>
      </xdr:nvCxnSpPr>
      <xdr:spPr>
        <a:xfrm flipV="1">
          <a:off x="2019300" y="9845641"/>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152925</xdr:rowOff>
    </xdr:from>
    <xdr:to>
      <xdr:col>10</xdr:col>
      <xdr:colOff>114300</xdr:colOff>
      <xdr:row>57</xdr:row>
      <xdr:rowOff>167787</xdr:rowOff>
    </xdr:to>
    <xdr:cxnSp macro="">
      <xdr:nvCxnSpPr>
        <xdr:cNvPr id="128" name="直線コネクタ 127"/>
        <xdr:cNvCxnSpPr/>
      </xdr:nvCxnSpPr>
      <xdr:spPr>
        <a:xfrm flipV="1">
          <a:off x="1130300" y="9925575"/>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91438</xdr:rowOff>
    </xdr:from>
    <xdr:to>
      <xdr:col>24</xdr:col>
      <xdr:colOff>114300</xdr:colOff>
      <xdr:row>58</xdr:row>
      <xdr:rowOff>21588</xdr:rowOff>
    </xdr:to>
    <xdr:sp macro="" textlink="">
      <xdr:nvSpPr>
        <xdr:cNvPr id="138" name="楕円 137"/>
        <xdr:cNvSpPr/>
      </xdr:nvSpPr>
      <xdr:spPr>
        <a:xfrm>
          <a:off x="4584700" y="9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6365</xdr:rowOff>
    </xdr:from>
    <xdr:ext cx="534377" cy="259045"/>
    <xdr:sp macro="" textlink="">
      <xdr:nvSpPr>
        <xdr:cNvPr id="139" name="総務費該当値テキスト"/>
        <xdr:cNvSpPr txBox="1"/>
      </xdr:nvSpPr>
      <xdr:spPr>
        <a:xfrm>
          <a:off x="4686300" y="977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118717</xdr:rowOff>
    </xdr:from>
    <xdr:to>
      <xdr:col>20</xdr:col>
      <xdr:colOff>38100</xdr:colOff>
      <xdr:row>58</xdr:row>
      <xdr:rowOff>48867</xdr:rowOff>
    </xdr:to>
    <xdr:sp macro="" textlink="">
      <xdr:nvSpPr>
        <xdr:cNvPr id="140" name="楕円 139"/>
        <xdr:cNvSpPr/>
      </xdr:nvSpPr>
      <xdr:spPr>
        <a:xfrm>
          <a:off x="3746500" y="98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39994</xdr:rowOff>
    </xdr:from>
    <xdr:ext cx="534377" cy="259045"/>
    <xdr:sp macro="" textlink="">
      <xdr:nvSpPr>
        <xdr:cNvPr id="141" name="テキスト ボックス 140"/>
        <xdr:cNvSpPr txBox="1"/>
      </xdr:nvSpPr>
      <xdr:spPr>
        <a:xfrm>
          <a:off x="3530111" y="998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22191</xdr:rowOff>
    </xdr:from>
    <xdr:to>
      <xdr:col>15</xdr:col>
      <xdr:colOff>101600</xdr:colOff>
      <xdr:row>57</xdr:row>
      <xdr:rowOff>123791</xdr:rowOff>
    </xdr:to>
    <xdr:sp macro="" textlink="">
      <xdr:nvSpPr>
        <xdr:cNvPr id="142" name="楕円 141"/>
        <xdr:cNvSpPr/>
      </xdr:nvSpPr>
      <xdr:spPr>
        <a:xfrm>
          <a:off x="2857500" y="97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140318</xdr:rowOff>
    </xdr:from>
    <xdr:ext cx="534377" cy="259045"/>
    <xdr:sp macro="" textlink="">
      <xdr:nvSpPr>
        <xdr:cNvPr id="143" name="テキスト ボックス 142"/>
        <xdr:cNvSpPr txBox="1"/>
      </xdr:nvSpPr>
      <xdr:spPr>
        <a:xfrm>
          <a:off x="2641111" y="957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102125</xdr:rowOff>
    </xdr:from>
    <xdr:to>
      <xdr:col>10</xdr:col>
      <xdr:colOff>165100</xdr:colOff>
      <xdr:row>58</xdr:row>
      <xdr:rowOff>32275</xdr:rowOff>
    </xdr:to>
    <xdr:sp macro="" textlink="">
      <xdr:nvSpPr>
        <xdr:cNvPr id="144" name="楕円 143"/>
        <xdr:cNvSpPr/>
      </xdr:nvSpPr>
      <xdr:spPr>
        <a:xfrm>
          <a:off x="1968500" y="98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23402</xdr:rowOff>
    </xdr:from>
    <xdr:ext cx="534377" cy="259045"/>
    <xdr:sp macro="" textlink="">
      <xdr:nvSpPr>
        <xdr:cNvPr id="145" name="テキスト ボックス 144"/>
        <xdr:cNvSpPr txBox="1"/>
      </xdr:nvSpPr>
      <xdr:spPr>
        <a:xfrm>
          <a:off x="1752111" y="996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116987</xdr:rowOff>
    </xdr:from>
    <xdr:to>
      <xdr:col>6</xdr:col>
      <xdr:colOff>38100</xdr:colOff>
      <xdr:row>58</xdr:row>
      <xdr:rowOff>47137</xdr:rowOff>
    </xdr:to>
    <xdr:sp macro="" textlink="">
      <xdr:nvSpPr>
        <xdr:cNvPr id="146" name="楕円 145"/>
        <xdr:cNvSpPr/>
      </xdr:nvSpPr>
      <xdr:spPr>
        <a:xfrm>
          <a:off x="1079500" y="98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38264</xdr:rowOff>
    </xdr:from>
    <xdr:ext cx="534377" cy="259045"/>
    <xdr:sp macro="" textlink="">
      <xdr:nvSpPr>
        <xdr:cNvPr id="147" name="テキスト ボックス 146"/>
        <xdr:cNvSpPr txBox="1"/>
      </xdr:nvSpPr>
      <xdr:spPr>
        <a:xfrm>
          <a:off x="863111" y="99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148127</xdr:rowOff>
    </xdr:from>
    <xdr:to>
      <xdr:col>24</xdr:col>
      <xdr:colOff>63500</xdr:colOff>
      <xdr:row>77</xdr:row>
      <xdr:rowOff>162503</xdr:rowOff>
    </xdr:to>
    <xdr:cxnSp macro="">
      <xdr:nvCxnSpPr>
        <xdr:cNvPr id="177" name="直線コネクタ 176"/>
        <xdr:cNvCxnSpPr/>
      </xdr:nvCxnSpPr>
      <xdr:spPr>
        <a:xfrm>
          <a:off x="3797300" y="13349777"/>
          <a:ext cx="8382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148127</xdr:rowOff>
    </xdr:from>
    <xdr:to>
      <xdr:col>19</xdr:col>
      <xdr:colOff>177800</xdr:colOff>
      <xdr:row>77</xdr:row>
      <xdr:rowOff>157911</xdr:rowOff>
    </xdr:to>
    <xdr:cxnSp macro="">
      <xdr:nvCxnSpPr>
        <xdr:cNvPr id="180" name="直線コネクタ 179"/>
        <xdr:cNvCxnSpPr/>
      </xdr:nvCxnSpPr>
      <xdr:spPr>
        <a:xfrm flipV="1">
          <a:off x="2908300" y="1334977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157911</xdr:rowOff>
    </xdr:from>
    <xdr:to>
      <xdr:col>15</xdr:col>
      <xdr:colOff>50800</xdr:colOff>
      <xdr:row>78</xdr:row>
      <xdr:rowOff>10877</xdr:rowOff>
    </xdr:to>
    <xdr:cxnSp macro="">
      <xdr:nvCxnSpPr>
        <xdr:cNvPr id="183" name="直線コネクタ 182"/>
        <xdr:cNvCxnSpPr/>
      </xdr:nvCxnSpPr>
      <xdr:spPr>
        <a:xfrm flipV="1">
          <a:off x="2019300" y="13359561"/>
          <a:ext cx="8890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10877</xdr:rowOff>
    </xdr:from>
    <xdr:to>
      <xdr:col>10</xdr:col>
      <xdr:colOff>114300</xdr:colOff>
      <xdr:row>78</xdr:row>
      <xdr:rowOff>28894</xdr:rowOff>
    </xdr:to>
    <xdr:cxnSp macro="">
      <xdr:nvCxnSpPr>
        <xdr:cNvPr id="186" name="直線コネクタ 185"/>
        <xdr:cNvCxnSpPr/>
      </xdr:nvCxnSpPr>
      <xdr:spPr>
        <a:xfrm flipV="1">
          <a:off x="1130300" y="13383977"/>
          <a:ext cx="889000" cy="1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111703</xdr:rowOff>
    </xdr:from>
    <xdr:to>
      <xdr:col>24</xdr:col>
      <xdr:colOff>114300</xdr:colOff>
      <xdr:row>78</xdr:row>
      <xdr:rowOff>41853</xdr:rowOff>
    </xdr:to>
    <xdr:sp macro="" textlink="">
      <xdr:nvSpPr>
        <xdr:cNvPr id="196" name="楕円 195"/>
        <xdr:cNvSpPr/>
      </xdr:nvSpPr>
      <xdr:spPr>
        <a:xfrm>
          <a:off x="4584700" y="13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90130</xdr:rowOff>
    </xdr:from>
    <xdr:ext cx="599010" cy="259045"/>
    <xdr:sp macro="" textlink="">
      <xdr:nvSpPr>
        <xdr:cNvPr id="197" name="民生費該当値テキスト"/>
        <xdr:cNvSpPr txBox="1"/>
      </xdr:nvSpPr>
      <xdr:spPr>
        <a:xfrm>
          <a:off x="4686300" y="1329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97327</xdr:rowOff>
    </xdr:from>
    <xdr:to>
      <xdr:col>20</xdr:col>
      <xdr:colOff>38100</xdr:colOff>
      <xdr:row>78</xdr:row>
      <xdr:rowOff>27477</xdr:rowOff>
    </xdr:to>
    <xdr:sp macro="" textlink="">
      <xdr:nvSpPr>
        <xdr:cNvPr id="198" name="楕円 197"/>
        <xdr:cNvSpPr/>
      </xdr:nvSpPr>
      <xdr:spPr>
        <a:xfrm>
          <a:off x="3746500" y="132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18604</xdr:rowOff>
    </xdr:from>
    <xdr:ext cx="599010" cy="259045"/>
    <xdr:sp macro="" textlink="">
      <xdr:nvSpPr>
        <xdr:cNvPr id="199" name="テキスト ボックス 198"/>
        <xdr:cNvSpPr txBox="1"/>
      </xdr:nvSpPr>
      <xdr:spPr>
        <a:xfrm>
          <a:off x="3497795" y="1339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107111</xdr:rowOff>
    </xdr:from>
    <xdr:to>
      <xdr:col>15</xdr:col>
      <xdr:colOff>101600</xdr:colOff>
      <xdr:row>78</xdr:row>
      <xdr:rowOff>37261</xdr:rowOff>
    </xdr:to>
    <xdr:sp macro="" textlink="">
      <xdr:nvSpPr>
        <xdr:cNvPr id="200" name="楕円 199"/>
        <xdr:cNvSpPr/>
      </xdr:nvSpPr>
      <xdr:spPr>
        <a:xfrm>
          <a:off x="2857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28388</xdr:rowOff>
    </xdr:from>
    <xdr:ext cx="599010" cy="259045"/>
    <xdr:sp macro="" textlink="">
      <xdr:nvSpPr>
        <xdr:cNvPr id="201" name="テキスト ボックス 200"/>
        <xdr:cNvSpPr txBox="1"/>
      </xdr:nvSpPr>
      <xdr:spPr>
        <a:xfrm>
          <a:off x="2608795" y="134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131527</xdr:rowOff>
    </xdr:from>
    <xdr:to>
      <xdr:col>10</xdr:col>
      <xdr:colOff>165100</xdr:colOff>
      <xdr:row>78</xdr:row>
      <xdr:rowOff>61677</xdr:rowOff>
    </xdr:to>
    <xdr:sp macro="" textlink="">
      <xdr:nvSpPr>
        <xdr:cNvPr id="202" name="楕円 201"/>
        <xdr:cNvSpPr/>
      </xdr:nvSpPr>
      <xdr:spPr>
        <a:xfrm>
          <a:off x="1968500" y="133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52804</xdr:rowOff>
    </xdr:from>
    <xdr:ext cx="599010" cy="259045"/>
    <xdr:sp macro="" textlink="">
      <xdr:nvSpPr>
        <xdr:cNvPr id="203" name="テキスト ボックス 202"/>
        <xdr:cNvSpPr txBox="1"/>
      </xdr:nvSpPr>
      <xdr:spPr>
        <a:xfrm>
          <a:off x="1719795" y="134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149544</xdr:rowOff>
    </xdr:from>
    <xdr:to>
      <xdr:col>6</xdr:col>
      <xdr:colOff>38100</xdr:colOff>
      <xdr:row>78</xdr:row>
      <xdr:rowOff>79694</xdr:rowOff>
    </xdr:to>
    <xdr:sp macro="" textlink="">
      <xdr:nvSpPr>
        <xdr:cNvPr id="204" name="楕円 203"/>
        <xdr:cNvSpPr/>
      </xdr:nvSpPr>
      <xdr:spPr>
        <a:xfrm>
          <a:off x="1079500" y="133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70821</xdr:rowOff>
    </xdr:from>
    <xdr:ext cx="599010" cy="259045"/>
    <xdr:sp macro="" textlink="">
      <xdr:nvSpPr>
        <xdr:cNvPr id="205" name="テキスト ボックス 204"/>
        <xdr:cNvSpPr txBox="1"/>
      </xdr:nvSpPr>
      <xdr:spPr>
        <a:xfrm>
          <a:off x="830795" y="1344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61474</xdr:rowOff>
    </xdr:from>
    <xdr:to>
      <xdr:col>24</xdr:col>
      <xdr:colOff>63500</xdr:colOff>
      <xdr:row>97</xdr:row>
      <xdr:rowOff>77811</xdr:rowOff>
    </xdr:to>
    <xdr:cxnSp macro="">
      <xdr:nvCxnSpPr>
        <xdr:cNvPr id="234" name="直線コネクタ 233"/>
        <xdr:cNvCxnSpPr/>
      </xdr:nvCxnSpPr>
      <xdr:spPr>
        <a:xfrm>
          <a:off x="3797300" y="16692124"/>
          <a:ext cx="8382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61474</xdr:rowOff>
    </xdr:from>
    <xdr:to>
      <xdr:col>19</xdr:col>
      <xdr:colOff>177800</xdr:colOff>
      <xdr:row>97</xdr:row>
      <xdr:rowOff>62235</xdr:rowOff>
    </xdr:to>
    <xdr:cxnSp macro="">
      <xdr:nvCxnSpPr>
        <xdr:cNvPr id="237" name="直線コネクタ 236"/>
        <xdr:cNvCxnSpPr/>
      </xdr:nvCxnSpPr>
      <xdr:spPr>
        <a:xfrm flipV="1">
          <a:off x="2908300" y="1669212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62235</xdr:rowOff>
    </xdr:from>
    <xdr:to>
      <xdr:col>15</xdr:col>
      <xdr:colOff>50800</xdr:colOff>
      <xdr:row>97</xdr:row>
      <xdr:rowOff>65839</xdr:rowOff>
    </xdr:to>
    <xdr:cxnSp macro="">
      <xdr:nvCxnSpPr>
        <xdr:cNvPr id="240" name="直線コネクタ 239"/>
        <xdr:cNvCxnSpPr/>
      </xdr:nvCxnSpPr>
      <xdr:spPr>
        <a:xfrm flipV="1">
          <a:off x="2019300" y="16692885"/>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61923</xdr:rowOff>
    </xdr:from>
    <xdr:to>
      <xdr:col>10</xdr:col>
      <xdr:colOff>114300</xdr:colOff>
      <xdr:row>97</xdr:row>
      <xdr:rowOff>65839</xdr:rowOff>
    </xdr:to>
    <xdr:cxnSp macro="">
      <xdr:nvCxnSpPr>
        <xdr:cNvPr id="243" name="直線コネクタ 242"/>
        <xdr:cNvCxnSpPr/>
      </xdr:nvCxnSpPr>
      <xdr:spPr>
        <a:xfrm>
          <a:off x="1130300" y="16692573"/>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27011</xdr:rowOff>
    </xdr:from>
    <xdr:to>
      <xdr:col>24</xdr:col>
      <xdr:colOff>114300</xdr:colOff>
      <xdr:row>97</xdr:row>
      <xdr:rowOff>128611</xdr:rowOff>
    </xdr:to>
    <xdr:sp macro="" textlink="">
      <xdr:nvSpPr>
        <xdr:cNvPr id="253" name="楕円 252"/>
        <xdr:cNvSpPr/>
      </xdr:nvSpPr>
      <xdr:spPr>
        <a:xfrm>
          <a:off x="4584700" y="166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5438</xdr:rowOff>
    </xdr:from>
    <xdr:ext cx="534377" cy="259045"/>
    <xdr:sp macro="" textlink="">
      <xdr:nvSpPr>
        <xdr:cNvPr id="254" name="衛生費該当値テキスト"/>
        <xdr:cNvSpPr txBox="1"/>
      </xdr:nvSpPr>
      <xdr:spPr>
        <a:xfrm>
          <a:off x="4686300" y="166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10674</xdr:rowOff>
    </xdr:from>
    <xdr:to>
      <xdr:col>20</xdr:col>
      <xdr:colOff>38100</xdr:colOff>
      <xdr:row>97</xdr:row>
      <xdr:rowOff>112274</xdr:rowOff>
    </xdr:to>
    <xdr:sp macro="" textlink="">
      <xdr:nvSpPr>
        <xdr:cNvPr id="255" name="楕円 254"/>
        <xdr:cNvSpPr/>
      </xdr:nvSpPr>
      <xdr:spPr>
        <a:xfrm>
          <a:off x="3746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103401</xdr:rowOff>
    </xdr:from>
    <xdr:ext cx="534377" cy="259045"/>
    <xdr:sp macro="" textlink="">
      <xdr:nvSpPr>
        <xdr:cNvPr id="256" name="テキスト ボックス 255"/>
        <xdr:cNvSpPr txBox="1"/>
      </xdr:nvSpPr>
      <xdr:spPr>
        <a:xfrm>
          <a:off x="3530111" y="167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11435</xdr:rowOff>
    </xdr:from>
    <xdr:to>
      <xdr:col>15</xdr:col>
      <xdr:colOff>101600</xdr:colOff>
      <xdr:row>97</xdr:row>
      <xdr:rowOff>113035</xdr:rowOff>
    </xdr:to>
    <xdr:sp macro="" textlink="">
      <xdr:nvSpPr>
        <xdr:cNvPr id="257" name="楕円 256"/>
        <xdr:cNvSpPr/>
      </xdr:nvSpPr>
      <xdr:spPr>
        <a:xfrm>
          <a:off x="2857500" y="16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104162</xdr:rowOff>
    </xdr:from>
    <xdr:ext cx="534377" cy="259045"/>
    <xdr:sp macro="" textlink="">
      <xdr:nvSpPr>
        <xdr:cNvPr id="258" name="テキスト ボックス 257"/>
        <xdr:cNvSpPr txBox="1"/>
      </xdr:nvSpPr>
      <xdr:spPr>
        <a:xfrm>
          <a:off x="2641111" y="167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15039</xdr:rowOff>
    </xdr:from>
    <xdr:to>
      <xdr:col>10</xdr:col>
      <xdr:colOff>165100</xdr:colOff>
      <xdr:row>97</xdr:row>
      <xdr:rowOff>116639</xdr:rowOff>
    </xdr:to>
    <xdr:sp macro="" textlink="">
      <xdr:nvSpPr>
        <xdr:cNvPr id="259" name="楕円 258"/>
        <xdr:cNvSpPr/>
      </xdr:nvSpPr>
      <xdr:spPr>
        <a:xfrm>
          <a:off x="1968500" y="1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107766</xdr:rowOff>
    </xdr:from>
    <xdr:ext cx="534377" cy="259045"/>
    <xdr:sp macro="" textlink="">
      <xdr:nvSpPr>
        <xdr:cNvPr id="260" name="テキスト ボックス 259"/>
        <xdr:cNvSpPr txBox="1"/>
      </xdr:nvSpPr>
      <xdr:spPr>
        <a:xfrm>
          <a:off x="1752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11123</xdr:rowOff>
    </xdr:from>
    <xdr:to>
      <xdr:col>6</xdr:col>
      <xdr:colOff>38100</xdr:colOff>
      <xdr:row>97</xdr:row>
      <xdr:rowOff>112723</xdr:rowOff>
    </xdr:to>
    <xdr:sp macro="" textlink="">
      <xdr:nvSpPr>
        <xdr:cNvPr id="261" name="楕円 260"/>
        <xdr:cNvSpPr/>
      </xdr:nvSpPr>
      <xdr:spPr>
        <a:xfrm>
          <a:off x="1079500" y="166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103850</xdr:rowOff>
    </xdr:from>
    <xdr:ext cx="534377" cy="259045"/>
    <xdr:sp macro="" textlink="">
      <xdr:nvSpPr>
        <xdr:cNvPr id="262" name="テキスト ボックス 261"/>
        <xdr:cNvSpPr txBox="1"/>
      </xdr:nvSpPr>
      <xdr:spPr>
        <a:xfrm>
          <a:off x="863111" y="167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38430</xdr:rowOff>
    </xdr:from>
    <xdr:to>
      <xdr:col>55</xdr:col>
      <xdr:colOff>0</xdr:colOff>
      <xdr:row>37</xdr:row>
      <xdr:rowOff>43459</xdr:rowOff>
    </xdr:to>
    <xdr:cxnSp macro="">
      <xdr:nvCxnSpPr>
        <xdr:cNvPr id="289" name="直線コネクタ 288"/>
        <xdr:cNvCxnSpPr/>
      </xdr:nvCxnSpPr>
      <xdr:spPr>
        <a:xfrm>
          <a:off x="9639300" y="638208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79214</xdr:rowOff>
    </xdr:from>
    <xdr:ext cx="378565" cy="259045"/>
    <xdr:sp macro="" textlink="">
      <xdr:nvSpPr>
        <xdr:cNvPr id="290" name="労働費平均値テキスト"/>
        <xdr:cNvSpPr txBox="1"/>
      </xdr:nvSpPr>
      <xdr:spPr>
        <a:xfrm>
          <a:off x="10528300" y="6422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38430</xdr:rowOff>
    </xdr:from>
    <xdr:to>
      <xdr:col>50</xdr:col>
      <xdr:colOff>114300</xdr:colOff>
      <xdr:row>37</xdr:row>
      <xdr:rowOff>41859</xdr:rowOff>
    </xdr:to>
    <xdr:cxnSp macro="">
      <xdr:nvCxnSpPr>
        <xdr:cNvPr id="292" name="直線コネクタ 291"/>
        <xdr:cNvCxnSpPr/>
      </xdr:nvCxnSpPr>
      <xdr:spPr>
        <a:xfrm flipV="1">
          <a:off x="8750300" y="63820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294" name="テキスト ボックス 293"/>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5512</xdr:rowOff>
    </xdr:from>
    <xdr:to>
      <xdr:col>45</xdr:col>
      <xdr:colOff>177800</xdr:colOff>
      <xdr:row>37</xdr:row>
      <xdr:rowOff>41859</xdr:rowOff>
    </xdr:to>
    <xdr:cxnSp macro="">
      <xdr:nvCxnSpPr>
        <xdr:cNvPr id="295" name="直線コネクタ 294"/>
        <xdr:cNvCxnSpPr/>
      </xdr:nvCxnSpPr>
      <xdr:spPr>
        <a:xfrm>
          <a:off x="7861300" y="634916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165168</xdr:rowOff>
    </xdr:from>
    <xdr:ext cx="378565" cy="259045"/>
    <xdr:sp macro="" textlink="">
      <xdr:nvSpPr>
        <xdr:cNvPr id="297" name="テキスト ボックス 296"/>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5512</xdr:rowOff>
    </xdr:from>
    <xdr:to>
      <xdr:col>41</xdr:col>
      <xdr:colOff>50800</xdr:colOff>
      <xdr:row>37</xdr:row>
      <xdr:rowOff>38430</xdr:rowOff>
    </xdr:to>
    <xdr:cxnSp macro="">
      <xdr:nvCxnSpPr>
        <xdr:cNvPr id="298" name="直線コネクタ 297"/>
        <xdr:cNvCxnSpPr/>
      </xdr:nvCxnSpPr>
      <xdr:spPr>
        <a:xfrm flipV="1">
          <a:off x="6972300" y="634916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00" name="テキスト ボックス 299"/>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164109</xdr:rowOff>
    </xdr:from>
    <xdr:to>
      <xdr:col>55</xdr:col>
      <xdr:colOff>50800</xdr:colOff>
      <xdr:row>37</xdr:row>
      <xdr:rowOff>94259</xdr:rowOff>
    </xdr:to>
    <xdr:sp macro="" textlink="">
      <xdr:nvSpPr>
        <xdr:cNvPr id="308" name="楕円 307"/>
        <xdr:cNvSpPr/>
      </xdr:nvSpPr>
      <xdr:spPr>
        <a:xfrm>
          <a:off x="104267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15536</xdr:rowOff>
    </xdr:from>
    <xdr:ext cx="469744" cy="259045"/>
    <xdr:sp macro="" textlink="">
      <xdr:nvSpPr>
        <xdr:cNvPr id="309" name="労働費該当値テキスト"/>
        <xdr:cNvSpPr txBox="1"/>
      </xdr:nvSpPr>
      <xdr:spPr>
        <a:xfrm>
          <a:off x="10528300" y="61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159080</xdr:rowOff>
    </xdr:from>
    <xdr:to>
      <xdr:col>50</xdr:col>
      <xdr:colOff>165100</xdr:colOff>
      <xdr:row>37</xdr:row>
      <xdr:rowOff>89230</xdr:rowOff>
    </xdr:to>
    <xdr:sp macro="" textlink="">
      <xdr:nvSpPr>
        <xdr:cNvPr id="310" name="楕円 309"/>
        <xdr:cNvSpPr/>
      </xdr:nvSpPr>
      <xdr:spPr>
        <a:xfrm>
          <a:off x="9588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105757</xdr:rowOff>
    </xdr:from>
    <xdr:ext cx="469744" cy="259045"/>
    <xdr:sp macro="" textlink="">
      <xdr:nvSpPr>
        <xdr:cNvPr id="311" name="テキスト ボックス 310"/>
        <xdr:cNvSpPr txBox="1"/>
      </xdr:nvSpPr>
      <xdr:spPr>
        <a:xfrm>
          <a:off x="9404428" y="61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162509</xdr:rowOff>
    </xdr:from>
    <xdr:to>
      <xdr:col>46</xdr:col>
      <xdr:colOff>38100</xdr:colOff>
      <xdr:row>37</xdr:row>
      <xdr:rowOff>92659</xdr:rowOff>
    </xdr:to>
    <xdr:sp macro="" textlink="">
      <xdr:nvSpPr>
        <xdr:cNvPr id="312" name="楕円 311"/>
        <xdr:cNvSpPr/>
      </xdr:nvSpPr>
      <xdr:spPr>
        <a:xfrm>
          <a:off x="8699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109186</xdr:rowOff>
    </xdr:from>
    <xdr:ext cx="469744" cy="259045"/>
    <xdr:sp macro="" textlink="">
      <xdr:nvSpPr>
        <xdr:cNvPr id="313" name="テキスト ボックス 312"/>
        <xdr:cNvSpPr txBox="1"/>
      </xdr:nvSpPr>
      <xdr:spPr>
        <a:xfrm>
          <a:off x="8515428" y="61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126162</xdr:rowOff>
    </xdr:from>
    <xdr:to>
      <xdr:col>41</xdr:col>
      <xdr:colOff>101600</xdr:colOff>
      <xdr:row>37</xdr:row>
      <xdr:rowOff>56312</xdr:rowOff>
    </xdr:to>
    <xdr:sp macro="" textlink="">
      <xdr:nvSpPr>
        <xdr:cNvPr id="314" name="楕円 313"/>
        <xdr:cNvSpPr/>
      </xdr:nvSpPr>
      <xdr:spPr>
        <a:xfrm>
          <a:off x="7810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72839</xdr:rowOff>
    </xdr:from>
    <xdr:ext cx="469744" cy="259045"/>
    <xdr:sp macro="" textlink="">
      <xdr:nvSpPr>
        <xdr:cNvPr id="315" name="テキスト ボックス 314"/>
        <xdr:cNvSpPr txBox="1"/>
      </xdr:nvSpPr>
      <xdr:spPr>
        <a:xfrm>
          <a:off x="7626428" y="60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159080</xdr:rowOff>
    </xdr:from>
    <xdr:to>
      <xdr:col>36</xdr:col>
      <xdr:colOff>165100</xdr:colOff>
      <xdr:row>37</xdr:row>
      <xdr:rowOff>89230</xdr:rowOff>
    </xdr:to>
    <xdr:sp macro="" textlink="">
      <xdr:nvSpPr>
        <xdr:cNvPr id="316" name="楕円 315"/>
        <xdr:cNvSpPr/>
      </xdr:nvSpPr>
      <xdr:spPr>
        <a:xfrm>
          <a:off x="6921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80357</xdr:rowOff>
    </xdr:from>
    <xdr:ext cx="469744" cy="259045"/>
    <xdr:sp macro="" textlink="">
      <xdr:nvSpPr>
        <xdr:cNvPr id="317" name="テキスト ボックス 316"/>
        <xdr:cNvSpPr txBox="1"/>
      </xdr:nvSpPr>
      <xdr:spPr>
        <a:xfrm>
          <a:off x="673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163637</xdr:rowOff>
    </xdr:from>
    <xdr:to>
      <xdr:col>55</xdr:col>
      <xdr:colOff>0</xdr:colOff>
      <xdr:row>53</xdr:row>
      <xdr:rowOff>85358</xdr:rowOff>
    </xdr:to>
    <xdr:cxnSp macro="">
      <xdr:nvCxnSpPr>
        <xdr:cNvPr id="348" name="直線コネクタ 347"/>
        <xdr:cNvCxnSpPr/>
      </xdr:nvCxnSpPr>
      <xdr:spPr>
        <a:xfrm>
          <a:off x="9639300" y="9079037"/>
          <a:ext cx="8382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163637</xdr:rowOff>
    </xdr:from>
    <xdr:to>
      <xdr:col>50</xdr:col>
      <xdr:colOff>114300</xdr:colOff>
      <xdr:row>54</xdr:row>
      <xdr:rowOff>83138</xdr:rowOff>
    </xdr:to>
    <xdr:cxnSp macro="">
      <xdr:nvCxnSpPr>
        <xdr:cNvPr id="351" name="直線コネクタ 350"/>
        <xdr:cNvCxnSpPr/>
      </xdr:nvCxnSpPr>
      <xdr:spPr>
        <a:xfrm flipV="1">
          <a:off x="8750300" y="9079037"/>
          <a:ext cx="889000" cy="26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4140</xdr:rowOff>
    </xdr:from>
    <xdr:to>
      <xdr:col>45</xdr:col>
      <xdr:colOff>177800</xdr:colOff>
      <xdr:row>54</xdr:row>
      <xdr:rowOff>83138</xdr:rowOff>
    </xdr:to>
    <xdr:cxnSp macro="">
      <xdr:nvCxnSpPr>
        <xdr:cNvPr id="354" name="直線コネクタ 353"/>
        <xdr:cNvCxnSpPr/>
      </xdr:nvCxnSpPr>
      <xdr:spPr>
        <a:xfrm>
          <a:off x="7861300" y="9262440"/>
          <a:ext cx="8890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4140</xdr:rowOff>
    </xdr:from>
    <xdr:to>
      <xdr:col>41</xdr:col>
      <xdr:colOff>50800</xdr:colOff>
      <xdr:row>54</xdr:row>
      <xdr:rowOff>20828</xdr:rowOff>
    </xdr:to>
    <xdr:cxnSp macro="">
      <xdr:nvCxnSpPr>
        <xdr:cNvPr id="357" name="直線コネクタ 356"/>
        <xdr:cNvCxnSpPr/>
      </xdr:nvCxnSpPr>
      <xdr:spPr>
        <a:xfrm flipV="1">
          <a:off x="6972300" y="926244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168009</xdr:rowOff>
    </xdr:from>
    <xdr:ext cx="534377" cy="259045"/>
    <xdr:sp macro="" textlink="">
      <xdr:nvSpPr>
        <xdr:cNvPr id="359" name="テキスト ボックス 358"/>
        <xdr:cNvSpPr txBox="1"/>
      </xdr:nvSpPr>
      <xdr:spPr>
        <a:xfrm>
          <a:off x="7594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34558</xdr:rowOff>
    </xdr:from>
    <xdr:to>
      <xdr:col>55</xdr:col>
      <xdr:colOff>50800</xdr:colOff>
      <xdr:row>53</xdr:row>
      <xdr:rowOff>136158</xdr:rowOff>
    </xdr:to>
    <xdr:sp macro="" textlink="">
      <xdr:nvSpPr>
        <xdr:cNvPr id="367" name="楕円 366"/>
        <xdr:cNvSpPr/>
      </xdr:nvSpPr>
      <xdr:spPr>
        <a:xfrm>
          <a:off x="10426700" y="91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57435</xdr:rowOff>
    </xdr:from>
    <xdr:ext cx="534377" cy="259045"/>
    <xdr:sp macro="" textlink="">
      <xdr:nvSpPr>
        <xdr:cNvPr id="368" name="農林水産業費該当値テキスト"/>
        <xdr:cNvSpPr txBox="1"/>
      </xdr:nvSpPr>
      <xdr:spPr>
        <a:xfrm>
          <a:off x="10528300" y="897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112837</xdr:rowOff>
    </xdr:from>
    <xdr:to>
      <xdr:col>50</xdr:col>
      <xdr:colOff>165100</xdr:colOff>
      <xdr:row>53</xdr:row>
      <xdr:rowOff>42987</xdr:rowOff>
    </xdr:to>
    <xdr:sp macro="" textlink="">
      <xdr:nvSpPr>
        <xdr:cNvPr id="369" name="楕円 368"/>
        <xdr:cNvSpPr/>
      </xdr:nvSpPr>
      <xdr:spPr>
        <a:xfrm>
          <a:off x="9588500" y="90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59514</xdr:rowOff>
    </xdr:from>
    <xdr:ext cx="534377" cy="259045"/>
    <xdr:sp macro="" textlink="">
      <xdr:nvSpPr>
        <xdr:cNvPr id="370" name="テキスト ボックス 369"/>
        <xdr:cNvSpPr txBox="1"/>
      </xdr:nvSpPr>
      <xdr:spPr>
        <a:xfrm>
          <a:off x="9372111" y="880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32338</xdr:rowOff>
    </xdr:from>
    <xdr:to>
      <xdr:col>46</xdr:col>
      <xdr:colOff>38100</xdr:colOff>
      <xdr:row>54</xdr:row>
      <xdr:rowOff>133938</xdr:rowOff>
    </xdr:to>
    <xdr:sp macro="" textlink="">
      <xdr:nvSpPr>
        <xdr:cNvPr id="371" name="楕円 370"/>
        <xdr:cNvSpPr/>
      </xdr:nvSpPr>
      <xdr:spPr>
        <a:xfrm>
          <a:off x="8699500" y="92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150465</xdr:rowOff>
    </xdr:from>
    <xdr:ext cx="534377" cy="259045"/>
    <xdr:sp macro="" textlink="">
      <xdr:nvSpPr>
        <xdr:cNvPr id="372" name="テキスト ボックス 371"/>
        <xdr:cNvSpPr txBox="1"/>
      </xdr:nvSpPr>
      <xdr:spPr>
        <a:xfrm>
          <a:off x="8483111" y="90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124790</xdr:rowOff>
    </xdr:from>
    <xdr:to>
      <xdr:col>41</xdr:col>
      <xdr:colOff>101600</xdr:colOff>
      <xdr:row>54</xdr:row>
      <xdr:rowOff>54940</xdr:rowOff>
    </xdr:to>
    <xdr:sp macro="" textlink="">
      <xdr:nvSpPr>
        <xdr:cNvPr id="373" name="楕円 372"/>
        <xdr:cNvSpPr/>
      </xdr:nvSpPr>
      <xdr:spPr>
        <a:xfrm>
          <a:off x="7810500" y="92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71467</xdr:rowOff>
    </xdr:from>
    <xdr:ext cx="534377" cy="259045"/>
    <xdr:sp macro="" textlink="">
      <xdr:nvSpPr>
        <xdr:cNvPr id="374" name="テキスト ボックス 373"/>
        <xdr:cNvSpPr txBox="1"/>
      </xdr:nvSpPr>
      <xdr:spPr>
        <a:xfrm>
          <a:off x="7594111" y="89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141478</xdr:rowOff>
    </xdr:from>
    <xdr:to>
      <xdr:col>36</xdr:col>
      <xdr:colOff>165100</xdr:colOff>
      <xdr:row>54</xdr:row>
      <xdr:rowOff>71628</xdr:rowOff>
    </xdr:to>
    <xdr:sp macro="" textlink="">
      <xdr:nvSpPr>
        <xdr:cNvPr id="375" name="楕円 374"/>
        <xdr:cNvSpPr/>
      </xdr:nvSpPr>
      <xdr:spPr>
        <a:xfrm>
          <a:off x="6921500" y="92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62755</xdr:rowOff>
    </xdr:from>
    <xdr:ext cx="534377" cy="259045"/>
    <xdr:sp macro="" textlink="">
      <xdr:nvSpPr>
        <xdr:cNvPr id="376" name="テキスト ボックス 375"/>
        <xdr:cNvSpPr txBox="1"/>
      </xdr:nvSpPr>
      <xdr:spPr>
        <a:xfrm>
          <a:off x="6705111" y="93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7722</xdr:rowOff>
    </xdr:from>
    <xdr:to>
      <xdr:col>55</xdr:col>
      <xdr:colOff>0</xdr:colOff>
      <xdr:row>77</xdr:row>
      <xdr:rowOff>65329</xdr:rowOff>
    </xdr:to>
    <xdr:cxnSp macro="">
      <xdr:nvCxnSpPr>
        <xdr:cNvPr id="405" name="直線コネクタ 404"/>
        <xdr:cNvCxnSpPr/>
      </xdr:nvCxnSpPr>
      <xdr:spPr>
        <a:xfrm>
          <a:off x="9639300" y="13209372"/>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7722</xdr:rowOff>
    </xdr:from>
    <xdr:to>
      <xdr:col>50</xdr:col>
      <xdr:colOff>114300</xdr:colOff>
      <xdr:row>77</xdr:row>
      <xdr:rowOff>53518</xdr:rowOff>
    </xdr:to>
    <xdr:cxnSp macro="">
      <xdr:nvCxnSpPr>
        <xdr:cNvPr id="408" name="直線コネクタ 407"/>
        <xdr:cNvCxnSpPr/>
      </xdr:nvCxnSpPr>
      <xdr:spPr>
        <a:xfrm flipV="1">
          <a:off x="8750300" y="13209372"/>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35858</xdr:rowOff>
    </xdr:from>
    <xdr:to>
      <xdr:col>45</xdr:col>
      <xdr:colOff>177800</xdr:colOff>
      <xdr:row>77</xdr:row>
      <xdr:rowOff>53518</xdr:rowOff>
    </xdr:to>
    <xdr:cxnSp macro="">
      <xdr:nvCxnSpPr>
        <xdr:cNvPr id="411" name="直線コネクタ 410"/>
        <xdr:cNvCxnSpPr/>
      </xdr:nvCxnSpPr>
      <xdr:spPr>
        <a:xfrm>
          <a:off x="7861300" y="13237508"/>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35858</xdr:rowOff>
    </xdr:from>
    <xdr:to>
      <xdr:col>41</xdr:col>
      <xdr:colOff>50800</xdr:colOff>
      <xdr:row>77</xdr:row>
      <xdr:rowOff>72244</xdr:rowOff>
    </xdr:to>
    <xdr:cxnSp macro="">
      <xdr:nvCxnSpPr>
        <xdr:cNvPr id="414" name="直線コネクタ 413"/>
        <xdr:cNvCxnSpPr/>
      </xdr:nvCxnSpPr>
      <xdr:spPr>
        <a:xfrm flipV="1">
          <a:off x="6972300" y="13237508"/>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131506</xdr:rowOff>
    </xdr:from>
    <xdr:ext cx="534377" cy="259045"/>
    <xdr:sp macro="" textlink="">
      <xdr:nvSpPr>
        <xdr:cNvPr id="418" name="テキスト ボックス 417"/>
        <xdr:cNvSpPr txBox="1"/>
      </xdr:nvSpPr>
      <xdr:spPr>
        <a:xfrm>
          <a:off x="6705111" y="133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14529</xdr:rowOff>
    </xdr:from>
    <xdr:to>
      <xdr:col>55</xdr:col>
      <xdr:colOff>50800</xdr:colOff>
      <xdr:row>77</xdr:row>
      <xdr:rowOff>116129</xdr:rowOff>
    </xdr:to>
    <xdr:sp macro="" textlink="">
      <xdr:nvSpPr>
        <xdr:cNvPr id="424" name="楕円 423"/>
        <xdr:cNvSpPr/>
      </xdr:nvSpPr>
      <xdr:spPr>
        <a:xfrm>
          <a:off x="10426700" y="132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37406</xdr:rowOff>
    </xdr:from>
    <xdr:ext cx="534377" cy="259045"/>
    <xdr:sp macro="" textlink="">
      <xdr:nvSpPr>
        <xdr:cNvPr id="425" name="商工費該当値テキスト"/>
        <xdr:cNvSpPr txBox="1"/>
      </xdr:nvSpPr>
      <xdr:spPr>
        <a:xfrm>
          <a:off x="10528300" y="130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128372</xdr:rowOff>
    </xdr:from>
    <xdr:to>
      <xdr:col>50</xdr:col>
      <xdr:colOff>165100</xdr:colOff>
      <xdr:row>77</xdr:row>
      <xdr:rowOff>58522</xdr:rowOff>
    </xdr:to>
    <xdr:sp macro="" textlink="">
      <xdr:nvSpPr>
        <xdr:cNvPr id="426" name="楕円 425"/>
        <xdr:cNvSpPr/>
      </xdr:nvSpPr>
      <xdr:spPr>
        <a:xfrm>
          <a:off x="9588500" y="131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75048</xdr:rowOff>
    </xdr:from>
    <xdr:ext cx="534377" cy="259045"/>
    <xdr:sp macro="" textlink="">
      <xdr:nvSpPr>
        <xdr:cNvPr id="427" name="テキスト ボックス 426"/>
        <xdr:cNvSpPr txBox="1"/>
      </xdr:nvSpPr>
      <xdr:spPr>
        <a:xfrm>
          <a:off x="9372111" y="129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2718</xdr:rowOff>
    </xdr:from>
    <xdr:to>
      <xdr:col>46</xdr:col>
      <xdr:colOff>38100</xdr:colOff>
      <xdr:row>77</xdr:row>
      <xdr:rowOff>104318</xdr:rowOff>
    </xdr:to>
    <xdr:sp macro="" textlink="">
      <xdr:nvSpPr>
        <xdr:cNvPr id="428" name="楕円 427"/>
        <xdr:cNvSpPr/>
      </xdr:nvSpPr>
      <xdr:spPr>
        <a:xfrm>
          <a:off x="8699500" y="132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120845</xdr:rowOff>
    </xdr:from>
    <xdr:ext cx="534377" cy="259045"/>
    <xdr:sp macro="" textlink="">
      <xdr:nvSpPr>
        <xdr:cNvPr id="429" name="テキスト ボックス 428"/>
        <xdr:cNvSpPr txBox="1"/>
      </xdr:nvSpPr>
      <xdr:spPr>
        <a:xfrm>
          <a:off x="8483111" y="129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156508</xdr:rowOff>
    </xdr:from>
    <xdr:to>
      <xdr:col>41</xdr:col>
      <xdr:colOff>101600</xdr:colOff>
      <xdr:row>77</xdr:row>
      <xdr:rowOff>86658</xdr:rowOff>
    </xdr:to>
    <xdr:sp macro="" textlink="">
      <xdr:nvSpPr>
        <xdr:cNvPr id="430" name="楕円 429"/>
        <xdr:cNvSpPr/>
      </xdr:nvSpPr>
      <xdr:spPr>
        <a:xfrm>
          <a:off x="7810500" y="131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103185</xdr:rowOff>
    </xdr:from>
    <xdr:ext cx="534377" cy="259045"/>
    <xdr:sp macro="" textlink="">
      <xdr:nvSpPr>
        <xdr:cNvPr id="431" name="テキスト ボックス 430"/>
        <xdr:cNvSpPr txBox="1"/>
      </xdr:nvSpPr>
      <xdr:spPr>
        <a:xfrm>
          <a:off x="7594111" y="129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21444</xdr:rowOff>
    </xdr:from>
    <xdr:to>
      <xdr:col>36</xdr:col>
      <xdr:colOff>165100</xdr:colOff>
      <xdr:row>77</xdr:row>
      <xdr:rowOff>123044</xdr:rowOff>
    </xdr:to>
    <xdr:sp macro="" textlink="">
      <xdr:nvSpPr>
        <xdr:cNvPr id="432" name="楕円 431"/>
        <xdr:cNvSpPr/>
      </xdr:nvSpPr>
      <xdr:spPr>
        <a:xfrm>
          <a:off x="6921500" y="132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139571</xdr:rowOff>
    </xdr:from>
    <xdr:ext cx="534377" cy="259045"/>
    <xdr:sp macro="" textlink="">
      <xdr:nvSpPr>
        <xdr:cNvPr id="433" name="テキスト ボックス 432"/>
        <xdr:cNvSpPr txBox="1"/>
      </xdr:nvSpPr>
      <xdr:spPr>
        <a:xfrm>
          <a:off x="6705111" y="129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52411</xdr:rowOff>
    </xdr:from>
    <xdr:to>
      <xdr:col>55</xdr:col>
      <xdr:colOff>0</xdr:colOff>
      <xdr:row>97</xdr:row>
      <xdr:rowOff>94447</xdr:rowOff>
    </xdr:to>
    <xdr:cxnSp macro="">
      <xdr:nvCxnSpPr>
        <xdr:cNvPr id="460" name="直線コネクタ 459"/>
        <xdr:cNvCxnSpPr/>
      </xdr:nvCxnSpPr>
      <xdr:spPr>
        <a:xfrm>
          <a:off x="9639300" y="16683061"/>
          <a:ext cx="838200" cy="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52411</xdr:rowOff>
    </xdr:from>
    <xdr:to>
      <xdr:col>50</xdr:col>
      <xdr:colOff>114300</xdr:colOff>
      <xdr:row>97</xdr:row>
      <xdr:rowOff>88360</xdr:rowOff>
    </xdr:to>
    <xdr:cxnSp macro="">
      <xdr:nvCxnSpPr>
        <xdr:cNvPr id="463" name="直線コネクタ 462"/>
        <xdr:cNvCxnSpPr/>
      </xdr:nvCxnSpPr>
      <xdr:spPr>
        <a:xfrm flipV="1">
          <a:off x="8750300" y="16683061"/>
          <a:ext cx="889000" cy="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65401</xdr:rowOff>
    </xdr:from>
    <xdr:to>
      <xdr:col>45</xdr:col>
      <xdr:colOff>177800</xdr:colOff>
      <xdr:row>97</xdr:row>
      <xdr:rowOff>88360</xdr:rowOff>
    </xdr:to>
    <xdr:cxnSp macro="">
      <xdr:nvCxnSpPr>
        <xdr:cNvPr id="466" name="直線コネクタ 465"/>
        <xdr:cNvCxnSpPr/>
      </xdr:nvCxnSpPr>
      <xdr:spPr>
        <a:xfrm>
          <a:off x="7861300" y="16696051"/>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51414</xdr:rowOff>
    </xdr:from>
    <xdr:to>
      <xdr:col>41</xdr:col>
      <xdr:colOff>50800</xdr:colOff>
      <xdr:row>97</xdr:row>
      <xdr:rowOff>65401</xdr:rowOff>
    </xdr:to>
    <xdr:cxnSp macro="">
      <xdr:nvCxnSpPr>
        <xdr:cNvPr id="469" name="直線コネクタ 468"/>
        <xdr:cNvCxnSpPr/>
      </xdr:nvCxnSpPr>
      <xdr:spPr>
        <a:xfrm>
          <a:off x="6972300" y="16682064"/>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43647</xdr:rowOff>
    </xdr:from>
    <xdr:to>
      <xdr:col>55</xdr:col>
      <xdr:colOff>50800</xdr:colOff>
      <xdr:row>97</xdr:row>
      <xdr:rowOff>145247</xdr:rowOff>
    </xdr:to>
    <xdr:sp macro="" textlink="">
      <xdr:nvSpPr>
        <xdr:cNvPr id="479" name="楕円 478"/>
        <xdr:cNvSpPr/>
      </xdr:nvSpPr>
      <xdr:spPr>
        <a:xfrm>
          <a:off x="10426700" y="166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22074</xdr:rowOff>
    </xdr:from>
    <xdr:ext cx="534377" cy="259045"/>
    <xdr:sp macro="" textlink="">
      <xdr:nvSpPr>
        <xdr:cNvPr id="480" name="土木費該当値テキスト"/>
        <xdr:cNvSpPr txBox="1"/>
      </xdr:nvSpPr>
      <xdr:spPr>
        <a:xfrm>
          <a:off x="10528300"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1611</xdr:rowOff>
    </xdr:from>
    <xdr:to>
      <xdr:col>50</xdr:col>
      <xdr:colOff>165100</xdr:colOff>
      <xdr:row>97</xdr:row>
      <xdr:rowOff>103211</xdr:rowOff>
    </xdr:to>
    <xdr:sp macro="" textlink="">
      <xdr:nvSpPr>
        <xdr:cNvPr id="481" name="楕円 480"/>
        <xdr:cNvSpPr/>
      </xdr:nvSpPr>
      <xdr:spPr>
        <a:xfrm>
          <a:off x="9588500" y="166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94338</xdr:rowOff>
    </xdr:from>
    <xdr:ext cx="534377" cy="259045"/>
    <xdr:sp macro="" textlink="">
      <xdr:nvSpPr>
        <xdr:cNvPr id="482" name="テキスト ボックス 481"/>
        <xdr:cNvSpPr txBox="1"/>
      </xdr:nvSpPr>
      <xdr:spPr>
        <a:xfrm>
          <a:off x="9372111" y="167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37560</xdr:rowOff>
    </xdr:from>
    <xdr:to>
      <xdr:col>46</xdr:col>
      <xdr:colOff>38100</xdr:colOff>
      <xdr:row>97</xdr:row>
      <xdr:rowOff>139160</xdr:rowOff>
    </xdr:to>
    <xdr:sp macro="" textlink="">
      <xdr:nvSpPr>
        <xdr:cNvPr id="483" name="楕円 482"/>
        <xdr:cNvSpPr/>
      </xdr:nvSpPr>
      <xdr:spPr>
        <a:xfrm>
          <a:off x="8699500" y="166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130287</xdr:rowOff>
    </xdr:from>
    <xdr:ext cx="534377" cy="259045"/>
    <xdr:sp macro="" textlink="">
      <xdr:nvSpPr>
        <xdr:cNvPr id="484" name="テキスト ボックス 483"/>
        <xdr:cNvSpPr txBox="1"/>
      </xdr:nvSpPr>
      <xdr:spPr>
        <a:xfrm>
          <a:off x="8483111" y="1676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14601</xdr:rowOff>
    </xdr:from>
    <xdr:to>
      <xdr:col>41</xdr:col>
      <xdr:colOff>101600</xdr:colOff>
      <xdr:row>97</xdr:row>
      <xdr:rowOff>116201</xdr:rowOff>
    </xdr:to>
    <xdr:sp macro="" textlink="">
      <xdr:nvSpPr>
        <xdr:cNvPr id="485" name="楕円 484"/>
        <xdr:cNvSpPr/>
      </xdr:nvSpPr>
      <xdr:spPr>
        <a:xfrm>
          <a:off x="7810500" y="166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107328</xdr:rowOff>
    </xdr:from>
    <xdr:ext cx="534377" cy="259045"/>
    <xdr:sp macro="" textlink="">
      <xdr:nvSpPr>
        <xdr:cNvPr id="486" name="テキスト ボックス 485"/>
        <xdr:cNvSpPr txBox="1"/>
      </xdr:nvSpPr>
      <xdr:spPr>
        <a:xfrm>
          <a:off x="7594111" y="167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xdr:rowOff>
    </xdr:from>
    <xdr:to>
      <xdr:col>36</xdr:col>
      <xdr:colOff>165100</xdr:colOff>
      <xdr:row>97</xdr:row>
      <xdr:rowOff>102214</xdr:rowOff>
    </xdr:to>
    <xdr:sp macro="" textlink="">
      <xdr:nvSpPr>
        <xdr:cNvPr id="487" name="楕円 486"/>
        <xdr:cNvSpPr/>
      </xdr:nvSpPr>
      <xdr:spPr>
        <a:xfrm>
          <a:off x="6921500" y="166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93341</xdr:rowOff>
    </xdr:from>
    <xdr:ext cx="534377" cy="259045"/>
    <xdr:sp macro="" textlink="">
      <xdr:nvSpPr>
        <xdr:cNvPr id="488" name="テキスト ボックス 487"/>
        <xdr:cNvSpPr txBox="1"/>
      </xdr:nvSpPr>
      <xdr:spPr>
        <a:xfrm>
          <a:off x="6705111" y="167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128537</xdr:rowOff>
    </xdr:from>
    <xdr:to>
      <xdr:col>85</xdr:col>
      <xdr:colOff>127000</xdr:colOff>
      <xdr:row>36</xdr:row>
      <xdr:rowOff>143643</xdr:rowOff>
    </xdr:to>
    <xdr:cxnSp macro="">
      <xdr:nvCxnSpPr>
        <xdr:cNvPr id="517" name="直線コネクタ 516"/>
        <xdr:cNvCxnSpPr/>
      </xdr:nvCxnSpPr>
      <xdr:spPr>
        <a:xfrm flipV="1">
          <a:off x="15481300" y="6300737"/>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106248</xdr:rowOff>
    </xdr:from>
    <xdr:to>
      <xdr:col>81</xdr:col>
      <xdr:colOff>50800</xdr:colOff>
      <xdr:row>36</xdr:row>
      <xdr:rowOff>143643</xdr:rowOff>
    </xdr:to>
    <xdr:cxnSp macro="">
      <xdr:nvCxnSpPr>
        <xdr:cNvPr id="520" name="直線コネクタ 519"/>
        <xdr:cNvCxnSpPr/>
      </xdr:nvCxnSpPr>
      <xdr:spPr>
        <a:xfrm>
          <a:off x="14592300" y="6278448"/>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106248</xdr:rowOff>
    </xdr:from>
    <xdr:to>
      <xdr:col>76</xdr:col>
      <xdr:colOff>114300</xdr:colOff>
      <xdr:row>36</xdr:row>
      <xdr:rowOff>170999</xdr:rowOff>
    </xdr:to>
    <xdr:cxnSp macro="">
      <xdr:nvCxnSpPr>
        <xdr:cNvPr id="523" name="直線コネクタ 522"/>
        <xdr:cNvCxnSpPr/>
      </xdr:nvCxnSpPr>
      <xdr:spPr>
        <a:xfrm flipV="1">
          <a:off x="13703300" y="6278448"/>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129280</xdr:rowOff>
    </xdr:from>
    <xdr:to>
      <xdr:col>71</xdr:col>
      <xdr:colOff>177800</xdr:colOff>
      <xdr:row>36</xdr:row>
      <xdr:rowOff>170999</xdr:rowOff>
    </xdr:to>
    <xdr:cxnSp macro="">
      <xdr:nvCxnSpPr>
        <xdr:cNvPr id="526" name="直線コネクタ 525"/>
        <xdr:cNvCxnSpPr/>
      </xdr:nvCxnSpPr>
      <xdr:spPr>
        <a:xfrm>
          <a:off x="12814300" y="6301480"/>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77737</xdr:rowOff>
    </xdr:from>
    <xdr:to>
      <xdr:col>85</xdr:col>
      <xdr:colOff>177800</xdr:colOff>
      <xdr:row>37</xdr:row>
      <xdr:rowOff>7887</xdr:rowOff>
    </xdr:to>
    <xdr:sp macro="" textlink="">
      <xdr:nvSpPr>
        <xdr:cNvPr id="536" name="楕円 535"/>
        <xdr:cNvSpPr/>
      </xdr:nvSpPr>
      <xdr:spPr>
        <a:xfrm>
          <a:off x="16268700" y="62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100614</xdr:rowOff>
    </xdr:from>
    <xdr:ext cx="534377" cy="259045"/>
    <xdr:sp macro="" textlink="">
      <xdr:nvSpPr>
        <xdr:cNvPr id="537" name="消防費該当値テキスト"/>
        <xdr:cNvSpPr txBox="1"/>
      </xdr:nvSpPr>
      <xdr:spPr>
        <a:xfrm>
          <a:off x="16370300" y="61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92843</xdr:rowOff>
    </xdr:from>
    <xdr:to>
      <xdr:col>81</xdr:col>
      <xdr:colOff>101600</xdr:colOff>
      <xdr:row>37</xdr:row>
      <xdr:rowOff>22993</xdr:rowOff>
    </xdr:to>
    <xdr:sp macro="" textlink="">
      <xdr:nvSpPr>
        <xdr:cNvPr id="538" name="楕円 537"/>
        <xdr:cNvSpPr/>
      </xdr:nvSpPr>
      <xdr:spPr>
        <a:xfrm>
          <a:off x="15430500" y="6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14120</xdr:rowOff>
    </xdr:from>
    <xdr:ext cx="534377" cy="259045"/>
    <xdr:sp macro="" textlink="">
      <xdr:nvSpPr>
        <xdr:cNvPr id="539" name="テキスト ボックス 538"/>
        <xdr:cNvSpPr txBox="1"/>
      </xdr:nvSpPr>
      <xdr:spPr>
        <a:xfrm>
          <a:off x="15214111" y="63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55448</xdr:rowOff>
    </xdr:from>
    <xdr:to>
      <xdr:col>76</xdr:col>
      <xdr:colOff>165100</xdr:colOff>
      <xdr:row>36</xdr:row>
      <xdr:rowOff>157048</xdr:rowOff>
    </xdr:to>
    <xdr:sp macro="" textlink="">
      <xdr:nvSpPr>
        <xdr:cNvPr id="540" name="楕円 539"/>
        <xdr:cNvSpPr/>
      </xdr:nvSpPr>
      <xdr:spPr>
        <a:xfrm>
          <a:off x="14541500" y="62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2125</xdr:rowOff>
    </xdr:from>
    <xdr:ext cx="534377" cy="259045"/>
    <xdr:sp macro="" textlink="">
      <xdr:nvSpPr>
        <xdr:cNvPr id="541" name="テキスト ボックス 540"/>
        <xdr:cNvSpPr txBox="1"/>
      </xdr:nvSpPr>
      <xdr:spPr>
        <a:xfrm>
          <a:off x="14325111" y="60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120199</xdr:rowOff>
    </xdr:from>
    <xdr:to>
      <xdr:col>72</xdr:col>
      <xdr:colOff>38100</xdr:colOff>
      <xdr:row>37</xdr:row>
      <xdr:rowOff>50349</xdr:rowOff>
    </xdr:to>
    <xdr:sp macro="" textlink="">
      <xdr:nvSpPr>
        <xdr:cNvPr id="542" name="楕円 541"/>
        <xdr:cNvSpPr/>
      </xdr:nvSpPr>
      <xdr:spPr>
        <a:xfrm>
          <a:off x="13652500" y="62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41476</xdr:rowOff>
    </xdr:from>
    <xdr:ext cx="534377" cy="259045"/>
    <xdr:sp macro="" textlink="">
      <xdr:nvSpPr>
        <xdr:cNvPr id="543" name="テキスト ボックス 542"/>
        <xdr:cNvSpPr txBox="1"/>
      </xdr:nvSpPr>
      <xdr:spPr>
        <a:xfrm>
          <a:off x="13436111" y="63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78480</xdr:rowOff>
    </xdr:from>
    <xdr:to>
      <xdr:col>67</xdr:col>
      <xdr:colOff>101600</xdr:colOff>
      <xdr:row>37</xdr:row>
      <xdr:rowOff>8630</xdr:rowOff>
    </xdr:to>
    <xdr:sp macro="" textlink="">
      <xdr:nvSpPr>
        <xdr:cNvPr id="544" name="楕円 543"/>
        <xdr:cNvSpPr/>
      </xdr:nvSpPr>
      <xdr:spPr>
        <a:xfrm>
          <a:off x="12763500" y="6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171207</xdr:rowOff>
    </xdr:from>
    <xdr:ext cx="534377" cy="259045"/>
    <xdr:sp macro="" textlink="">
      <xdr:nvSpPr>
        <xdr:cNvPr id="545" name="テキスト ボックス 544"/>
        <xdr:cNvSpPr txBox="1"/>
      </xdr:nvSpPr>
      <xdr:spPr>
        <a:xfrm>
          <a:off x="12547111" y="63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166544</xdr:rowOff>
    </xdr:from>
    <xdr:to>
      <xdr:col>85</xdr:col>
      <xdr:colOff>127000</xdr:colOff>
      <xdr:row>58</xdr:row>
      <xdr:rowOff>30514</xdr:rowOff>
    </xdr:to>
    <xdr:cxnSp macro="">
      <xdr:nvCxnSpPr>
        <xdr:cNvPr id="576" name="直線コネクタ 575"/>
        <xdr:cNvCxnSpPr/>
      </xdr:nvCxnSpPr>
      <xdr:spPr>
        <a:xfrm flipV="1">
          <a:off x="15481300" y="9939194"/>
          <a:ext cx="838200" cy="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164617</xdr:rowOff>
    </xdr:from>
    <xdr:to>
      <xdr:col>81</xdr:col>
      <xdr:colOff>50800</xdr:colOff>
      <xdr:row>58</xdr:row>
      <xdr:rowOff>30514</xdr:rowOff>
    </xdr:to>
    <xdr:cxnSp macro="">
      <xdr:nvCxnSpPr>
        <xdr:cNvPr id="579" name="直線コネクタ 578"/>
        <xdr:cNvCxnSpPr/>
      </xdr:nvCxnSpPr>
      <xdr:spPr>
        <a:xfrm>
          <a:off x="14592300" y="9937267"/>
          <a:ext cx="889000" cy="3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113881</xdr:rowOff>
    </xdr:from>
    <xdr:to>
      <xdr:col>76</xdr:col>
      <xdr:colOff>114300</xdr:colOff>
      <xdr:row>57</xdr:row>
      <xdr:rowOff>164617</xdr:rowOff>
    </xdr:to>
    <xdr:cxnSp macro="">
      <xdr:nvCxnSpPr>
        <xdr:cNvPr id="582" name="直線コネクタ 581"/>
        <xdr:cNvCxnSpPr/>
      </xdr:nvCxnSpPr>
      <xdr:spPr>
        <a:xfrm>
          <a:off x="13703300" y="9886531"/>
          <a:ext cx="889000" cy="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113881</xdr:rowOff>
    </xdr:from>
    <xdr:to>
      <xdr:col>71</xdr:col>
      <xdr:colOff>177800</xdr:colOff>
      <xdr:row>57</xdr:row>
      <xdr:rowOff>124606</xdr:rowOff>
    </xdr:to>
    <xdr:cxnSp macro="">
      <xdr:nvCxnSpPr>
        <xdr:cNvPr id="585" name="直線コネクタ 584"/>
        <xdr:cNvCxnSpPr/>
      </xdr:nvCxnSpPr>
      <xdr:spPr>
        <a:xfrm flipV="1">
          <a:off x="12814300" y="988653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115744</xdr:rowOff>
    </xdr:from>
    <xdr:to>
      <xdr:col>85</xdr:col>
      <xdr:colOff>177800</xdr:colOff>
      <xdr:row>58</xdr:row>
      <xdr:rowOff>45894</xdr:rowOff>
    </xdr:to>
    <xdr:sp macro="" textlink="">
      <xdr:nvSpPr>
        <xdr:cNvPr id="595" name="楕円 594"/>
        <xdr:cNvSpPr/>
      </xdr:nvSpPr>
      <xdr:spPr>
        <a:xfrm>
          <a:off x="16268700" y="98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42618</xdr:rowOff>
    </xdr:from>
    <xdr:ext cx="534377" cy="259045"/>
    <xdr:sp macro="" textlink="">
      <xdr:nvSpPr>
        <xdr:cNvPr id="596" name="教育費該当値テキスト"/>
        <xdr:cNvSpPr txBox="1"/>
      </xdr:nvSpPr>
      <xdr:spPr>
        <a:xfrm>
          <a:off x="16370300" y="981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151164</xdr:rowOff>
    </xdr:from>
    <xdr:to>
      <xdr:col>81</xdr:col>
      <xdr:colOff>101600</xdr:colOff>
      <xdr:row>58</xdr:row>
      <xdr:rowOff>81314</xdr:rowOff>
    </xdr:to>
    <xdr:sp macro="" textlink="">
      <xdr:nvSpPr>
        <xdr:cNvPr id="597" name="楕円 596"/>
        <xdr:cNvSpPr/>
      </xdr:nvSpPr>
      <xdr:spPr>
        <a:xfrm>
          <a:off x="15430500" y="99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72441</xdr:rowOff>
    </xdr:from>
    <xdr:ext cx="534377" cy="259045"/>
    <xdr:sp macro="" textlink="">
      <xdr:nvSpPr>
        <xdr:cNvPr id="598" name="テキスト ボックス 597"/>
        <xdr:cNvSpPr txBox="1"/>
      </xdr:nvSpPr>
      <xdr:spPr>
        <a:xfrm>
          <a:off x="15214111" y="100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113817</xdr:rowOff>
    </xdr:from>
    <xdr:to>
      <xdr:col>76</xdr:col>
      <xdr:colOff>165100</xdr:colOff>
      <xdr:row>58</xdr:row>
      <xdr:rowOff>43967</xdr:rowOff>
    </xdr:to>
    <xdr:sp macro="" textlink="">
      <xdr:nvSpPr>
        <xdr:cNvPr id="599" name="楕円 598"/>
        <xdr:cNvSpPr/>
      </xdr:nvSpPr>
      <xdr:spPr>
        <a:xfrm>
          <a:off x="14541500" y="9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35094</xdr:rowOff>
    </xdr:from>
    <xdr:ext cx="534377" cy="259045"/>
    <xdr:sp macro="" textlink="">
      <xdr:nvSpPr>
        <xdr:cNvPr id="600" name="テキスト ボックス 599"/>
        <xdr:cNvSpPr txBox="1"/>
      </xdr:nvSpPr>
      <xdr:spPr>
        <a:xfrm>
          <a:off x="14325111" y="99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63081</xdr:rowOff>
    </xdr:from>
    <xdr:to>
      <xdr:col>72</xdr:col>
      <xdr:colOff>38100</xdr:colOff>
      <xdr:row>57</xdr:row>
      <xdr:rowOff>164681</xdr:rowOff>
    </xdr:to>
    <xdr:sp macro="" textlink="">
      <xdr:nvSpPr>
        <xdr:cNvPr id="601" name="楕円 600"/>
        <xdr:cNvSpPr/>
      </xdr:nvSpPr>
      <xdr:spPr>
        <a:xfrm>
          <a:off x="13652500" y="98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9758</xdr:rowOff>
    </xdr:from>
    <xdr:ext cx="534377" cy="259045"/>
    <xdr:sp macro="" textlink="">
      <xdr:nvSpPr>
        <xdr:cNvPr id="602" name="テキスト ボックス 601"/>
        <xdr:cNvSpPr txBox="1"/>
      </xdr:nvSpPr>
      <xdr:spPr>
        <a:xfrm>
          <a:off x="13436111" y="96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73806</xdr:rowOff>
    </xdr:from>
    <xdr:to>
      <xdr:col>67</xdr:col>
      <xdr:colOff>101600</xdr:colOff>
      <xdr:row>58</xdr:row>
      <xdr:rowOff>3956</xdr:rowOff>
    </xdr:to>
    <xdr:sp macro="" textlink="">
      <xdr:nvSpPr>
        <xdr:cNvPr id="603" name="楕円 602"/>
        <xdr:cNvSpPr/>
      </xdr:nvSpPr>
      <xdr:spPr>
        <a:xfrm>
          <a:off x="12763500" y="98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166533</xdr:rowOff>
    </xdr:from>
    <xdr:ext cx="534377" cy="259045"/>
    <xdr:sp macro="" textlink="">
      <xdr:nvSpPr>
        <xdr:cNvPr id="604" name="テキスト ボックス 603"/>
        <xdr:cNvSpPr txBox="1"/>
      </xdr:nvSpPr>
      <xdr:spPr>
        <a:xfrm>
          <a:off x="12547111" y="993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62959</xdr:rowOff>
    </xdr:from>
    <xdr:to>
      <xdr:col>85</xdr:col>
      <xdr:colOff>127000</xdr:colOff>
      <xdr:row>78</xdr:row>
      <xdr:rowOff>127859</xdr:rowOff>
    </xdr:to>
    <xdr:cxnSp macro="">
      <xdr:nvCxnSpPr>
        <xdr:cNvPr id="631" name="直線コネクタ 630"/>
        <xdr:cNvCxnSpPr/>
      </xdr:nvCxnSpPr>
      <xdr:spPr>
        <a:xfrm flipV="1">
          <a:off x="15481300" y="13264609"/>
          <a:ext cx="838200" cy="2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32"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94140</xdr:rowOff>
    </xdr:from>
    <xdr:to>
      <xdr:col>81</xdr:col>
      <xdr:colOff>50800</xdr:colOff>
      <xdr:row>78</xdr:row>
      <xdr:rowOff>127859</xdr:rowOff>
    </xdr:to>
    <xdr:cxnSp macro="">
      <xdr:nvCxnSpPr>
        <xdr:cNvPr id="634" name="直線コネクタ 633"/>
        <xdr:cNvCxnSpPr/>
      </xdr:nvCxnSpPr>
      <xdr:spPr>
        <a:xfrm>
          <a:off x="14592300" y="1346724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94140</xdr:rowOff>
    </xdr:from>
    <xdr:to>
      <xdr:col>76</xdr:col>
      <xdr:colOff>114300</xdr:colOff>
      <xdr:row>78</xdr:row>
      <xdr:rowOff>124315</xdr:rowOff>
    </xdr:to>
    <xdr:cxnSp macro="">
      <xdr:nvCxnSpPr>
        <xdr:cNvPr id="637" name="直線コネクタ 636"/>
        <xdr:cNvCxnSpPr/>
      </xdr:nvCxnSpPr>
      <xdr:spPr>
        <a:xfrm flipV="1">
          <a:off x="13703300" y="1346724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120566</xdr:rowOff>
    </xdr:from>
    <xdr:to>
      <xdr:col>71</xdr:col>
      <xdr:colOff>177800</xdr:colOff>
      <xdr:row>78</xdr:row>
      <xdr:rowOff>124315</xdr:rowOff>
    </xdr:to>
    <xdr:cxnSp macro="">
      <xdr:nvCxnSpPr>
        <xdr:cNvPr id="640" name="直線コネクタ 639"/>
        <xdr:cNvCxnSpPr/>
      </xdr:nvCxnSpPr>
      <xdr:spPr>
        <a:xfrm>
          <a:off x="12814300" y="1349366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12159</xdr:rowOff>
    </xdr:from>
    <xdr:to>
      <xdr:col>85</xdr:col>
      <xdr:colOff>177800</xdr:colOff>
      <xdr:row>77</xdr:row>
      <xdr:rowOff>113759</xdr:rowOff>
    </xdr:to>
    <xdr:sp macro="" textlink="">
      <xdr:nvSpPr>
        <xdr:cNvPr id="650" name="楕円 649"/>
        <xdr:cNvSpPr/>
      </xdr:nvSpPr>
      <xdr:spPr>
        <a:xfrm>
          <a:off x="16268700" y="132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35036</xdr:rowOff>
    </xdr:from>
    <xdr:ext cx="534377" cy="259045"/>
    <xdr:sp macro="" textlink="">
      <xdr:nvSpPr>
        <xdr:cNvPr id="651" name="災害復旧費該当値テキスト"/>
        <xdr:cNvSpPr txBox="1"/>
      </xdr:nvSpPr>
      <xdr:spPr>
        <a:xfrm>
          <a:off x="16370300" y="130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77059</xdr:rowOff>
    </xdr:from>
    <xdr:to>
      <xdr:col>81</xdr:col>
      <xdr:colOff>101600</xdr:colOff>
      <xdr:row>79</xdr:row>
      <xdr:rowOff>7209</xdr:rowOff>
    </xdr:to>
    <xdr:sp macro="" textlink="">
      <xdr:nvSpPr>
        <xdr:cNvPr id="652" name="楕円 651"/>
        <xdr:cNvSpPr/>
      </xdr:nvSpPr>
      <xdr:spPr>
        <a:xfrm>
          <a:off x="15430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169786</xdr:rowOff>
    </xdr:from>
    <xdr:ext cx="378565" cy="259045"/>
    <xdr:sp macro="" textlink="">
      <xdr:nvSpPr>
        <xdr:cNvPr id="653" name="テキスト ボックス 652"/>
        <xdr:cNvSpPr txBox="1"/>
      </xdr:nvSpPr>
      <xdr:spPr>
        <a:xfrm>
          <a:off x="15292017" y="1354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43340</xdr:rowOff>
    </xdr:from>
    <xdr:to>
      <xdr:col>76</xdr:col>
      <xdr:colOff>165100</xdr:colOff>
      <xdr:row>78</xdr:row>
      <xdr:rowOff>144940</xdr:rowOff>
    </xdr:to>
    <xdr:sp macro="" textlink="">
      <xdr:nvSpPr>
        <xdr:cNvPr id="654" name="楕円 653"/>
        <xdr:cNvSpPr/>
      </xdr:nvSpPr>
      <xdr:spPr>
        <a:xfrm>
          <a:off x="145415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136067</xdr:rowOff>
    </xdr:from>
    <xdr:ext cx="469744" cy="259045"/>
    <xdr:sp macro="" textlink="">
      <xdr:nvSpPr>
        <xdr:cNvPr id="655" name="テキスト ボックス 654"/>
        <xdr:cNvSpPr txBox="1"/>
      </xdr:nvSpPr>
      <xdr:spPr>
        <a:xfrm>
          <a:off x="14357428" y="135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73515</xdr:rowOff>
    </xdr:from>
    <xdr:to>
      <xdr:col>72</xdr:col>
      <xdr:colOff>38100</xdr:colOff>
      <xdr:row>79</xdr:row>
      <xdr:rowOff>3665</xdr:rowOff>
    </xdr:to>
    <xdr:sp macro="" textlink="">
      <xdr:nvSpPr>
        <xdr:cNvPr id="656" name="楕円 655"/>
        <xdr:cNvSpPr/>
      </xdr:nvSpPr>
      <xdr:spPr>
        <a:xfrm>
          <a:off x="13652500" y="13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166242</xdr:rowOff>
    </xdr:from>
    <xdr:ext cx="378565" cy="259045"/>
    <xdr:sp macro="" textlink="">
      <xdr:nvSpPr>
        <xdr:cNvPr id="657" name="テキスト ボックス 656"/>
        <xdr:cNvSpPr txBox="1"/>
      </xdr:nvSpPr>
      <xdr:spPr>
        <a:xfrm>
          <a:off x="13514017" y="13539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69766</xdr:rowOff>
    </xdr:from>
    <xdr:to>
      <xdr:col>67</xdr:col>
      <xdr:colOff>101600</xdr:colOff>
      <xdr:row>78</xdr:row>
      <xdr:rowOff>171366</xdr:rowOff>
    </xdr:to>
    <xdr:sp macro="" textlink="">
      <xdr:nvSpPr>
        <xdr:cNvPr id="658" name="楕円 657"/>
        <xdr:cNvSpPr/>
      </xdr:nvSpPr>
      <xdr:spPr>
        <a:xfrm>
          <a:off x="12763500" y="134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162493</xdr:rowOff>
    </xdr:from>
    <xdr:ext cx="378565" cy="259045"/>
    <xdr:sp macro="" textlink="">
      <xdr:nvSpPr>
        <xdr:cNvPr id="659" name="テキスト ボックス 658"/>
        <xdr:cNvSpPr txBox="1"/>
      </xdr:nvSpPr>
      <xdr:spPr>
        <a:xfrm>
          <a:off x="12625017" y="1353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105166</xdr:rowOff>
    </xdr:from>
    <xdr:to>
      <xdr:col>85</xdr:col>
      <xdr:colOff>127000</xdr:colOff>
      <xdr:row>96</xdr:row>
      <xdr:rowOff>107841</xdr:rowOff>
    </xdr:to>
    <xdr:cxnSp macro="">
      <xdr:nvCxnSpPr>
        <xdr:cNvPr id="688" name="直線コネクタ 687"/>
        <xdr:cNvCxnSpPr/>
      </xdr:nvCxnSpPr>
      <xdr:spPr>
        <a:xfrm>
          <a:off x="15481300" y="16564366"/>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105166</xdr:rowOff>
    </xdr:from>
    <xdr:to>
      <xdr:col>81</xdr:col>
      <xdr:colOff>50800</xdr:colOff>
      <xdr:row>96</xdr:row>
      <xdr:rowOff>106888</xdr:rowOff>
    </xdr:to>
    <xdr:cxnSp macro="">
      <xdr:nvCxnSpPr>
        <xdr:cNvPr id="691" name="直線コネクタ 690"/>
        <xdr:cNvCxnSpPr/>
      </xdr:nvCxnSpPr>
      <xdr:spPr>
        <a:xfrm flipV="1">
          <a:off x="14592300" y="16564366"/>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106888</xdr:rowOff>
    </xdr:from>
    <xdr:to>
      <xdr:col>76</xdr:col>
      <xdr:colOff>114300</xdr:colOff>
      <xdr:row>96</xdr:row>
      <xdr:rowOff>116894</xdr:rowOff>
    </xdr:to>
    <xdr:cxnSp macro="">
      <xdr:nvCxnSpPr>
        <xdr:cNvPr id="694" name="直線コネクタ 693"/>
        <xdr:cNvCxnSpPr/>
      </xdr:nvCxnSpPr>
      <xdr:spPr>
        <a:xfrm flipV="1">
          <a:off x="13703300" y="16566088"/>
          <a:ext cx="8890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107307</xdr:rowOff>
    </xdr:from>
    <xdr:to>
      <xdr:col>71</xdr:col>
      <xdr:colOff>177800</xdr:colOff>
      <xdr:row>96</xdr:row>
      <xdr:rowOff>116894</xdr:rowOff>
    </xdr:to>
    <xdr:cxnSp macro="">
      <xdr:nvCxnSpPr>
        <xdr:cNvPr id="697" name="直線コネクタ 696"/>
        <xdr:cNvCxnSpPr/>
      </xdr:nvCxnSpPr>
      <xdr:spPr>
        <a:xfrm>
          <a:off x="12814300" y="16566507"/>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57041</xdr:rowOff>
    </xdr:from>
    <xdr:to>
      <xdr:col>85</xdr:col>
      <xdr:colOff>177800</xdr:colOff>
      <xdr:row>96</xdr:row>
      <xdr:rowOff>158641</xdr:rowOff>
    </xdr:to>
    <xdr:sp macro="" textlink="">
      <xdr:nvSpPr>
        <xdr:cNvPr id="707" name="楕円 706"/>
        <xdr:cNvSpPr/>
      </xdr:nvSpPr>
      <xdr:spPr>
        <a:xfrm>
          <a:off x="16268700" y="165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35468</xdr:rowOff>
    </xdr:from>
    <xdr:ext cx="534377" cy="259045"/>
    <xdr:sp macro="" textlink="">
      <xdr:nvSpPr>
        <xdr:cNvPr id="708" name="公債費該当値テキスト"/>
        <xdr:cNvSpPr txBox="1"/>
      </xdr:nvSpPr>
      <xdr:spPr>
        <a:xfrm>
          <a:off x="16370300" y="164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54366</xdr:rowOff>
    </xdr:from>
    <xdr:to>
      <xdr:col>81</xdr:col>
      <xdr:colOff>101600</xdr:colOff>
      <xdr:row>96</xdr:row>
      <xdr:rowOff>155966</xdr:rowOff>
    </xdr:to>
    <xdr:sp macro="" textlink="">
      <xdr:nvSpPr>
        <xdr:cNvPr id="709" name="楕円 708"/>
        <xdr:cNvSpPr/>
      </xdr:nvSpPr>
      <xdr:spPr>
        <a:xfrm>
          <a:off x="15430500" y="165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147093</xdr:rowOff>
    </xdr:from>
    <xdr:ext cx="534377" cy="259045"/>
    <xdr:sp macro="" textlink="">
      <xdr:nvSpPr>
        <xdr:cNvPr id="710" name="テキスト ボックス 709"/>
        <xdr:cNvSpPr txBox="1"/>
      </xdr:nvSpPr>
      <xdr:spPr>
        <a:xfrm>
          <a:off x="15214111" y="166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56088</xdr:rowOff>
    </xdr:from>
    <xdr:to>
      <xdr:col>76</xdr:col>
      <xdr:colOff>165100</xdr:colOff>
      <xdr:row>96</xdr:row>
      <xdr:rowOff>157688</xdr:rowOff>
    </xdr:to>
    <xdr:sp macro="" textlink="">
      <xdr:nvSpPr>
        <xdr:cNvPr id="711" name="楕円 710"/>
        <xdr:cNvSpPr/>
      </xdr:nvSpPr>
      <xdr:spPr>
        <a:xfrm>
          <a:off x="14541500" y="16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148815</xdr:rowOff>
    </xdr:from>
    <xdr:ext cx="534377" cy="259045"/>
    <xdr:sp macro="" textlink="">
      <xdr:nvSpPr>
        <xdr:cNvPr id="712" name="テキスト ボックス 711"/>
        <xdr:cNvSpPr txBox="1"/>
      </xdr:nvSpPr>
      <xdr:spPr>
        <a:xfrm>
          <a:off x="14325111" y="1660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66094</xdr:rowOff>
    </xdr:from>
    <xdr:to>
      <xdr:col>72</xdr:col>
      <xdr:colOff>38100</xdr:colOff>
      <xdr:row>96</xdr:row>
      <xdr:rowOff>167694</xdr:rowOff>
    </xdr:to>
    <xdr:sp macro="" textlink="">
      <xdr:nvSpPr>
        <xdr:cNvPr id="713" name="楕円 712"/>
        <xdr:cNvSpPr/>
      </xdr:nvSpPr>
      <xdr:spPr>
        <a:xfrm>
          <a:off x="13652500" y="165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12771</xdr:rowOff>
    </xdr:from>
    <xdr:ext cx="534377" cy="259045"/>
    <xdr:sp macro="" textlink="">
      <xdr:nvSpPr>
        <xdr:cNvPr id="714" name="テキスト ボックス 713"/>
        <xdr:cNvSpPr txBox="1"/>
      </xdr:nvSpPr>
      <xdr:spPr>
        <a:xfrm>
          <a:off x="13436111" y="163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56507</xdr:rowOff>
    </xdr:from>
    <xdr:to>
      <xdr:col>67</xdr:col>
      <xdr:colOff>101600</xdr:colOff>
      <xdr:row>96</xdr:row>
      <xdr:rowOff>158107</xdr:rowOff>
    </xdr:to>
    <xdr:sp macro="" textlink="">
      <xdr:nvSpPr>
        <xdr:cNvPr id="715" name="楕円 714"/>
        <xdr:cNvSpPr/>
      </xdr:nvSpPr>
      <xdr:spPr>
        <a:xfrm>
          <a:off x="12763500" y="165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149234</xdr:rowOff>
    </xdr:from>
    <xdr:ext cx="534377" cy="259045"/>
    <xdr:sp macro="" textlink="">
      <xdr:nvSpPr>
        <xdr:cNvPr id="716" name="テキスト ボックス 715"/>
        <xdr:cNvSpPr txBox="1"/>
      </xdr:nvSpPr>
      <xdr:spPr>
        <a:xfrm>
          <a:off x="12547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農業水産業費が、住民一人当たり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31,914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円と、類似団体平均に比べ高くなっている。これは、市町村類型の変更により平成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Ⅰ</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－３に分類されたためであり、四方を山と海に囲まれた本市特有の地形のためである。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が、住民一人当たり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22,586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円と、類似団体平均に比べ高くなっている。これは、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広域消防組合に対する負担金が増加したためである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なお、災害復旧事業費が平成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年度に上昇したのは、「平成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月豪雨」の被災によるものである。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財政調整基金残高は、適切な財源の確保と歳出の精査により、近年、約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億円の範囲で確保できている。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実質収支額については、合併後から平成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億円台で推移していたが、平成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億円前後の増となっている。これは、歳入で各種交付金が措置されたことや、地方交付税等が予算額を大きく上回ったこと等が主な要因である。平成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年度においては、それらが平成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年度から縮小したことにより、前年と同様に平成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年度の水準まで減となっている。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今後は、合併団体に対する普通交付税の優遇措置が段階的に縮小し、さらに大型建設事業費や扶助費等の増により、一般財源の不足は必至であり、より一層の効率的な財政運営を図っていく必要がある。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年度においては公共下水道事業特別会計の資金不足が生じていたが、平成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年度以降、全会計において赤字は生じていない。</a:t>
          </a:r>
        </a:p>
        <a:p>
          <a:pPr algn="just"/>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月には水道料金改定に取り組んでおり、今後も、料金の適正化や経費の節減を行い、公営企業や特別会計等を含めた市全体の適正な財政運営に努める。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6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16511217</v>
      </c>
      <c r="BO4" s="392"/>
      <c r="BP4" s="392"/>
      <c r="BQ4" s="392"/>
      <c r="BR4" s="392"/>
      <c r="BS4" s="392"/>
      <c r="BT4" s="392"/>
      <c r="BU4" s="393"/>
      <c r="BV4" s="391">
        <v>16449010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2.1</v>
      </c>
      <c r="CU4" s="398"/>
      <c r="CV4" s="398"/>
      <c r="CW4" s="398"/>
      <c r="CX4" s="398"/>
      <c r="CY4" s="398"/>
      <c r="CZ4" s="398"/>
      <c r="DA4" s="399"/>
      <c r="DB4" s="397">
        <v>2.1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16068983</v>
      </c>
      <c r="BO5" s="429"/>
      <c r="BP5" s="429"/>
      <c r="BQ5" s="429"/>
      <c r="BR5" s="429"/>
      <c r="BS5" s="429"/>
      <c r="BT5" s="429"/>
      <c r="BU5" s="430"/>
      <c r="BV5" s="428">
        <v>16222878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98.7</v>
      </c>
      <c r="CU5" s="426"/>
      <c r="CV5" s="426"/>
      <c r="CW5" s="426"/>
      <c r="CX5" s="426"/>
      <c r="CY5" s="426"/>
      <c r="CZ5" s="426"/>
      <c r="DA5" s="427"/>
      <c r="DB5" s="425">
        <v>99.8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442234</v>
      </c>
      <c r="BO6" s="429"/>
      <c r="BP6" s="429"/>
      <c r="BQ6" s="429"/>
      <c r="BR6" s="429"/>
      <c r="BS6" s="429"/>
      <c r="BT6" s="429"/>
      <c r="BU6" s="430"/>
      <c r="BV6" s="428">
        <v>226132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104.8</v>
      </c>
      <c r="CU6" s="466"/>
      <c r="CV6" s="466"/>
      <c r="CW6" s="466"/>
      <c r="CX6" s="466"/>
      <c r="CY6" s="466"/>
      <c r="CZ6" s="466"/>
      <c r="DA6" s="467"/>
      <c r="DB6" s="465">
        <v>106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236779</v>
      </c>
      <c r="BO7" s="429"/>
      <c r="BP7" s="429"/>
      <c r="BQ7" s="429"/>
      <c r="BR7" s="429"/>
      <c r="BS7" s="429"/>
      <c r="BT7" s="429"/>
      <c r="BU7" s="430"/>
      <c r="BV7" s="428">
        <v>26019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9643192</v>
      </c>
      <c r="CU7" s="429"/>
      <c r="CV7" s="429"/>
      <c r="CW7" s="429"/>
      <c r="CX7" s="429"/>
      <c r="CY7" s="429"/>
      <c r="CZ7" s="429"/>
      <c r="DA7" s="430"/>
      <c r="DB7" s="428">
        <v>9707609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205455</v>
      </c>
      <c r="BO8" s="429"/>
      <c r="BP8" s="429"/>
      <c r="BQ8" s="429"/>
      <c r="BR8" s="429"/>
      <c r="BS8" s="429"/>
      <c r="BT8" s="429"/>
      <c r="BU8" s="430"/>
      <c r="BV8" s="428">
        <v>200113</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0.53</v>
      </c>
      <c r="CU8" s="469"/>
      <c r="CV8" s="469"/>
      <c r="CW8" s="469"/>
      <c r="CX8" s="469"/>
      <c r="CY8" s="469"/>
      <c r="CZ8" s="469"/>
      <c r="DA8" s="470"/>
      <c r="DB8" s="468">
        <v>0.53</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32945</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5342</v>
      </c>
      <c r="BO9" s="429"/>
      <c r="BP9" s="429"/>
      <c r="BQ9" s="429"/>
      <c r="BR9" s="429"/>
      <c r="BS9" s="429"/>
      <c r="BT9" s="429"/>
      <c r="BU9" s="430"/>
      <c r="BV9" s="428">
        <v>-19376</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15.7</v>
      </c>
      <c r="CU9" s="426"/>
      <c r="CV9" s="426"/>
      <c r="CW9" s="426"/>
      <c r="CX9" s="426"/>
      <c r="CY9" s="426"/>
      <c r="CZ9" s="426"/>
      <c r="DA9" s="427"/>
      <c r="DB9" s="425">
        <v>16.2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34730</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102604</v>
      </c>
      <c r="BO10" s="429"/>
      <c r="BP10" s="429"/>
      <c r="BQ10" s="429"/>
      <c r="BR10" s="429"/>
      <c r="BS10" s="429"/>
      <c r="BT10" s="429"/>
      <c r="BU10" s="430"/>
      <c r="BV10" s="428">
        <v>113089</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105</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32031</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26000</v>
      </c>
      <c r="BO12" s="429"/>
      <c r="BP12" s="429"/>
      <c r="BQ12" s="429"/>
      <c r="BR12" s="429"/>
      <c r="BS12" s="429"/>
      <c r="BT12" s="429"/>
      <c r="BU12" s="430"/>
      <c r="BV12" s="428">
        <v>220000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31863</v>
      </c>
      <c r="S13" s="510"/>
      <c r="T13" s="510"/>
      <c r="U13" s="510"/>
      <c r="V13" s="511"/>
      <c r="W13" s="444" t="s">
        <v>139</v>
      </c>
      <c r="X13" s="445"/>
      <c r="Y13" s="445"/>
      <c r="Z13" s="445"/>
      <c r="AA13" s="445"/>
      <c r="AB13" s="435"/>
      <c r="AC13" s="479">
        <v>1017</v>
      </c>
      <c r="AD13" s="480"/>
      <c r="AE13" s="480"/>
      <c r="AF13" s="480"/>
      <c r="AG13" s="519"/>
      <c r="AH13" s="479">
        <v>1122</v>
      </c>
      <c r="AI13" s="480"/>
      <c r="AJ13" s="480"/>
      <c r="AK13" s="480"/>
      <c r="AL13" s="481"/>
      <c r="AM13" s="457" t="s">
        <v>140</v>
      </c>
      <c r="AN13" s="458"/>
      <c r="AO13" s="458"/>
      <c r="AP13" s="458"/>
      <c r="AQ13" s="458"/>
      <c r="AR13" s="458"/>
      <c r="AS13" s="458"/>
      <c r="AT13" s="459"/>
      <c r="AU13" s="460" t="s">
        <v>119</v>
      </c>
      <c r="AV13" s="461"/>
      <c r="AW13" s="461"/>
      <c r="AX13" s="461"/>
      <c r="AY13" s="462" t="s">
        <v>141</v>
      </c>
      <c r="AZ13" s="463"/>
      <c r="BA13" s="463"/>
      <c r="BB13" s="463"/>
      <c r="BC13" s="463"/>
      <c r="BD13" s="463"/>
      <c r="BE13" s="463"/>
      <c r="BF13" s="463"/>
      <c r="BG13" s="463"/>
      <c r="BH13" s="463"/>
      <c r="BI13" s="463"/>
      <c r="BJ13" s="463"/>
      <c r="BK13" s="463"/>
      <c r="BL13" s="463"/>
      <c r="BM13" s="464"/>
      <c r="BN13" s="428">
        <v>81946</v>
      </c>
      <c r="BO13" s="429"/>
      <c r="BP13" s="429"/>
      <c r="BQ13" s="429"/>
      <c r="BR13" s="429"/>
      <c r="BS13" s="429"/>
      <c r="BT13" s="429"/>
      <c r="BU13" s="430"/>
      <c r="BV13" s="428">
        <v>-126287</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10.7</v>
      </c>
      <c r="CU13" s="426"/>
      <c r="CV13" s="426"/>
      <c r="CW13" s="426"/>
      <c r="CX13" s="426"/>
      <c r="CY13" s="426"/>
      <c r="CZ13" s="426"/>
      <c r="DA13" s="427"/>
      <c r="DB13" s="425">
        <v>10.3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32504</v>
      </c>
      <c r="S14" s="510"/>
      <c r="T14" s="510"/>
      <c r="U14" s="510"/>
      <c r="V14" s="511"/>
      <c r="W14" s="418"/>
      <c r="X14" s="419"/>
      <c r="Y14" s="419"/>
      <c r="Z14" s="419"/>
      <c r="AA14" s="419"/>
      <c r="AB14" s="408"/>
      <c r="AC14" s="512">
        <v>7.1</v>
      </c>
      <c r="AD14" s="513"/>
      <c r="AE14" s="513"/>
      <c r="AF14" s="513"/>
      <c r="AG14" s="514"/>
      <c r="AH14" s="512">
        <v>7.5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59.3</v>
      </c>
      <c r="CU14" s="524"/>
      <c r="CV14" s="524"/>
      <c r="CW14" s="524"/>
      <c r="CX14" s="524"/>
      <c r="CY14" s="524"/>
      <c r="CZ14" s="524"/>
      <c r="DA14" s="525"/>
      <c r="DB14" s="523">
        <v>59.1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32344</v>
      </c>
      <c r="S15" s="510"/>
      <c r="T15" s="510"/>
      <c r="U15" s="510"/>
      <c r="V15" s="511"/>
      <c r="W15" s="444" t="s">
        <v>146</v>
      </c>
      <c r="X15" s="445"/>
      <c r="Y15" s="445"/>
      <c r="Z15" s="445"/>
      <c r="AA15" s="445"/>
      <c r="AB15" s="435"/>
      <c r="AC15" s="479">
        <v>3203</v>
      </c>
      <c r="AD15" s="480"/>
      <c r="AE15" s="480"/>
      <c r="AF15" s="480"/>
      <c r="AG15" s="519"/>
      <c r="AH15" s="479">
        <v>3547</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4147557</v>
      </c>
      <c r="BO15" s="392"/>
      <c r="BP15" s="392"/>
      <c r="BQ15" s="392"/>
      <c r="BR15" s="392"/>
      <c r="BS15" s="392"/>
      <c r="BT15" s="392"/>
      <c r="BU15" s="393"/>
      <c r="BV15" s="391">
        <v>4140405</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22.3</v>
      </c>
      <c r="AD16" s="513"/>
      <c r="AE16" s="513"/>
      <c r="AF16" s="513"/>
      <c r="AG16" s="514"/>
      <c r="AH16" s="512">
        <v>23.7</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7846128</v>
      </c>
      <c r="BO16" s="429"/>
      <c r="BP16" s="429"/>
      <c r="BQ16" s="429"/>
      <c r="BR16" s="429"/>
      <c r="BS16" s="429"/>
      <c r="BT16" s="429"/>
      <c r="BU16" s="430"/>
      <c r="BV16" s="428">
        <v>7824913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150</v>
      </c>
      <c r="S17" s="530"/>
      <c r="T17" s="530"/>
      <c r="U17" s="530"/>
      <c r="V17" s="531"/>
      <c r="W17" s="444" t="s">
        <v>153</v>
      </c>
      <c r="X17" s="445"/>
      <c r="Y17" s="445"/>
      <c r="Z17" s="445"/>
      <c r="AA17" s="445"/>
      <c r="AB17" s="435"/>
      <c r="AC17" s="479">
        <v>10138</v>
      </c>
      <c r="AD17" s="480"/>
      <c r="AE17" s="480"/>
      <c r="AF17" s="480"/>
      <c r="AG17" s="519"/>
      <c r="AH17" s="479">
        <v>10326</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5316235</v>
      </c>
      <c r="BO17" s="429"/>
      <c r="BP17" s="429"/>
      <c r="BQ17" s="429"/>
      <c r="BR17" s="429"/>
      <c r="BS17" s="429"/>
      <c r="BT17" s="429"/>
      <c r="BU17" s="430"/>
      <c r="BV17" s="428">
        <v>5310484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140.05000000000001</v>
      </c>
      <c r="M18" s="541"/>
      <c r="N18" s="541"/>
      <c r="O18" s="541"/>
      <c r="P18" s="541"/>
      <c r="Q18" s="541"/>
      <c r="R18" s="542"/>
      <c r="S18" s="542"/>
      <c r="T18" s="542"/>
      <c r="U18" s="542"/>
      <c r="V18" s="543"/>
      <c r="W18" s="446"/>
      <c r="X18" s="447"/>
      <c r="Y18" s="447"/>
      <c r="Z18" s="447"/>
      <c r="AA18" s="447"/>
      <c r="AB18" s="438"/>
      <c r="AC18" s="544">
        <v>70.599999999999994</v>
      </c>
      <c r="AD18" s="545"/>
      <c r="AE18" s="545"/>
      <c r="AF18" s="545"/>
      <c r="AG18" s="546"/>
      <c r="AH18" s="544">
        <v>68.900000000000006</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9629349</v>
      </c>
      <c r="BO18" s="429"/>
      <c r="BP18" s="429"/>
      <c r="BQ18" s="429"/>
      <c r="BR18" s="429"/>
      <c r="BS18" s="429"/>
      <c r="BT18" s="429"/>
      <c r="BU18" s="430"/>
      <c r="BV18" s="428">
        <v>9745598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235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11472168</v>
      </c>
      <c r="BO19" s="429"/>
      <c r="BP19" s="429"/>
      <c r="BQ19" s="429"/>
      <c r="BR19" s="429"/>
      <c r="BS19" s="429"/>
      <c r="BT19" s="429"/>
      <c r="BU19" s="430"/>
      <c r="BV19" s="428">
        <v>11309357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14170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17651006</v>
      </c>
      <c r="BO23" s="429"/>
      <c r="BP23" s="429"/>
      <c r="BQ23" s="429"/>
      <c r="BR23" s="429"/>
      <c r="BS23" s="429"/>
      <c r="BT23" s="429"/>
      <c r="BU23" s="430"/>
      <c r="BV23" s="428">
        <v>18042118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7830</v>
      </c>
      <c r="R24" s="480"/>
      <c r="S24" s="480"/>
      <c r="T24" s="480"/>
      <c r="U24" s="480"/>
      <c r="V24" s="519"/>
      <c r="W24" s="578"/>
      <c r="X24" s="566"/>
      <c r="Y24" s="567"/>
      <c r="Z24" s="478" t="s">
        <v>169</v>
      </c>
      <c r="AA24" s="458"/>
      <c r="AB24" s="458"/>
      <c r="AC24" s="458"/>
      <c r="AD24" s="458"/>
      <c r="AE24" s="458"/>
      <c r="AF24" s="458"/>
      <c r="AG24" s="459"/>
      <c r="AH24" s="479">
        <v>281</v>
      </c>
      <c r="AI24" s="480"/>
      <c r="AJ24" s="480"/>
      <c r="AK24" s="480"/>
      <c r="AL24" s="519"/>
      <c r="AM24" s="479">
        <v>931234</v>
      </c>
      <c r="AN24" s="480"/>
      <c r="AO24" s="480"/>
      <c r="AP24" s="480"/>
      <c r="AQ24" s="480"/>
      <c r="AR24" s="519"/>
      <c r="AS24" s="479">
        <v>3314</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15236830</v>
      </c>
      <c r="BO24" s="429"/>
      <c r="BP24" s="429"/>
      <c r="BQ24" s="429"/>
      <c r="BR24" s="429"/>
      <c r="BS24" s="429"/>
      <c r="BT24" s="429"/>
      <c r="BU24" s="430"/>
      <c r="BV24" s="428">
        <v>15448837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6165</v>
      </c>
      <c r="R25" s="480"/>
      <c r="S25" s="480"/>
      <c r="T25" s="480"/>
      <c r="U25" s="480"/>
      <c r="V25" s="519"/>
      <c r="W25" s="578"/>
      <c r="X25" s="566"/>
      <c r="Y25" s="567"/>
      <c r="Z25" s="478" t="s">
        <v>172</v>
      </c>
      <c r="AA25" s="458"/>
      <c r="AB25" s="458"/>
      <c r="AC25" s="458"/>
      <c r="AD25" s="458"/>
      <c r="AE25" s="458"/>
      <c r="AF25" s="458"/>
      <c r="AG25" s="459"/>
      <c r="AH25" s="479" t="s">
        <v>136</v>
      </c>
      <c r="AI25" s="480"/>
      <c r="AJ25" s="480"/>
      <c r="AK25" s="480"/>
      <c r="AL25" s="519"/>
      <c r="AM25" s="479" t="s">
        <v>136</v>
      </c>
      <c r="AN25" s="480"/>
      <c r="AO25" s="480"/>
      <c r="AP25" s="480"/>
      <c r="AQ25" s="480"/>
      <c r="AR25" s="519"/>
      <c r="AS25" s="479" t="s">
        <v>136</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1832360</v>
      </c>
      <c r="BO25" s="392"/>
      <c r="BP25" s="392"/>
      <c r="BQ25" s="392"/>
      <c r="BR25" s="392"/>
      <c r="BS25" s="392"/>
      <c r="BT25" s="392"/>
      <c r="BU25" s="393"/>
      <c r="BV25" s="391">
        <v>2215379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5535</v>
      </c>
      <c r="R26" s="480"/>
      <c r="S26" s="480"/>
      <c r="T26" s="480"/>
      <c r="U26" s="480"/>
      <c r="V26" s="519"/>
      <c r="W26" s="578"/>
      <c r="X26" s="566"/>
      <c r="Y26" s="567"/>
      <c r="Z26" s="478" t="s">
        <v>175</v>
      </c>
      <c r="AA26" s="588"/>
      <c r="AB26" s="588"/>
      <c r="AC26" s="588"/>
      <c r="AD26" s="588"/>
      <c r="AE26" s="588"/>
      <c r="AF26" s="588"/>
      <c r="AG26" s="589"/>
      <c r="AH26" s="479">
        <v>18</v>
      </c>
      <c r="AI26" s="480"/>
      <c r="AJ26" s="480"/>
      <c r="AK26" s="480"/>
      <c r="AL26" s="519"/>
      <c r="AM26" s="479">
        <v>55800</v>
      </c>
      <c r="AN26" s="480"/>
      <c r="AO26" s="480"/>
      <c r="AP26" s="480"/>
      <c r="AQ26" s="480"/>
      <c r="AR26" s="519"/>
      <c r="AS26" s="479">
        <v>3100</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4250</v>
      </c>
      <c r="R27" s="480"/>
      <c r="S27" s="480"/>
      <c r="T27" s="480"/>
      <c r="U27" s="480"/>
      <c r="V27" s="519"/>
      <c r="W27" s="578"/>
      <c r="X27" s="566"/>
      <c r="Y27" s="567"/>
      <c r="Z27" s="478" t="s">
        <v>178</v>
      </c>
      <c r="AA27" s="458"/>
      <c r="AB27" s="458"/>
      <c r="AC27" s="458"/>
      <c r="AD27" s="458"/>
      <c r="AE27" s="458"/>
      <c r="AF27" s="458"/>
      <c r="AG27" s="459"/>
      <c r="AH27" s="479" t="s">
        <v>136</v>
      </c>
      <c r="AI27" s="480"/>
      <c r="AJ27" s="480"/>
      <c r="AK27" s="480"/>
      <c r="AL27" s="519"/>
      <c r="AM27" s="479" t="s">
        <v>136</v>
      </c>
      <c r="AN27" s="480"/>
      <c r="AO27" s="480"/>
      <c r="AP27" s="480"/>
      <c r="AQ27" s="480"/>
      <c r="AR27" s="519"/>
      <c r="AS27" s="479" t="s">
        <v>136</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t="s">
        <v>136</v>
      </c>
      <c r="BO27" s="602"/>
      <c r="BP27" s="602"/>
      <c r="BQ27" s="602"/>
      <c r="BR27" s="602"/>
      <c r="BS27" s="602"/>
      <c r="BT27" s="602"/>
      <c r="BU27" s="603"/>
      <c r="BV27" s="601" t="s">
        <v>136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3660</v>
      </c>
      <c r="R28" s="480"/>
      <c r="S28" s="480"/>
      <c r="T28" s="480"/>
      <c r="U28" s="480"/>
      <c r="V28" s="519"/>
      <c r="W28" s="578"/>
      <c r="X28" s="566"/>
      <c r="Y28" s="567"/>
      <c r="Z28" s="478" t="s">
        <v>181</v>
      </c>
      <c r="AA28" s="458"/>
      <c r="AB28" s="458"/>
      <c r="AC28" s="458"/>
      <c r="AD28" s="458"/>
      <c r="AE28" s="458"/>
      <c r="AF28" s="458"/>
      <c r="AG28" s="459"/>
      <c r="AH28" s="479" t="s">
        <v>136</v>
      </c>
      <c r="AI28" s="480"/>
      <c r="AJ28" s="480"/>
      <c r="AK28" s="480"/>
      <c r="AL28" s="519"/>
      <c r="AM28" s="479" t="s">
        <v>136</v>
      </c>
      <c r="AN28" s="480"/>
      <c r="AO28" s="480"/>
      <c r="AP28" s="480"/>
      <c r="AQ28" s="480"/>
      <c r="AR28" s="519"/>
      <c r="AS28" s="479" t="s">
        <v>136</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2280224</v>
      </c>
      <c r="BO28" s="392"/>
      <c r="BP28" s="392"/>
      <c r="BQ28" s="392"/>
      <c r="BR28" s="392"/>
      <c r="BS28" s="392"/>
      <c r="BT28" s="392"/>
      <c r="BU28" s="393"/>
      <c r="BV28" s="391">
        <v>2203620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16</v>
      </c>
      <c r="M29" s="480"/>
      <c r="N29" s="480"/>
      <c r="O29" s="480"/>
      <c r="P29" s="519"/>
      <c r="Q29" s="479">
        <v>3250</v>
      </c>
      <c r="R29" s="480"/>
      <c r="S29" s="480"/>
      <c r="T29" s="480"/>
      <c r="U29" s="480"/>
      <c r="V29" s="519"/>
      <c r="W29" s="579"/>
      <c r="X29" s="580"/>
      <c r="Y29" s="581"/>
      <c r="Z29" s="478" t="s">
        <v>184</v>
      </c>
      <c r="AA29" s="458"/>
      <c r="AB29" s="458"/>
      <c r="AC29" s="458"/>
      <c r="AD29" s="458"/>
      <c r="AE29" s="458"/>
      <c r="AF29" s="458"/>
      <c r="AG29" s="459"/>
      <c r="AH29" s="479">
        <v>281</v>
      </c>
      <c r="AI29" s="480"/>
      <c r="AJ29" s="480"/>
      <c r="AK29" s="480"/>
      <c r="AL29" s="519"/>
      <c r="AM29" s="479">
        <v>931234</v>
      </c>
      <c r="AN29" s="480"/>
      <c r="AO29" s="480"/>
      <c r="AP29" s="480"/>
      <c r="AQ29" s="480"/>
      <c r="AR29" s="519"/>
      <c r="AS29" s="479">
        <v>3314</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276780</v>
      </c>
      <c r="BO29" s="429"/>
      <c r="BP29" s="429"/>
      <c r="BQ29" s="429"/>
      <c r="BR29" s="429"/>
      <c r="BS29" s="429"/>
      <c r="BT29" s="429"/>
      <c r="BU29" s="430"/>
      <c r="BV29" s="428">
        <v>276710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97.4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2986724</v>
      </c>
      <c r="BO30" s="602"/>
      <c r="BP30" s="602"/>
      <c r="BQ30" s="602"/>
      <c r="BR30" s="602"/>
      <c r="BS30" s="602"/>
      <c r="BT30" s="602"/>
      <c r="BU30" s="603"/>
      <c r="BV30" s="601">
        <v>2885311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193</v>
      </c>
      <c r="V33" s="452"/>
      <c r="W33" s="417" t="s">
        <v>194</v>
      </c>
      <c r="X33" s="417"/>
      <c r="Y33" s="417"/>
      <c r="Z33" s="417"/>
      <c r="AA33" s="417"/>
      <c r="AB33" s="417"/>
      <c r="AC33" s="417"/>
      <c r="AD33" s="417"/>
      <c r="AE33" s="417"/>
      <c r="AF33" s="417"/>
      <c r="AG33" s="417"/>
      <c r="AH33" s="417"/>
      <c r="AI33" s="417"/>
      <c r="AJ33" s="417"/>
      <c r="AK33" s="417"/>
      <c r="AL33" s="215"/>
      <c r="AM33" s="452" t="s">
        <v>193</v>
      </c>
      <c r="AN33" s="452"/>
      <c r="AO33" s="417" t="s">
        <v>195</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193</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柳井地区広域消防組合</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柳井市土地開発公社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市有林野区事業特別会計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周東環境衛生組合</v>
      </c>
      <c r="BZ35" s="615"/>
      <c r="CA35" s="615"/>
      <c r="CB35" s="615"/>
      <c r="CC35" s="615"/>
      <c r="CD35" s="615"/>
      <c r="CE35" s="615"/>
      <c r="CF35" s="615"/>
      <c r="CG35" s="615"/>
      <c r="CH35" s="615"/>
      <c r="CI35" s="615"/>
      <c r="CJ35" s="615"/>
      <c r="CK35" s="615"/>
      <c r="CL35" s="615"/>
      <c r="CM35" s="615"/>
      <c r="CN35" s="213"/>
      <c r="CO35" s="614">
        <f t="shared" ref="CO35:CO43" si="3">IF(CQ35="","",CO34+1)</f>
        <v>22</v>
      </c>
      <c r="CP35" s="614"/>
      <c r="CQ35" s="615" t="str">
        <f>IF('各会計、関係団体の財政状況及び健全化判断比率'!BS8="","",'各会計、関係団体の財政状況及び健全化判断比率'!BS8)</f>
        <v>平郡航路</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〇</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10</v>
      </c>
      <c r="BF36" s="614"/>
      <c r="BG36" s="615" t="str">
        <f>IF('各会計、関係団体の財政状況及び健全化判断比率'!B35="","",'各会計、関係団体の財政状況及び健全化判断比率'!B35)</f>
        <v>農業集落排水事業特別会計</v>
      </c>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柳井地域広域水道企業団</v>
      </c>
      <c r="BZ36" s="615"/>
      <c r="CA36" s="615"/>
      <c r="CB36" s="615"/>
      <c r="CC36" s="615"/>
      <c r="CD36" s="615"/>
      <c r="CE36" s="615"/>
      <c r="CF36" s="615"/>
      <c r="CG36" s="615"/>
      <c r="CH36" s="615"/>
      <c r="CI36" s="615"/>
      <c r="CJ36" s="615"/>
      <c r="CK36" s="615"/>
      <c r="CL36" s="615"/>
      <c r="CM36" s="615"/>
      <c r="CN36" s="213"/>
      <c r="CO36" s="614">
        <f t="shared" si="3"/>
        <v>23</v>
      </c>
      <c r="CP36" s="614"/>
      <c r="CQ36" s="615" t="str">
        <f>IF('各会計、関係団体の財政状況及び健全化判断比率'!BS9="","",'各会計、関係団体の財政状況及び健全化判断比率'!BS9)</f>
        <v>やない花のまちづくり振興財団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市営駐車場事業特別会計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山口県市町総合事務組合
（一般会計）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山口県市町総合事務組合
（消防団員補償等特別会計）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山口県市町総合事務組合
（非常勤職員公務災害補償特別会計）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17</v>
      </c>
      <c r="BX40" s="614"/>
      <c r="BY40" s="615" t="str">
        <f>IF('各会計、関係団体の財政状況及び健全化判断比率'!B74="","",'各会計、関係団体の財政状況及び健全化判断比率'!B74)</f>
        <v>山口県市町総合事務組合
（山口県市町公平委員会特別会計）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18</v>
      </c>
      <c r="BX41" s="614"/>
      <c r="BY41" s="615" t="str">
        <f>IF('各会計、関係団体の財政状況及び健全化判断比率'!B75="","",'各会計、関係団体の財政状況及び健全化判断比率'!B75)</f>
        <v>山口県市町総合事務組合
（交通災害共済特別会計）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19</v>
      </c>
      <c r="BX42" s="614"/>
      <c r="BY42" s="615" t="str">
        <f>IF('各会計、関係団体の財政状況及び健全化判断比率'!B76="","",'各会計、関係団体の財政状況及び健全化判断比率'!B76)</f>
        <v>山口県市町総合事務組合
（山口県自治会館管理特別会計）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20</v>
      </c>
      <c r="BX43" s="614"/>
      <c r="BY43" s="615" t="str">
        <f>IF('各会計、関係団体の財政状況及び健全化判断比率'!B77="","",'各会計、関係団体の財政状況及び健全化判断比率'!B77)</f>
        <v>山口県後期高齢者医療広域連合
（一般会計）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g+nkmnKkjH8dJbTEMqqXzHO2ICSqM6Ktb1lvtT6CsyCK6O+c6Ho2X0OeFPB/cpXzptBfPLLhPMI4kkNxgMcbg==" saltValue="fzNG0ZW7GIKmSp4fYdaD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07" t="s">
        <v>548</v>
      </c>
      <c r="D34" s="1207"/>
      <c r="E34" s="1208"/>
      <c r="F34" s="32">
        <v>8.01</v>
      </c>
      <c r="G34" s="33">
        <v>8.34</v>
      </c>
      <c r="H34" s="33">
        <v>10</v>
      </c>
      <c r="I34" s="33">
        <v>11.37</v>
      </c>
      <c r="J34" s="34">
        <v>12.31</v>
      </c>
      <c r="K34" s="22"/>
      <c r="L34" s="22"/>
      <c r="M34" s="22"/>
      <c r="N34" s="22"/>
      <c r="O34" s="22"/>
      <c r="P34" s="22"/>
    </row>
    <row r="35" spans="1:16" ht="39" customHeight="1" x14ac:dyDescent="0.15">
      <c r="A35" s="22"/>
      <c r="B35" s="35"/>
      <c r="C35" s="1201" t="s">
        <v>549</v>
      </c>
      <c r="D35" s="1202"/>
      <c r="E35" s="1203"/>
      <c r="F35" s="36">
        <v>2.56</v>
      </c>
      <c r="G35" s="37">
        <v>2.64</v>
      </c>
      <c r="H35" s="37">
        <v>2.23</v>
      </c>
      <c r="I35" s="37">
        <v>2.06</v>
      </c>
      <c r="J35" s="38">
        <v>2.12</v>
      </c>
      <c r="K35" s="22"/>
      <c r="L35" s="22"/>
      <c r="M35" s="22"/>
      <c r="N35" s="22"/>
      <c r="O35" s="22"/>
      <c r="P35" s="22"/>
    </row>
    <row r="36" spans="1:16" ht="39" customHeight="1" x14ac:dyDescent="0.15">
      <c r="A36" s="22"/>
      <c r="B36" s="35"/>
      <c r="C36" s="1201" t="s">
        <v>550</v>
      </c>
      <c r="D36" s="1202"/>
      <c r="E36" s="1203"/>
      <c r="F36" s="36">
        <v>0.35</v>
      </c>
      <c r="G36" s="37">
        <v>0.86</v>
      </c>
      <c r="H36" s="37">
        <v>0.64</v>
      </c>
      <c r="I36" s="37">
        <v>0.93</v>
      </c>
      <c r="J36" s="38">
        <v>1.32</v>
      </c>
      <c r="K36" s="22"/>
      <c r="L36" s="22"/>
      <c r="M36" s="22"/>
      <c r="N36" s="22"/>
      <c r="O36" s="22"/>
      <c r="P36" s="22"/>
    </row>
    <row r="37" spans="1:16" ht="39" customHeight="1" x14ac:dyDescent="0.15">
      <c r="A37" s="22"/>
      <c r="B37" s="35"/>
      <c r="C37" s="1201" t="s">
        <v>551</v>
      </c>
      <c r="D37" s="1202"/>
      <c r="E37" s="1203"/>
      <c r="F37" s="36">
        <v>1.96</v>
      </c>
      <c r="G37" s="37">
        <v>1.17</v>
      </c>
      <c r="H37" s="37">
        <v>2.86</v>
      </c>
      <c r="I37" s="37">
        <v>4.3499999999999996</v>
      </c>
      <c r="J37" s="38">
        <v>0.65</v>
      </c>
      <c r="K37" s="22"/>
      <c r="L37" s="22"/>
      <c r="M37" s="22"/>
      <c r="N37" s="22"/>
      <c r="O37" s="22"/>
      <c r="P37" s="22"/>
    </row>
    <row r="38" spans="1:16" ht="39" customHeight="1" x14ac:dyDescent="0.15">
      <c r="A38" s="22"/>
      <c r="B38" s="35"/>
      <c r="C38" s="1201" t="s">
        <v>552</v>
      </c>
      <c r="D38" s="1202"/>
      <c r="E38" s="1203"/>
      <c r="F38" s="36">
        <v>0.02</v>
      </c>
      <c r="G38" s="37">
        <v>0</v>
      </c>
      <c r="H38" s="37">
        <v>0</v>
      </c>
      <c r="I38" s="37">
        <v>0</v>
      </c>
      <c r="J38" s="38">
        <v>0</v>
      </c>
      <c r="K38" s="22"/>
      <c r="L38" s="22"/>
      <c r="M38" s="22"/>
      <c r="N38" s="22"/>
      <c r="O38" s="22"/>
      <c r="P38" s="22"/>
    </row>
    <row r="39" spans="1:16" ht="39" customHeight="1" x14ac:dyDescent="0.15">
      <c r="A39" s="22"/>
      <c r="B39" s="35"/>
      <c r="C39" s="1201" t="s">
        <v>553</v>
      </c>
      <c r="D39" s="1202"/>
      <c r="E39" s="1203"/>
      <c r="F39" s="36">
        <v>0.03</v>
      </c>
      <c r="G39" s="37">
        <v>0.02</v>
      </c>
      <c r="H39" s="37">
        <v>0.02</v>
      </c>
      <c r="I39" s="37">
        <v>0.02</v>
      </c>
      <c r="J39" s="38">
        <v>0</v>
      </c>
      <c r="K39" s="22"/>
      <c r="L39" s="22"/>
      <c r="M39" s="22"/>
      <c r="N39" s="22"/>
      <c r="O39" s="22"/>
      <c r="P39" s="22"/>
    </row>
    <row r="40" spans="1:16" ht="39" customHeight="1" x14ac:dyDescent="0.15">
      <c r="A40" s="22"/>
      <c r="B40" s="35"/>
      <c r="C40" s="1201" t="s">
        <v>554</v>
      </c>
      <c r="D40" s="1202"/>
      <c r="E40" s="1203"/>
      <c r="F40" s="36">
        <v>0</v>
      </c>
      <c r="G40" s="37">
        <v>0</v>
      </c>
      <c r="H40" s="37">
        <v>0</v>
      </c>
      <c r="I40" s="37">
        <v>0</v>
      </c>
      <c r="J40" s="38">
        <v>0</v>
      </c>
      <c r="K40" s="22"/>
      <c r="L40" s="22"/>
      <c r="M40" s="22"/>
      <c r="N40" s="22"/>
      <c r="O40" s="22"/>
      <c r="P40" s="22"/>
    </row>
    <row r="41" spans="1:16" ht="39" customHeight="1" x14ac:dyDescent="0.15">
      <c r="A41" s="22"/>
      <c r="B41" s="35"/>
      <c r="C41" s="1201" t="s">
        <v>555</v>
      </c>
      <c r="D41" s="1202"/>
      <c r="E41" s="1203"/>
      <c r="F41" s="36">
        <v>0</v>
      </c>
      <c r="G41" s="37">
        <v>0</v>
      </c>
      <c r="H41" s="37">
        <v>0</v>
      </c>
      <c r="I41" s="37">
        <v>0</v>
      </c>
      <c r="J41" s="38">
        <v>0</v>
      </c>
      <c r="K41" s="22"/>
      <c r="L41" s="22"/>
      <c r="M41" s="22"/>
      <c r="N41" s="22"/>
      <c r="O41" s="22"/>
      <c r="P41" s="22"/>
    </row>
    <row r="42" spans="1:16" ht="39" customHeight="1" x14ac:dyDescent="0.15">
      <c r="A42" s="22"/>
      <c r="B42" s="39"/>
      <c r="C42" s="1201" t="s">
        <v>556</v>
      </c>
      <c r="D42" s="1202"/>
      <c r="E42" s="1203"/>
      <c r="F42" s="36" t="s">
        <v>499</v>
      </c>
      <c r="G42" s="37" t="s">
        <v>499</v>
      </c>
      <c r="H42" s="37" t="s">
        <v>499</v>
      </c>
      <c r="I42" s="37" t="s">
        <v>499</v>
      </c>
      <c r="J42" s="38" t="s">
        <v>499</v>
      </c>
      <c r="K42" s="22"/>
      <c r="L42" s="22"/>
      <c r="M42" s="22"/>
      <c r="N42" s="22"/>
      <c r="O42" s="22"/>
      <c r="P42" s="22"/>
    </row>
    <row r="43" spans="1:16" ht="39" customHeight="1" thickBot="1" x14ac:dyDescent="0.2">
      <c r="A43" s="22"/>
      <c r="B43" s="40"/>
      <c r="C43" s="1204" t="s">
        <v>557</v>
      </c>
      <c r="D43" s="1205"/>
      <c r="E43" s="1206"/>
      <c r="F43" s="41">
        <v>0.45</v>
      </c>
      <c r="G43" s="42">
        <v>0.44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PR6j3xK0msMo+3t3sq12/sXJtRhUDKgphLDv2SAlIvJetcynkUV7B8R45mM+/Gi7G2qt9Cfgu+kChAdKXSFIw==" saltValue="jHn2lIhhMre1g7hU97gX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2005</v>
      </c>
      <c r="L45" s="60">
        <v>1933</v>
      </c>
      <c r="M45" s="60">
        <v>1949</v>
      </c>
      <c r="N45" s="60">
        <v>1935</v>
      </c>
      <c r="O45" s="61">
        <v>1896</v>
      </c>
      <c r="P45" s="48"/>
      <c r="Q45" s="48"/>
      <c r="R45" s="48"/>
      <c r="S45" s="48"/>
      <c r="T45" s="48"/>
      <c r="U45" s="48"/>
    </row>
    <row r="46" spans="1:21" ht="30.75" customHeight="1" x14ac:dyDescent="0.15">
      <c r="A46" s="48"/>
      <c r="B46" s="1211"/>
      <c r="C46" s="1212"/>
      <c r="D46" s="62"/>
      <c r="E46" s="1217" t="s">
        <v>13</v>
      </c>
      <c r="F46" s="1217"/>
      <c r="G46" s="1217"/>
      <c r="H46" s="1217"/>
      <c r="I46" s="1217"/>
      <c r="J46" s="1218"/>
      <c r="K46" s="63" t="s">
        <v>499</v>
      </c>
      <c r="L46" s="64" t="s">
        <v>499</v>
      </c>
      <c r="M46" s="64" t="s">
        <v>499</v>
      </c>
      <c r="N46" s="64" t="s">
        <v>499</v>
      </c>
      <c r="O46" s="65" t="s">
        <v>499</v>
      </c>
      <c r="P46" s="48"/>
      <c r="Q46" s="48"/>
      <c r="R46" s="48"/>
      <c r="S46" s="48"/>
      <c r="T46" s="48"/>
      <c r="U46" s="48"/>
    </row>
    <row r="47" spans="1:21" ht="30.75" customHeight="1" x14ac:dyDescent="0.15">
      <c r="A47" s="48"/>
      <c r="B47" s="1211"/>
      <c r="C47" s="1212"/>
      <c r="D47" s="62"/>
      <c r="E47" s="1217" t="s">
        <v>14</v>
      </c>
      <c r="F47" s="1217"/>
      <c r="G47" s="1217"/>
      <c r="H47" s="1217"/>
      <c r="I47" s="1217"/>
      <c r="J47" s="1218"/>
      <c r="K47" s="63" t="s">
        <v>499</v>
      </c>
      <c r="L47" s="64" t="s">
        <v>499</v>
      </c>
      <c r="M47" s="64" t="s">
        <v>499</v>
      </c>
      <c r="N47" s="64" t="s">
        <v>499</v>
      </c>
      <c r="O47" s="65" t="s">
        <v>499</v>
      </c>
      <c r="P47" s="48"/>
      <c r="Q47" s="48"/>
      <c r="R47" s="48"/>
      <c r="S47" s="48"/>
      <c r="T47" s="48"/>
      <c r="U47" s="48"/>
    </row>
    <row r="48" spans="1:21" ht="30.75" customHeight="1" x14ac:dyDescent="0.15">
      <c r="A48" s="48"/>
      <c r="B48" s="1211"/>
      <c r="C48" s="1212"/>
      <c r="D48" s="62"/>
      <c r="E48" s="1217" t="s">
        <v>15</v>
      </c>
      <c r="F48" s="1217"/>
      <c r="G48" s="1217"/>
      <c r="H48" s="1217"/>
      <c r="I48" s="1217"/>
      <c r="J48" s="1218"/>
      <c r="K48" s="63">
        <v>841</v>
      </c>
      <c r="L48" s="64">
        <v>838</v>
      </c>
      <c r="M48" s="64">
        <v>961</v>
      </c>
      <c r="N48" s="64">
        <v>931</v>
      </c>
      <c r="O48" s="65">
        <v>876</v>
      </c>
      <c r="P48" s="48"/>
      <c r="Q48" s="48"/>
      <c r="R48" s="48"/>
      <c r="S48" s="48"/>
      <c r="T48" s="48"/>
      <c r="U48" s="48"/>
    </row>
    <row r="49" spans="1:21" ht="30.75" customHeight="1" x14ac:dyDescent="0.15">
      <c r="A49" s="48"/>
      <c r="B49" s="1211"/>
      <c r="C49" s="1212"/>
      <c r="D49" s="62"/>
      <c r="E49" s="1217" t="s">
        <v>16</v>
      </c>
      <c r="F49" s="1217"/>
      <c r="G49" s="1217"/>
      <c r="H49" s="1217"/>
      <c r="I49" s="1217"/>
      <c r="J49" s="1218"/>
      <c r="K49" s="63">
        <v>57</v>
      </c>
      <c r="L49" s="64">
        <v>75</v>
      </c>
      <c r="M49" s="64">
        <v>102</v>
      </c>
      <c r="N49" s="64">
        <v>95</v>
      </c>
      <c r="O49" s="65">
        <v>98</v>
      </c>
      <c r="P49" s="48"/>
      <c r="Q49" s="48"/>
      <c r="R49" s="48"/>
      <c r="S49" s="48"/>
      <c r="T49" s="48"/>
      <c r="U49" s="48"/>
    </row>
    <row r="50" spans="1:21" ht="30.75" customHeight="1" x14ac:dyDescent="0.15">
      <c r="A50" s="48"/>
      <c r="B50" s="1211"/>
      <c r="C50" s="1212"/>
      <c r="D50" s="62"/>
      <c r="E50" s="1217" t="s">
        <v>17</v>
      </c>
      <c r="F50" s="1217"/>
      <c r="G50" s="1217"/>
      <c r="H50" s="1217"/>
      <c r="I50" s="1217"/>
      <c r="J50" s="1218"/>
      <c r="K50" s="63">
        <v>5</v>
      </c>
      <c r="L50" s="64">
        <v>5</v>
      </c>
      <c r="M50" s="64">
        <v>5</v>
      </c>
      <c r="N50" s="64">
        <v>4</v>
      </c>
      <c r="O50" s="65">
        <v>4</v>
      </c>
      <c r="P50" s="48"/>
      <c r="Q50" s="48"/>
      <c r="R50" s="48"/>
      <c r="S50" s="48"/>
      <c r="T50" s="48"/>
      <c r="U50" s="48"/>
    </row>
    <row r="51" spans="1:21" ht="30.75" customHeight="1" x14ac:dyDescent="0.15">
      <c r="A51" s="48"/>
      <c r="B51" s="1213"/>
      <c r="C51" s="1214"/>
      <c r="D51" s="66"/>
      <c r="E51" s="1217" t="s">
        <v>18</v>
      </c>
      <c r="F51" s="1217"/>
      <c r="G51" s="1217"/>
      <c r="H51" s="1217"/>
      <c r="I51" s="1217"/>
      <c r="J51" s="1218"/>
      <c r="K51" s="63" t="s">
        <v>499</v>
      </c>
      <c r="L51" s="64">
        <v>0</v>
      </c>
      <c r="M51" s="64">
        <v>0</v>
      </c>
      <c r="N51" s="64">
        <v>0</v>
      </c>
      <c r="O51" s="65">
        <v>0</v>
      </c>
      <c r="P51" s="48"/>
      <c r="Q51" s="48"/>
      <c r="R51" s="48"/>
      <c r="S51" s="48"/>
      <c r="T51" s="48"/>
      <c r="U51" s="48"/>
    </row>
    <row r="52" spans="1:21" ht="30.75" customHeight="1" x14ac:dyDescent="0.15">
      <c r="A52" s="48"/>
      <c r="B52" s="1219" t="s">
        <v>19</v>
      </c>
      <c r="C52" s="1220"/>
      <c r="D52" s="66"/>
      <c r="E52" s="1217" t="s">
        <v>20</v>
      </c>
      <c r="F52" s="1217"/>
      <c r="G52" s="1217"/>
      <c r="H52" s="1217"/>
      <c r="I52" s="1217"/>
      <c r="J52" s="1218"/>
      <c r="K52" s="63">
        <v>2142</v>
      </c>
      <c r="L52" s="64">
        <v>2108</v>
      </c>
      <c r="M52" s="64">
        <v>2113</v>
      </c>
      <c r="N52" s="64">
        <v>2101</v>
      </c>
      <c r="O52" s="65">
        <v>2070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766</v>
      </c>
      <c r="L53" s="69">
        <v>743</v>
      </c>
      <c r="M53" s="69">
        <v>904</v>
      </c>
      <c r="N53" s="69">
        <v>864</v>
      </c>
      <c r="O53" s="70">
        <v>804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25" t="s">
        <v>25</v>
      </c>
      <c r="C57" s="1226"/>
      <c r="D57" s="1229" t="s">
        <v>26</v>
      </c>
      <c r="E57" s="1230"/>
      <c r="F57" s="1230"/>
      <c r="G57" s="1230"/>
      <c r="H57" s="1230"/>
      <c r="I57" s="1230"/>
      <c r="J57" s="1231"/>
      <c r="K57" s="82" t="s">
        <v>592</v>
      </c>
      <c r="L57" s="83" t="s">
        <v>592</v>
      </c>
      <c r="M57" s="83" t="s">
        <v>592</v>
      </c>
      <c r="N57" s="83" t="s">
        <v>592</v>
      </c>
      <c r="O57" s="84" t="s">
        <v>592</v>
      </c>
    </row>
    <row r="58" spans="1:21" ht="31.5" customHeight="1" thickBot="1" x14ac:dyDescent="0.2">
      <c r="B58" s="1227"/>
      <c r="C58" s="1228"/>
      <c r="D58" s="1232" t="s">
        <v>27</v>
      </c>
      <c r="E58" s="1233"/>
      <c r="F58" s="1233"/>
      <c r="G58" s="1233"/>
      <c r="H58" s="1233"/>
      <c r="I58" s="1233"/>
      <c r="J58" s="1234"/>
      <c r="K58" s="85" t="s">
        <v>592</v>
      </c>
      <c r="L58" s="86" t="s">
        <v>592</v>
      </c>
      <c r="M58" s="86" t="s">
        <v>592</v>
      </c>
      <c r="N58" s="86" t="s">
        <v>593</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FB563BbcgVFmYZwSMRMTcc4YWAHhiQ3+zgFNmM8Z0Ozh3vyeSeWXE2Qzx1vgV1P4eEAhyx93w77obUCdr/baA==" saltValue="OU0vCnJPfvS1k87EOn21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35" t="s">
        <v>30</v>
      </c>
      <c r="C41" s="1236"/>
      <c r="D41" s="101"/>
      <c r="E41" s="1241" t="s">
        <v>31</v>
      </c>
      <c r="F41" s="1241"/>
      <c r="G41" s="1241"/>
      <c r="H41" s="1242"/>
      <c r="I41" s="102">
        <v>18825</v>
      </c>
      <c r="J41" s="103">
        <v>18732</v>
      </c>
      <c r="K41" s="103">
        <v>18506</v>
      </c>
      <c r="L41" s="103">
        <v>18042</v>
      </c>
      <c r="M41" s="104">
        <v>17651</v>
      </c>
    </row>
    <row r="42" spans="2:13" ht="27.75" customHeight="1" x14ac:dyDescent="0.15">
      <c r="B42" s="1237"/>
      <c r="C42" s="1238"/>
      <c r="D42" s="105"/>
      <c r="E42" s="1243" t="s">
        <v>32</v>
      </c>
      <c r="F42" s="1243"/>
      <c r="G42" s="1243"/>
      <c r="H42" s="1244"/>
      <c r="I42" s="106">
        <v>18</v>
      </c>
      <c r="J42" s="107">
        <v>15</v>
      </c>
      <c r="K42" s="107">
        <v>12</v>
      </c>
      <c r="L42" s="107">
        <v>20</v>
      </c>
      <c r="M42" s="108">
        <v>18</v>
      </c>
    </row>
    <row r="43" spans="2:13" ht="27.75" customHeight="1" x14ac:dyDescent="0.15">
      <c r="B43" s="1237"/>
      <c r="C43" s="1238"/>
      <c r="D43" s="105"/>
      <c r="E43" s="1243" t="s">
        <v>33</v>
      </c>
      <c r="F43" s="1243"/>
      <c r="G43" s="1243"/>
      <c r="H43" s="1244"/>
      <c r="I43" s="106">
        <v>9191</v>
      </c>
      <c r="J43" s="107">
        <v>8910</v>
      </c>
      <c r="K43" s="107">
        <v>9299</v>
      </c>
      <c r="L43" s="107">
        <v>9327</v>
      </c>
      <c r="M43" s="108">
        <v>9423</v>
      </c>
    </row>
    <row r="44" spans="2:13" ht="27.75" customHeight="1" x14ac:dyDescent="0.15">
      <c r="B44" s="1237"/>
      <c r="C44" s="1238"/>
      <c r="D44" s="105"/>
      <c r="E44" s="1243" t="s">
        <v>34</v>
      </c>
      <c r="F44" s="1243"/>
      <c r="G44" s="1243"/>
      <c r="H44" s="1244"/>
      <c r="I44" s="106">
        <v>856</v>
      </c>
      <c r="J44" s="107">
        <v>862</v>
      </c>
      <c r="K44" s="107">
        <v>848</v>
      </c>
      <c r="L44" s="107">
        <v>798</v>
      </c>
      <c r="M44" s="108">
        <v>763</v>
      </c>
    </row>
    <row r="45" spans="2:13" ht="27.75" customHeight="1" x14ac:dyDescent="0.15">
      <c r="B45" s="1237"/>
      <c r="C45" s="1238"/>
      <c r="D45" s="105"/>
      <c r="E45" s="1243" t="s">
        <v>35</v>
      </c>
      <c r="F45" s="1243"/>
      <c r="G45" s="1243"/>
      <c r="H45" s="1244"/>
      <c r="I45" s="106">
        <v>2986</v>
      </c>
      <c r="J45" s="107">
        <v>2884</v>
      </c>
      <c r="K45" s="107">
        <v>2774</v>
      </c>
      <c r="L45" s="107">
        <v>2767</v>
      </c>
      <c r="M45" s="108">
        <v>2693</v>
      </c>
    </row>
    <row r="46" spans="2:13" ht="27.75" customHeight="1" x14ac:dyDescent="0.15">
      <c r="B46" s="1237"/>
      <c r="C46" s="1238"/>
      <c r="D46" s="109"/>
      <c r="E46" s="1243" t="s">
        <v>36</v>
      </c>
      <c r="F46" s="1243"/>
      <c r="G46" s="1243"/>
      <c r="H46" s="1244"/>
      <c r="I46" s="106">
        <v>145</v>
      </c>
      <c r="J46" s="107">
        <v>12</v>
      </c>
      <c r="K46" s="107">
        <v>14</v>
      </c>
      <c r="L46" s="107">
        <v>18</v>
      </c>
      <c r="M46" s="108">
        <v>27</v>
      </c>
    </row>
    <row r="47" spans="2:13" ht="27.75" customHeight="1" x14ac:dyDescent="0.15">
      <c r="B47" s="1237"/>
      <c r="C47" s="1238"/>
      <c r="D47" s="110"/>
      <c r="E47" s="1245" t="s">
        <v>37</v>
      </c>
      <c r="F47" s="1246"/>
      <c r="G47" s="1246"/>
      <c r="H47" s="1247"/>
      <c r="I47" s="106" t="s">
        <v>499</v>
      </c>
      <c r="J47" s="107" t="s">
        <v>499</v>
      </c>
      <c r="K47" s="107" t="s">
        <v>499</v>
      </c>
      <c r="L47" s="107" t="s">
        <v>499</v>
      </c>
      <c r="M47" s="108" t="s">
        <v>499</v>
      </c>
    </row>
    <row r="48" spans="2:13" ht="27.75" customHeight="1" x14ac:dyDescent="0.15">
      <c r="B48" s="1237"/>
      <c r="C48" s="1238"/>
      <c r="D48" s="105"/>
      <c r="E48" s="1243" t="s">
        <v>38</v>
      </c>
      <c r="F48" s="1243"/>
      <c r="G48" s="1243"/>
      <c r="H48" s="1244"/>
      <c r="I48" s="106" t="s">
        <v>499</v>
      </c>
      <c r="J48" s="107" t="s">
        <v>499</v>
      </c>
      <c r="K48" s="107" t="s">
        <v>499</v>
      </c>
      <c r="L48" s="107" t="s">
        <v>499</v>
      </c>
      <c r="M48" s="108" t="s">
        <v>499</v>
      </c>
    </row>
    <row r="49" spans="2:13" ht="27.75" customHeight="1" x14ac:dyDescent="0.15">
      <c r="B49" s="1239"/>
      <c r="C49" s="1240"/>
      <c r="D49" s="105"/>
      <c r="E49" s="1243" t="s">
        <v>39</v>
      </c>
      <c r="F49" s="1243"/>
      <c r="G49" s="1243"/>
      <c r="H49" s="1244"/>
      <c r="I49" s="106" t="s">
        <v>499</v>
      </c>
      <c r="J49" s="107" t="s">
        <v>499</v>
      </c>
      <c r="K49" s="107" t="s">
        <v>499</v>
      </c>
      <c r="L49" s="107" t="s">
        <v>499</v>
      </c>
      <c r="M49" s="108" t="s">
        <v>499</v>
      </c>
    </row>
    <row r="50" spans="2:13" ht="27.75" customHeight="1" x14ac:dyDescent="0.15">
      <c r="B50" s="1248" t="s">
        <v>40</v>
      </c>
      <c r="C50" s="1249"/>
      <c r="D50" s="111"/>
      <c r="E50" s="1243" t="s">
        <v>41</v>
      </c>
      <c r="F50" s="1243"/>
      <c r="G50" s="1243"/>
      <c r="H50" s="1244"/>
      <c r="I50" s="106">
        <v>3983</v>
      </c>
      <c r="J50" s="107">
        <v>4089</v>
      </c>
      <c r="K50" s="107">
        <v>4605</v>
      </c>
      <c r="L50" s="107">
        <v>4662</v>
      </c>
      <c r="M50" s="108">
        <v>4895</v>
      </c>
    </row>
    <row r="51" spans="2:13" ht="27.75" customHeight="1" x14ac:dyDescent="0.15">
      <c r="B51" s="1237"/>
      <c r="C51" s="1238"/>
      <c r="D51" s="105"/>
      <c r="E51" s="1243" t="s">
        <v>42</v>
      </c>
      <c r="F51" s="1243"/>
      <c r="G51" s="1243"/>
      <c r="H51" s="1244"/>
      <c r="I51" s="106">
        <v>3385</v>
      </c>
      <c r="J51" s="107">
        <v>3150</v>
      </c>
      <c r="K51" s="107">
        <v>3001</v>
      </c>
      <c r="L51" s="107">
        <v>3138</v>
      </c>
      <c r="M51" s="108">
        <v>2972</v>
      </c>
    </row>
    <row r="52" spans="2:13" ht="27.75" customHeight="1" x14ac:dyDescent="0.15">
      <c r="B52" s="1239"/>
      <c r="C52" s="1240"/>
      <c r="D52" s="105"/>
      <c r="E52" s="1243" t="s">
        <v>43</v>
      </c>
      <c r="F52" s="1243"/>
      <c r="G52" s="1243"/>
      <c r="H52" s="1244"/>
      <c r="I52" s="106">
        <v>18928</v>
      </c>
      <c r="J52" s="107">
        <v>19006</v>
      </c>
      <c r="K52" s="107">
        <v>18983</v>
      </c>
      <c r="L52" s="107">
        <v>18470</v>
      </c>
      <c r="M52" s="108">
        <v>18019</v>
      </c>
    </row>
    <row r="53" spans="2:13" ht="27.75" customHeight="1" thickBot="1" x14ac:dyDescent="0.2">
      <c r="B53" s="1250" t="s">
        <v>44</v>
      </c>
      <c r="C53" s="1251"/>
      <c r="D53" s="112"/>
      <c r="E53" s="1252" t="s">
        <v>45</v>
      </c>
      <c r="F53" s="1252"/>
      <c r="G53" s="1252"/>
      <c r="H53" s="1253"/>
      <c r="I53" s="113">
        <v>5725</v>
      </c>
      <c r="J53" s="114">
        <v>5169</v>
      </c>
      <c r="K53" s="114">
        <v>4864</v>
      </c>
      <c r="L53" s="114">
        <v>4701</v>
      </c>
      <c r="M53" s="115">
        <v>4688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8wJ3RTfeZJL0CXIQY6dVfSvBe48rhLipZDTXIBvwMwP+RHxcZsJPK4KE/0xHjUJcm4hfCblKNTH+hzHWS6HIA==" saltValue="sah6KwxFPeUvk1K4x8E7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62" t="s">
        <v>48</v>
      </c>
      <c r="D55" s="1262"/>
      <c r="E55" s="1263"/>
      <c r="F55" s="127">
        <v>2311</v>
      </c>
      <c r="G55" s="127">
        <v>2204</v>
      </c>
      <c r="H55" s="128">
        <v>2280</v>
      </c>
    </row>
    <row r="56" spans="2:8" ht="52.5" customHeight="1" x14ac:dyDescent="0.15">
      <c r="B56" s="129"/>
      <c r="C56" s="1264" t="s">
        <v>49</v>
      </c>
      <c r="D56" s="1264"/>
      <c r="E56" s="1265"/>
      <c r="F56" s="130">
        <v>277</v>
      </c>
      <c r="G56" s="130">
        <v>277</v>
      </c>
      <c r="H56" s="131">
        <v>277</v>
      </c>
    </row>
    <row r="57" spans="2:8" ht="53.25" customHeight="1" x14ac:dyDescent="0.15">
      <c r="B57" s="129"/>
      <c r="C57" s="1266" t="s">
        <v>50</v>
      </c>
      <c r="D57" s="1266"/>
      <c r="E57" s="1267"/>
      <c r="F57" s="132">
        <v>2851</v>
      </c>
      <c r="G57" s="132">
        <v>2885</v>
      </c>
      <c r="H57" s="133">
        <v>2987</v>
      </c>
    </row>
    <row r="58" spans="2:8" ht="45.75" customHeight="1" x14ac:dyDescent="0.15">
      <c r="B58" s="134"/>
      <c r="C58" s="1254" t="s">
        <v>587</v>
      </c>
      <c r="D58" s="1255"/>
      <c r="E58" s="1256"/>
      <c r="F58" s="135">
        <v>1235</v>
      </c>
      <c r="G58" s="135">
        <v>1236</v>
      </c>
      <c r="H58" s="136">
        <v>1236</v>
      </c>
    </row>
    <row r="59" spans="2:8" ht="45.75" customHeight="1" x14ac:dyDescent="0.15">
      <c r="B59" s="134"/>
      <c r="C59" s="1254" t="s">
        <v>588</v>
      </c>
      <c r="D59" s="1255"/>
      <c r="E59" s="1256"/>
      <c r="F59" s="135">
        <v>877</v>
      </c>
      <c r="G59" s="135">
        <v>864</v>
      </c>
      <c r="H59" s="136">
        <v>844</v>
      </c>
    </row>
    <row r="60" spans="2:8" ht="45.75" customHeight="1" x14ac:dyDescent="0.15">
      <c r="B60" s="134"/>
      <c r="C60" s="1254" t="s">
        <v>589</v>
      </c>
      <c r="D60" s="1255"/>
      <c r="E60" s="1256"/>
      <c r="F60" s="135">
        <v>180</v>
      </c>
      <c r="G60" s="135">
        <v>240</v>
      </c>
      <c r="H60" s="136">
        <v>320</v>
      </c>
    </row>
    <row r="61" spans="2:8" ht="45.75" customHeight="1" x14ac:dyDescent="0.15">
      <c r="B61" s="134"/>
      <c r="C61" s="1254" t="s">
        <v>590</v>
      </c>
      <c r="D61" s="1255"/>
      <c r="E61" s="1256"/>
      <c r="F61" s="135">
        <v>255</v>
      </c>
      <c r="G61" s="135">
        <v>236</v>
      </c>
      <c r="H61" s="136">
        <v>219</v>
      </c>
    </row>
    <row r="62" spans="2:8" ht="45.75" customHeight="1" thickBot="1" x14ac:dyDescent="0.2">
      <c r="B62" s="137"/>
      <c r="C62" s="1257" t="s">
        <v>591</v>
      </c>
      <c r="D62" s="1258"/>
      <c r="E62" s="1259"/>
      <c r="F62" s="138">
        <v>164</v>
      </c>
      <c r="G62" s="138">
        <v>164</v>
      </c>
      <c r="H62" s="139">
        <v>164</v>
      </c>
    </row>
    <row r="63" spans="2:8" ht="52.5" customHeight="1" thickBot="1" x14ac:dyDescent="0.2">
      <c r="B63" s="140"/>
      <c r="C63" s="1260" t="s">
        <v>51</v>
      </c>
      <c r="D63" s="1260"/>
      <c r="E63" s="1261"/>
      <c r="F63" s="141">
        <v>5439</v>
      </c>
      <c r="G63" s="141">
        <v>5366</v>
      </c>
      <c r="H63" s="142">
        <v>5544</v>
      </c>
    </row>
    <row r="64" spans="2:8" ht="15" customHeight="1" x14ac:dyDescent="0.15"/>
    <row r="65" ht="0" hidden="1" customHeight="1" x14ac:dyDescent="0.15"/>
    <row r="66" ht="0" hidden="1" customHeight="1" x14ac:dyDescent="0.15"/>
  </sheetData>
  <sheetProtection algorithmName="SHA-512" hashValue="xpLIDys2Di7DXlaT9UmLNWVRq9kHGIc4eyLuoqBoUqYfv5XyllQBHjP1FPAUJP8SVMU78o24Eiy0s6wzoa180g==" saltValue="SNtUuGr0ttUOX+tspinL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1268" customWidth="1"/>
    <col min="2" max="107" width="2.375" style="1268" customWidth="1"/>
    <col min="108" max="108" width="6.125" style="1270" customWidth="1"/>
    <col min="109" max="109" width="5.875" style="1269"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328"/>
      <c r="B1" s="1327"/>
      <c r="DD1" s="1268"/>
      <c r="DE1" s="1268"/>
    </row>
    <row r="2" spans="1:143" ht="25.5" customHeight="1" x14ac:dyDescent="0.15">
      <c r="A2" s="1326"/>
      <c r="C2" s="1326"/>
      <c r="O2" s="1326"/>
      <c r="P2" s="1326"/>
      <c r="Q2" s="1326"/>
      <c r="R2" s="1326"/>
      <c r="S2" s="1326"/>
      <c r="T2" s="1326"/>
      <c r="U2" s="1326"/>
      <c r="V2" s="1326"/>
      <c r="W2" s="1326"/>
      <c r="X2" s="1326"/>
      <c r="Y2" s="1326"/>
      <c r="Z2" s="1326"/>
      <c r="AA2" s="1326"/>
      <c r="AB2" s="1326"/>
      <c r="AC2" s="1326"/>
      <c r="AD2" s="1326"/>
      <c r="AE2" s="1326"/>
      <c r="AF2" s="1326"/>
      <c r="AG2" s="1326"/>
      <c r="AH2" s="1326"/>
      <c r="AI2" s="1326"/>
      <c r="AU2" s="1326"/>
      <c r="BG2" s="1326"/>
      <c r="BS2" s="1326"/>
      <c r="CE2" s="1326"/>
      <c r="CQ2" s="1326"/>
      <c r="DD2" s="1268"/>
      <c r="DE2" s="1268"/>
    </row>
    <row r="3" spans="1:143" ht="25.5" customHeight="1" x14ac:dyDescent="0.15">
      <c r="A3" s="1326"/>
      <c r="C3" s="1326"/>
      <c r="O3" s="1326"/>
      <c r="P3" s="1326"/>
      <c r="Q3" s="1326"/>
      <c r="R3" s="1326"/>
      <c r="S3" s="1326"/>
      <c r="T3" s="1326"/>
      <c r="U3" s="1326"/>
      <c r="V3" s="1326"/>
      <c r="W3" s="1326"/>
      <c r="X3" s="1326"/>
      <c r="Y3" s="1326"/>
      <c r="Z3" s="1326"/>
      <c r="AA3" s="1326"/>
      <c r="AB3" s="1326"/>
      <c r="AC3" s="1326"/>
      <c r="AD3" s="1326"/>
      <c r="AE3" s="1326"/>
      <c r="AF3" s="1326"/>
      <c r="AG3" s="1326"/>
      <c r="AH3" s="1326"/>
      <c r="AI3" s="1326"/>
      <c r="AU3" s="1326"/>
      <c r="BG3" s="1326"/>
      <c r="BS3" s="1326"/>
      <c r="CE3" s="1326"/>
      <c r="CQ3" s="1326"/>
      <c r="DD3" s="1268"/>
      <c r="DE3" s="1268"/>
    </row>
    <row r="4" spans="1:143" s="290" customFormat="1" ht="13.5" x14ac:dyDescent="0.15">
      <c r="A4" s="1326"/>
      <c r="B4" s="1326"/>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6"/>
      <c r="AG4" s="1326"/>
      <c r="AH4" s="1326"/>
      <c r="AI4" s="1326"/>
      <c r="AJ4" s="1326"/>
      <c r="AK4" s="1326"/>
      <c r="AL4" s="1326"/>
      <c r="AM4" s="1326"/>
      <c r="AN4" s="1326"/>
      <c r="AO4" s="1326"/>
      <c r="AP4" s="1326"/>
      <c r="AQ4" s="1326"/>
      <c r="AR4" s="1326"/>
      <c r="AS4" s="1326"/>
      <c r="AT4" s="1326"/>
      <c r="AU4" s="1326"/>
      <c r="AV4" s="1326"/>
      <c r="AW4" s="1326"/>
      <c r="AX4" s="1326"/>
      <c r="AY4" s="1326"/>
      <c r="AZ4" s="1326"/>
      <c r="BA4" s="1326"/>
      <c r="BB4" s="1326"/>
      <c r="BC4" s="1326"/>
      <c r="BD4" s="1326"/>
      <c r="BE4" s="1326"/>
      <c r="BF4" s="1326"/>
      <c r="BG4" s="1326"/>
      <c r="BH4" s="1326"/>
      <c r="BI4" s="1326"/>
      <c r="BJ4" s="1326"/>
      <c r="BK4" s="1326"/>
      <c r="BL4" s="1326"/>
      <c r="BM4" s="1326"/>
      <c r="BN4" s="1326"/>
      <c r="BO4" s="1326"/>
      <c r="BP4" s="1326"/>
      <c r="BQ4" s="1326"/>
      <c r="BR4" s="1326"/>
      <c r="BS4" s="1326"/>
      <c r="BT4" s="1326"/>
      <c r="BU4" s="1326"/>
      <c r="BV4" s="1326"/>
      <c r="BW4" s="1326"/>
      <c r="BX4" s="1326"/>
      <c r="BY4" s="1326"/>
      <c r="BZ4" s="1326"/>
      <c r="CA4" s="1326"/>
      <c r="CB4" s="1326"/>
      <c r="CC4" s="1326"/>
      <c r="CD4" s="1326"/>
      <c r="CE4" s="1326"/>
      <c r="CF4" s="1326"/>
      <c r="CG4" s="1326"/>
      <c r="CH4" s="1326"/>
      <c r="CI4" s="1326"/>
      <c r="CJ4" s="1326"/>
      <c r="CK4" s="1326"/>
      <c r="CL4" s="1326"/>
      <c r="CM4" s="1326"/>
      <c r="CN4" s="1326"/>
      <c r="CO4" s="1326"/>
      <c r="CP4" s="1326"/>
      <c r="CQ4" s="1326"/>
      <c r="CR4" s="1326"/>
      <c r="CS4" s="1326"/>
      <c r="CT4" s="1326"/>
      <c r="CU4" s="1326"/>
      <c r="CV4" s="1326"/>
      <c r="CW4" s="1326"/>
      <c r="CX4" s="1326"/>
      <c r="CY4" s="1326"/>
      <c r="CZ4" s="1326"/>
      <c r="DA4" s="1326"/>
      <c r="DB4" s="1326"/>
      <c r="DC4" s="1326"/>
      <c r="DD4" s="1326"/>
      <c r="DE4" s="1326"/>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6"/>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c r="AJ5" s="1326"/>
      <c r="AK5" s="1326"/>
      <c r="AL5" s="1326"/>
      <c r="AM5" s="1326"/>
      <c r="AN5" s="1326"/>
      <c r="AO5" s="1326"/>
      <c r="AP5" s="1326"/>
      <c r="AQ5" s="1326"/>
      <c r="AR5" s="1326"/>
      <c r="AS5" s="1326"/>
      <c r="AT5" s="1326"/>
      <c r="AU5" s="1326"/>
      <c r="AV5" s="1326"/>
      <c r="AW5" s="1326"/>
      <c r="AX5" s="1326"/>
      <c r="AY5" s="1326"/>
      <c r="AZ5" s="1326"/>
      <c r="BA5" s="1326"/>
      <c r="BB5" s="1326"/>
      <c r="BC5" s="1326"/>
      <c r="BD5" s="1326"/>
      <c r="BE5" s="1326"/>
      <c r="BF5" s="1326"/>
      <c r="BG5" s="1326"/>
      <c r="BH5" s="1326"/>
      <c r="BI5" s="1326"/>
      <c r="BJ5" s="1326"/>
      <c r="BK5" s="1326"/>
      <c r="BL5" s="1326"/>
      <c r="BM5" s="1326"/>
      <c r="BN5" s="1326"/>
      <c r="BO5" s="1326"/>
      <c r="BP5" s="1326"/>
      <c r="BQ5" s="1326"/>
      <c r="BR5" s="1326"/>
      <c r="BS5" s="1326"/>
      <c r="BT5" s="1326"/>
      <c r="BU5" s="1326"/>
      <c r="BV5" s="1326"/>
      <c r="BW5" s="1326"/>
      <c r="BX5" s="1326"/>
      <c r="BY5" s="1326"/>
      <c r="BZ5" s="1326"/>
      <c r="CA5" s="1326"/>
      <c r="CB5" s="1326"/>
      <c r="CC5" s="1326"/>
      <c r="CD5" s="1326"/>
      <c r="CE5" s="1326"/>
      <c r="CF5" s="1326"/>
      <c r="CG5" s="1326"/>
      <c r="CH5" s="1326"/>
      <c r="CI5" s="1326"/>
      <c r="CJ5" s="1326"/>
      <c r="CK5" s="1326"/>
      <c r="CL5" s="1326"/>
      <c r="CM5" s="1326"/>
      <c r="CN5" s="1326"/>
      <c r="CO5" s="1326"/>
      <c r="CP5" s="1326"/>
      <c r="CQ5" s="1326"/>
      <c r="CR5" s="1326"/>
      <c r="CS5" s="1326"/>
      <c r="CT5" s="1326"/>
      <c r="CU5" s="1326"/>
      <c r="CV5" s="1326"/>
      <c r="CW5" s="1326"/>
      <c r="CX5" s="1326"/>
      <c r="CY5" s="1326"/>
      <c r="CZ5" s="1326"/>
      <c r="DA5" s="1326"/>
      <c r="DB5" s="1326"/>
      <c r="DC5" s="1326"/>
      <c r="DD5" s="1326"/>
      <c r="DE5" s="1326"/>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6"/>
      <c r="B6" s="1326"/>
      <c r="C6" s="1326"/>
      <c r="D6" s="1326"/>
      <c r="E6" s="1326"/>
      <c r="F6" s="1326"/>
      <c r="G6" s="1326"/>
      <c r="H6" s="1326"/>
      <c r="I6" s="1326"/>
      <c r="J6" s="1326"/>
      <c r="K6" s="1326"/>
      <c r="L6" s="1326"/>
      <c r="M6" s="1326"/>
      <c r="N6" s="1326"/>
      <c r="O6" s="1326"/>
      <c r="P6" s="1326"/>
      <c r="Q6" s="1326"/>
      <c r="R6" s="1326"/>
      <c r="S6" s="1326"/>
      <c r="T6" s="1326"/>
      <c r="U6" s="1326"/>
      <c r="V6" s="1326"/>
      <c r="W6" s="1326"/>
      <c r="X6" s="1326"/>
      <c r="Y6" s="1326"/>
      <c r="Z6" s="1326"/>
      <c r="AA6" s="1326"/>
      <c r="AB6" s="1326"/>
      <c r="AC6" s="1326"/>
      <c r="AD6" s="1326"/>
      <c r="AE6" s="1326"/>
      <c r="AF6" s="1326"/>
      <c r="AG6" s="1326"/>
      <c r="AH6" s="1326"/>
      <c r="AI6" s="1326"/>
      <c r="AJ6" s="1326"/>
      <c r="AK6" s="1326"/>
      <c r="AL6" s="1326"/>
      <c r="AM6" s="1326"/>
      <c r="AN6" s="1326"/>
      <c r="AO6" s="1326"/>
      <c r="AP6" s="1326"/>
      <c r="AQ6" s="1326"/>
      <c r="AR6" s="1326"/>
      <c r="AS6" s="1326"/>
      <c r="AT6" s="1326"/>
      <c r="AU6" s="1326"/>
      <c r="AV6" s="1326"/>
      <c r="AW6" s="1326"/>
      <c r="AX6" s="1326"/>
      <c r="AY6" s="1326"/>
      <c r="AZ6" s="1326"/>
      <c r="BA6" s="1326"/>
      <c r="BB6" s="1326"/>
      <c r="BC6" s="1326"/>
      <c r="BD6" s="1326"/>
      <c r="BE6" s="1326"/>
      <c r="BF6" s="1326"/>
      <c r="BG6" s="1326"/>
      <c r="BH6" s="1326"/>
      <c r="BI6" s="1326"/>
      <c r="BJ6" s="1326"/>
      <c r="BK6" s="1326"/>
      <c r="BL6" s="1326"/>
      <c r="BM6" s="1326"/>
      <c r="BN6" s="1326"/>
      <c r="BO6" s="1326"/>
      <c r="BP6" s="1326"/>
      <c r="BQ6" s="1326"/>
      <c r="BR6" s="1326"/>
      <c r="BS6" s="1326"/>
      <c r="BT6" s="1326"/>
      <c r="BU6" s="1326"/>
      <c r="BV6" s="1326"/>
      <c r="BW6" s="1326"/>
      <c r="BX6" s="1326"/>
      <c r="BY6" s="1326"/>
      <c r="BZ6" s="1326"/>
      <c r="CA6" s="1326"/>
      <c r="CB6" s="1326"/>
      <c r="CC6" s="1326"/>
      <c r="CD6" s="1326"/>
      <c r="CE6" s="1326"/>
      <c r="CF6" s="1326"/>
      <c r="CG6" s="1326"/>
      <c r="CH6" s="1326"/>
      <c r="CI6" s="1326"/>
      <c r="CJ6" s="1326"/>
      <c r="CK6" s="1326"/>
      <c r="CL6" s="1326"/>
      <c r="CM6" s="1326"/>
      <c r="CN6" s="1326"/>
      <c r="CO6" s="1326"/>
      <c r="CP6" s="1326"/>
      <c r="CQ6" s="1326"/>
      <c r="CR6" s="1326"/>
      <c r="CS6" s="1326"/>
      <c r="CT6" s="1326"/>
      <c r="CU6" s="1326"/>
      <c r="CV6" s="1326"/>
      <c r="CW6" s="1326"/>
      <c r="CX6" s="1326"/>
      <c r="CY6" s="1326"/>
      <c r="CZ6" s="1326"/>
      <c r="DA6" s="1326"/>
      <c r="DB6" s="1326"/>
      <c r="DC6" s="1326"/>
      <c r="DD6" s="1326"/>
      <c r="DE6" s="1326"/>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6"/>
      <c r="B7" s="1326"/>
      <c r="C7" s="1326"/>
      <c r="D7" s="1326"/>
      <c r="E7" s="1326"/>
      <c r="F7" s="1326"/>
      <c r="G7" s="1326"/>
      <c r="H7" s="1326"/>
      <c r="I7" s="1326"/>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6"/>
      <c r="AG7" s="1326"/>
      <c r="AH7" s="1326"/>
      <c r="AI7" s="1326"/>
      <c r="AJ7" s="1326"/>
      <c r="AK7" s="1326"/>
      <c r="AL7" s="1326"/>
      <c r="AM7" s="1326"/>
      <c r="AN7" s="1326"/>
      <c r="AO7" s="1326"/>
      <c r="AP7" s="1326"/>
      <c r="AQ7" s="1326"/>
      <c r="AR7" s="1326"/>
      <c r="AS7" s="1326"/>
      <c r="AT7" s="1326"/>
      <c r="AU7" s="1326"/>
      <c r="AV7" s="1326"/>
      <c r="AW7" s="1326"/>
      <c r="AX7" s="1326"/>
      <c r="AY7" s="1326"/>
      <c r="AZ7" s="1326"/>
      <c r="BA7" s="1326"/>
      <c r="BB7" s="1326"/>
      <c r="BC7" s="1326"/>
      <c r="BD7" s="1326"/>
      <c r="BE7" s="1326"/>
      <c r="BF7" s="1326"/>
      <c r="BG7" s="1326"/>
      <c r="BH7" s="1326"/>
      <c r="BI7" s="1326"/>
      <c r="BJ7" s="1326"/>
      <c r="BK7" s="1326"/>
      <c r="BL7" s="1326"/>
      <c r="BM7" s="1326"/>
      <c r="BN7" s="1326"/>
      <c r="BO7" s="1326"/>
      <c r="BP7" s="1326"/>
      <c r="BQ7" s="1326"/>
      <c r="BR7" s="1326"/>
      <c r="BS7" s="1326"/>
      <c r="BT7" s="1326"/>
      <c r="BU7" s="1326"/>
      <c r="BV7" s="1326"/>
      <c r="BW7" s="1326"/>
      <c r="BX7" s="1326"/>
      <c r="BY7" s="1326"/>
      <c r="BZ7" s="1326"/>
      <c r="CA7" s="1326"/>
      <c r="CB7" s="1326"/>
      <c r="CC7" s="1326"/>
      <c r="CD7" s="1326"/>
      <c r="CE7" s="1326"/>
      <c r="CF7" s="1326"/>
      <c r="CG7" s="1326"/>
      <c r="CH7" s="1326"/>
      <c r="CI7" s="1326"/>
      <c r="CJ7" s="1326"/>
      <c r="CK7" s="1326"/>
      <c r="CL7" s="1326"/>
      <c r="CM7" s="1326"/>
      <c r="CN7" s="1326"/>
      <c r="CO7" s="1326"/>
      <c r="CP7" s="1326"/>
      <c r="CQ7" s="1326"/>
      <c r="CR7" s="1326"/>
      <c r="CS7" s="1326"/>
      <c r="CT7" s="1326"/>
      <c r="CU7" s="1326"/>
      <c r="CV7" s="1326"/>
      <c r="CW7" s="1326"/>
      <c r="CX7" s="1326"/>
      <c r="CY7" s="1326"/>
      <c r="CZ7" s="1326"/>
      <c r="DA7" s="1326"/>
      <c r="DB7" s="1326"/>
      <c r="DC7" s="1326"/>
      <c r="DD7" s="1326"/>
      <c r="DE7" s="1326"/>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6"/>
      <c r="B8" s="1326"/>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6"/>
      <c r="AQ8" s="1326"/>
      <c r="AR8" s="1326"/>
      <c r="AS8" s="1326"/>
      <c r="AT8" s="1326"/>
      <c r="AU8" s="1326"/>
      <c r="AV8" s="1326"/>
      <c r="AW8" s="1326"/>
      <c r="AX8" s="1326"/>
      <c r="AY8" s="1326"/>
      <c r="AZ8" s="1326"/>
      <c r="BA8" s="1326"/>
      <c r="BB8" s="1326"/>
      <c r="BC8" s="1326"/>
      <c r="BD8" s="1326"/>
      <c r="BE8" s="1326"/>
      <c r="BF8" s="1326"/>
      <c r="BG8" s="1326"/>
      <c r="BH8" s="1326"/>
      <c r="BI8" s="1326"/>
      <c r="BJ8" s="1326"/>
      <c r="BK8" s="1326"/>
      <c r="BL8" s="1326"/>
      <c r="BM8" s="1326"/>
      <c r="BN8" s="1326"/>
      <c r="BO8" s="1326"/>
      <c r="BP8" s="1326"/>
      <c r="BQ8" s="1326"/>
      <c r="BR8" s="1326"/>
      <c r="BS8" s="1326"/>
      <c r="BT8" s="1326"/>
      <c r="BU8" s="1326"/>
      <c r="BV8" s="1326"/>
      <c r="BW8" s="1326"/>
      <c r="BX8" s="1326"/>
      <c r="BY8" s="1326"/>
      <c r="BZ8" s="1326"/>
      <c r="CA8" s="1326"/>
      <c r="CB8" s="1326"/>
      <c r="CC8" s="1326"/>
      <c r="CD8" s="1326"/>
      <c r="CE8" s="1326"/>
      <c r="CF8" s="1326"/>
      <c r="CG8" s="1326"/>
      <c r="CH8" s="1326"/>
      <c r="CI8" s="1326"/>
      <c r="CJ8" s="1326"/>
      <c r="CK8" s="1326"/>
      <c r="CL8" s="1326"/>
      <c r="CM8" s="1326"/>
      <c r="CN8" s="1326"/>
      <c r="CO8" s="1326"/>
      <c r="CP8" s="1326"/>
      <c r="CQ8" s="1326"/>
      <c r="CR8" s="1326"/>
      <c r="CS8" s="1326"/>
      <c r="CT8" s="1326"/>
      <c r="CU8" s="1326"/>
      <c r="CV8" s="1326"/>
      <c r="CW8" s="1326"/>
      <c r="CX8" s="1326"/>
      <c r="CY8" s="1326"/>
      <c r="CZ8" s="1326"/>
      <c r="DA8" s="1326"/>
      <c r="DB8" s="1326"/>
      <c r="DC8" s="1326"/>
      <c r="DD8" s="1326"/>
      <c r="DE8" s="1326"/>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6"/>
      <c r="B9" s="1326"/>
      <c r="C9" s="1326"/>
      <c r="D9" s="1326"/>
      <c r="E9" s="1326"/>
      <c r="F9" s="1326"/>
      <c r="G9" s="1326"/>
      <c r="H9" s="1326"/>
      <c r="I9" s="1326"/>
      <c r="J9" s="1326"/>
      <c r="K9" s="1326"/>
      <c r="L9" s="1326"/>
      <c r="M9" s="1326"/>
      <c r="N9" s="1326"/>
      <c r="O9" s="1326"/>
      <c r="P9" s="1326"/>
      <c r="Q9" s="1326"/>
      <c r="R9" s="1326"/>
      <c r="S9" s="1326"/>
      <c r="T9" s="1326"/>
      <c r="U9" s="1326"/>
      <c r="V9" s="1326"/>
      <c r="W9" s="1326"/>
      <c r="X9" s="1326"/>
      <c r="Y9" s="1326"/>
      <c r="Z9" s="1326"/>
      <c r="AA9" s="1326"/>
      <c r="AB9" s="1326"/>
      <c r="AC9" s="1326"/>
      <c r="AD9" s="1326"/>
      <c r="AE9" s="1326"/>
      <c r="AF9" s="1326"/>
      <c r="AG9" s="1326"/>
      <c r="AH9" s="1326"/>
      <c r="AI9" s="1326"/>
      <c r="AJ9" s="1326"/>
      <c r="AK9" s="1326"/>
      <c r="AL9" s="1326"/>
      <c r="AM9" s="1326"/>
      <c r="AN9" s="1326"/>
      <c r="AO9" s="1326"/>
      <c r="AP9" s="1326"/>
      <c r="AQ9" s="1326"/>
      <c r="AR9" s="1326"/>
      <c r="AS9" s="1326"/>
      <c r="AT9" s="1326"/>
      <c r="AU9" s="1326"/>
      <c r="AV9" s="1326"/>
      <c r="AW9" s="1326"/>
      <c r="AX9" s="1326"/>
      <c r="AY9" s="1326"/>
      <c r="AZ9" s="1326"/>
      <c r="BA9" s="1326"/>
      <c r="BB9" s="1326"/>
      <c r="BC9" s="1326"/>
      <c r="BD9" s="1326"/>
      <c r="BE9" s="1326"/>
      <c r="BF9" s="1326"/>
      <c r="BG9" s="1326"/>
      <c r="BH9" s="1326"/>
      <c r="BI9" s="1326"/>
      <c r="BJ9" s="1326"/>
      <c r="BK9" s="1326"/>
      <c r="BL9" s="1326"/>
      <c r="BM9" s="1326"/>
      <c r="BN9" s="1326"/>
      <c r="BO9" s="1326"/>
      <c r="BP9" s="1326"/>
      <c r="BQ9" s="1326"/>
      <c r="BR9" s="1326"/>
      <c r="BS9" s="1326"/>
      <c r="BT9" s="1326"/>
      <c r="BU9" s="1326"/>
      <c r="BV9" s="1326"/>
      <c r="BW9" s="1326"/>
      <c r="BX9" s="1326"/>
      <c r="BY9" s="1326"/>
      <c r="BZ9" s="1326"/>
      <c r="CA9" s="1326"/>
      <c r="CB9" s="1326"/>
      <c r="CC9" s="1326"/>
      <c r="CD9" s="1326"/>
      <c r="CE9" s="1326"/>
      <c r="CF9" s="1326"/>
      <c r="CG9" s="1326"/>
      <c r="CH9" s="1326"/>
      <c r="CI9" s="1326"/>
      <c r="CJ9" s="1326"/>
      <c r="CK9" s="1326"/>
      <c r="CL9" s="1326"/>
      <c r="CM9" s="1326"/>
      <c r="CN9" s="1326"/>
      <c r="CO9" s="1326"/>
      <c r="CP9" s="1326"/>
      <c r="CQ9" s="1326"/>
      <c r="CR9" s="1326"/>
      <c r="CS9" s="1326"/>
      <c r="CT9" s="1326"/>
      <c r="CU9" s="1326"/>
      <c r="CV9" s="1326"/>
      <c r="CW9" s="1326"/>
      <c r="CX9" s="1326"/>
      <c r="CY9" s="1326"/>
      <c r="CZ9" s="1326"/>
      <c r="DA9" s="1326"/>
      <c r="DB9" s="1326"/>
      <c r="DC9" s="1326"/>
      <c r="DD9" s="1326"/>
      <c r="DE9" s="1326"/>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6"/>
      <c r="B10" s="1326"/>
      <c r="C10" s="1326"/>
      <c r="D10" s="1326"/>
      <c r="E10" s="1326"/>
      <c r="F10" s="1326"/>
      <c r="G10" s="1326"/>
      <c r="H10" s="1326"/>
      <c r="I10" s="1326"/>
      <c r="J10" s="1326"/>
      <c r="K10" s="1326"/>
      <c r="L10" s="1326"/>
      <c r="M10" s="1326"/>
      <c r="N10" s="1326"/>
      <c r="O10" s="1326"/>
      <c r="P10" s="1326"/>
      <c r="Q10" s="1326"/>
      <c r="R10" s="1326"/>
      <c r="S10" s="1326"/>
      <c r="T10" s="1326"/>
      <c r="U10" s="1326"/>
      <c r="V10" s="1326"/>
      <c r="W10" s="1326"/>
      <c r="X10" s="1326"/>
      <c r="Y10" s="1326"/>
      <c r="Z10" s="1326"/>
      <c r="AA10" s="1326"/>
      <c r="AB10" s="1326"/>
      <c r="AC10" s="1326"/>
      <c r="AD10" s="1326"/>
      <c r="AE10" s="1326"/>
      <c r="AF10" s="1326"/>
      <c r="AG10" s="1326"/>
      <c r="AH10" s="1326"/>
      <c r="AI10" s="1326"/>
      <c r="AJ10" s="1326"/>
      <c r="AK10" s="1326"/>
      <c r="AL10" s="1326"/>
      <c r="AM10" s="1326"/>
      <c r="AN10" s="1326"/>
      <c r="AO10" s="1326"/>
      <c r="AP10" s="1326"/>
      <c r="AQ10" s="1326"/>
      <c r="AR10" s="1326"/>
      <c r="AS10" s="1326"/>
      <c r="AT10" s="1326"/>
      <c r="AU10" s="1326"/>
      <c r="AV10" s="1326"/>
      <c r="AW10" s="1326"/>
      <c r="AX10" s="1326"/>
      <c r="AY10" s="1326"/>
      <c r="AZ10" s="1326"/>
      <c r="BA10" s="1326"/>
      <c r="BB10" s="1326"/>
      <c r="BC10" s="1326"/>
      <c r="BD10" s="1326"/>
      <c r="BE10" s="1326"/>
      <c r="BF10" s="1326"/>
      <c r="BG10" s="1326"/>
      <c r="BH10" s="1326"/>
      <c r="BI10" s="1326"/>
      <c r="BJ10" s="1326"/>
      <c r="BK10" s="1326"/>
      <c r="BL10" s="1326"/>
      <c r="BM10" s="1326"/>
      <c r="BN10" s="1326"/>
      <c r="BO10" s="1326"/>
      <c r="BP10" s="1326"/>
      <c r="BQ10" s="1326"/>
      <c r="BR10" s="1326"/>
      <c r="BS10" s="1326"/>
      <c r="BT10" s="1326"/>
      <c r="BU10" s="1326"/>
      <c r="BV10" s="1326"/>
      <c r="BW10" s="1326"/>
      <c r="BX10" s="1326"/>
      <c r="BY10" s="1326"/>
      <c r="BZ10" s="1326"/>
      <c r="CA10" s="1326"/>
      <c r="CB10" s="1326"/>
      <c r="CC10" s="1326"/>
      <c r="CD10" s="1326"/>
      <c r="CE10" s="1326"/>
      <c r="CF10" s="1326"/>
      <c r="CG10" s="1326"/>
      <c r="CH10" s="1326"/>
      <c r="CI10" s="1326"/>
      <c r="CJ10" s="1326"/>
      <c r="CK10" s="1326"/>
      <c r="CL10" s="1326"/>
      <c r="CM10" s="1326"/>
      <c r="CN10" s="1326"/>
      <c r="CO10" s="1326"/>
      <c r="CP10" s="1326"/>
      <c r="CQ10" s="1326"/>
      <c r="CR10" s="1326"/>
      <c r="CS10" s="1326"/>
      <c r="CT10" s="1326"/>
      <c r="CU10" s="1326"/>
      <c r="CV10" s="1326"/>
      <c r="CW10" s="1326"/>
      <c r="CX10" s="1326"/>
      <c r="CY10" s="1326"/>
      <c r="CZ10" s="1326"/>
      <c r="DA10" s="1326"/>
      <c r="DB10" s="1326"/>
      <c r="DC10" s="1326"/>
      <c r="DD10" s="1326"/>
      <c r="DE10" s="1326"/>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ht="13.5" x14ac:dyDescent="0.15">
      <c r="A11" s="1326"/>
      <c r="B11" s="1326"/>
      <c r="C11" s="1326"/>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6"/>
      <c r="AE11" s="1326"/>
      <c r="AF11" s="1326"/>
      <c r="AG11" s="1326"/>
      <c r="AH11" s="1326"/>
      <c r="AI11" s="1326"/>
      <c r="AJ11" s="1326"/>
      <c r="AK11" s="1326"/>
      <c r="AL11" s="1326"/>
      <c r="AM11" s="1326"/>
      <c r="AN11" s="1326"/>
      <c r="AO11" s="1326"/>
      <c r="AP11" s="1326"/>
      <c r="AQ11" s="1326"/>
      <c r="AR11" s="1326"/>
      <c r="AS11" s="1326"/>
      <c r="AT11" s="1326"/>
      <c r="AU11" s="1326"/>
      <c r="AV11" s="1326"/>
      <c r="AW11" s="1326"/>
      <c r="AX11" s="1326"/>
      <c r="AY11" s="1326"/>
      <c r="AZ11" s="1326"/>
      <c r="BA11" s="1326"/>
      <c r="BB11" s="1326"/>
      <c r="BC11" s="1326"/>
      <c r="BD11" s="1326"/>
      <c r="BE11" s="1326"/>
      <c r="BF11" s="1326"/>
      <c r="BG11" s="1326"/>
      <c r="BH11" s="1326"/>
      <c r="BI11" s="1326"/>
      <c r="BJ11" s="1326"/>
      <c r="BK11" s="1326"/>
      <c r="BL11" s="1326"/>
      <c r="BM11" s="1326"/>
      <c r="BN11" s="1326"/>
      <c r="BO11" s="1326"/>
      <c r="BP11" s="1326"/>
      <c r="BQ11" s="1326"/>
      <c r="BR11" s="1326"/>
      <c r="BS11" s="1326"/>
      <c r="BT11" s="1326"/>
      <c r="BU11" s="1326"/>
      <c r="BV11" s="1326"/>
      <c r="BW11" s="1326"/>
      <c r="BX11" s="1326"/>
      <c r="BY11" s="1326"/>
      <c r="BZ11" s="1326"/>
      <c r="CA11" s="1326"/>
      <c r="CB11" s="1326"/>
      <c r="CC11" s="1326"/>
      <c r="CD11" s="1326"/>
      <c r="CE11" s="1326"/>
      <c r="CF11" s="1326"/>
      <c r="CG11" s="1326"/>
      <c r="CH11" s="1326"/>
      <c r="CI11" s="1326"/>
      <c r="CJ11" s="1326"/>
      <c r="CK11" s="1326"/>
      <c r="CL11" s="1326"/>
      <c r="CM11" s="1326"/>
      <c r="CN11" s="1326"/>
      <c r="CO11" s="1326"/>
      <c r="CP11" s="1326"/>
      <c r="CQ11" s="1326"/>
      <c r="CR11" s="1326"/>
      <c r="CS11" s="1326"/>
      <c r="CT11" s="1326"/>
      <c r="CU11" s="1326"/>
      <c r="CV11" s="1326"/>
      <c r="CW11" s="1326"/>
      <c r="CX11" s="1326"/>
      <c r="CY11" s="1326"/>
      <c r="CZ11" s="1326"/>
      <c r="DA11" s="1326"/>
      <c r="DB11" s="1326"/>
      <c r="DC11" s="1326"/>
      <c r="DD11" s="1326"/>
      <c r="DE11" s="1326"/>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6"/>
      <c r="B12" s="1326"/>
      <c r="C12" s="1326"/>
      <c r="D12" s="1326"/>
      <c r="E12" s="1326"/>
      <c r="F12" s="1326"/>
      <c r="G12" s="1326"/>
      <c r="H12" s="1326"/>
      <c r="I12" s="1326"/>
      <c r="J12" s="1326"/>
      <c r="K12" s="1326"/>
      <c r="L12" s="1326"/>
      <c r="M12" s="1326"/>
      <c r="N12" s="1326"/>
      <c r="O12" s="1326"/>
      <c r="P12" s="1326"/>
      <c r="Q12" s="1326"/>
      <c r="R12" s="1326"/>
      <c r="S12" s="1326"/>
      <c r="T12" s="1326"/>
      <c r="U12" s="1326"/>
      <c r="V12" s="1326"/>
      <c r="W12" s="1326"/>
      <c r="X12" s="1326"/>
      <c r="Y12" s="1326"/>
      <c r="Z12" s="1326"/>
      <c r="AA12" s="1326"/>
      <c r="AB12" s="1326"/>
      <c r="AC12" s="1326"/>
      <c r="AD12" s="1326"/>
      <c r="AE12" s="1326"/>
      <c r="AF12" s="1326"/>
      <c r="AG12" s="1326"/>
      <c r="AH12" s="1326"/>
      <c r="AI12" s="1326"/>
      <c r="AJ12" s="1326"/>
      <c r="AK12" s="1326"/>
      <c r="AL12" s="1326"/>
      <c r="AM12" s="1326"/>
      <c r="AN12" s="1326"/>
      <c r="AO12" s="1326"/>
      <c r="AP12" s="1326"/>
      <c r="AQ12" s="1326"/>
      <c r="AR12" s="1326"/>
      <c r="AS12" s="1326"/>
      <c r="AT12" s="1326"/>
      <c r="AU12" s="1326"/>
      <c r="AV12" s="1326"/>
      <c r="AW12" s="1326"/>
      <c r="AX12" s="1326"/>
      <c r="AY12" s="1326"/>
      <c r="AZ12" s="1326"/>
      <c r="BA12" s="1326"/>
      <c r="BB12" s="1326"/>
      <c r="BC12" s="1326"/>
      <c r="BD12" s="1326"/>
      <c r="BE12" s="1326"/>
      <c r="BF12" s="1326"/>
      <c r="BG12" s="1326"/>
      <c r="BH12" s="1326"/>
      <c r="BI12" s="1326"/>
      <c r="BJ12" s="1326"/>
      <c r="BK12" s="1326"/>
      <c r="BL12" s="1326"/>
      <c r="BM12" s="1326"/>
      <c r="BN12" s="1326"/>
      <c r="BO12" s="1326"/>
      <c r="BP12" s="1326"/>
      <c r="BQ12" s="1326"/>
      <c r="BR12" s="1326"/>
      <c r="BS12" s="1326"/>
      <c r="BT12" s="1326"/>
      <c r="BU12" s="1326"/>
      <c r="BV12" s="1326"/>
      <c r="BW12" s="1326"/>
      <c r="BX12" s="1326"/>
      <c r="BY12" s="1326"/>
      <c r="BZ12" s="1326"/>
      <c r="CA12" s="1326"/>
      <c r="CB12" s="1326"/>
      <c r="CC12" s="1326"/>
      <c r="CD12" s="1326"/>
      <c r="CE12" s="1326"/>
      <c r="CF12" s="1326"/>
      <c r="CG12" s="1326"/>
      <c r="CH12" s="1326"/>
      <c r="CI12" s="1326"/>
      <c r="CJ12" s="1326"/>
      <c r="CK12" s="1326"/>
      <c r="CL12" s="1326"/>
      <c r="CM12" s="1326"/>
      <c r="CN12" s="1326"/>
      <c r="CO12" s="1326"/>
      <c r="CP12" s="1326"/>
      <c r="CQ12" s="1326"/>
      <c r="CR12" s="1326"/>
      <c r="CS12" s="1326"/>
      <c r="CT12" s="1326"/>
      <c r="CU12" s="1326"/>
      <c r="CV12" s="1326"/>
      <c r="CW12" s="1326"/>
      <c r="CX12" s="1326"/>
      <c r="CY12" s="1326"/>
      <c r="CZ12" s="1326"/>
      <c r="DA12" s="1326"/>
      <c r="DB12" s="1326"/>
      <c r="DC12" s="1326"/>
      <c r="DD12" s="1326"/>
      <c r="DE12" s="1326"/>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ht="13.5" x14ac:dyDescent="0.15">
      <c r="A13" s="1326"/>
      <c r="B13" s="1326"/>
      <c r="C13" s="1326"/>
      <c r="D13" s="1326"/>
      <c r="E13" s="1326"/>
      <c r="F13" s="1326"/>
      <c r="G13" s="1326"/>
      <c r="H13" s="1326"/>
      <c r="I13" s="1326"/>
      <c r="J13" s="1326"/>
      <c r="K13" s="1326"/>
      <c r="L13" s="1326"/>
      <c r="M13" s="1326"/>
      <c r="N13" s="1326"/>
      <c r="O13" s="1326"/>
      <c r="P13" s="1326"/>
      <c r="Q13" s="1326"/>
      <c r="R13" s="1326"/>
      <c r="S13" s="1326"/>
      <c r="T13" s="1326"/>
      <c r="U13" s="1326"/>
      <c r="V13" s="1326"/>
      <c r="W13" s="1326"/>
      <c r="X13" s="1326"/>
      <c r="Y13" s="1326"/>
      <c r="Z13" s="1326"/>
      <c r="AA13" s="1326"/>
      <c r="AB13" s="1326"/>
      <c r="AC13" s="1326"/>
      <c r="AD13" s="1326"/>
      <c r="AE13" s="1326"/>
      <c r="AF13" s="1326"/>
      <c r="AG13" s="1326"/>
      <c r="AH13" s="1326"/>
      <c r="AI13" s="1326"/>
      <c r="AJ13" s="1326"/>
      <c r="AK13" s="1326"/>
      <c r="AL13" s="1326"/>
      <c r="AM13" s="1326"/>
      <c r="AN13" s="1326"/>
      <c r="AO13" s="1326"/>
      <c r="AP13" s="1326"/>
      <c r="AQ13" s="1326"/>
      <c r="AR13" s="1326"/>
      <c r="AS13" s="1326"/>
      <c r="AT13" s="1326"/>
      <c r="AU13" s="1326"/>
      <c r="AV13" s="1326"/>
      <c r="AW13" s="1326"/>
      <c r="AX13" s="1326"/>
      <c r="AY13" s="1326"/>
      <c r="AZ13" s="1326"/>
      <c r="BA13" s="1326"/>
      <c r="BB13" s="1326"/>
      <c r="BC13" s="1326"/>
      <c r="BD13" s="1326"/>
      <c r="BE13" s="1326"/>
      <c r="BF13" s="1326"/>
      <c r="BG13" s="1326"/>
      <c r="BH13" s="1326"/>
      <c r="BI13" s="1326"/>
      <c r="BJ13" s="1326"/>
      <c r="BK13" s="1326"/>
      <c r="BL13" s="1326"/>
      <c r="BM13" s="1326"/>
      <c r="BN13" s="1326"/>
      <c r="BO13" s="1326"/>
      <c r="BP13" s="1326"/>
      <c r="BQ13" s="1326"/>
      <c r="BR13" s="1326"/>
      <c r="BS13" s="1326"/>
      <c r="BT13" s="1326"/>
      <c r="BU13" s="1326"/>
      <c r="BV13" s="1326"/>
      <c r="BW13" s="1326"/>
      <c r="BX13" s="1326"/>
      <c r="BY13" s="1326"/>
      <c r="BZ13" s="1326"/>
      <c r="CA13" s="1326"/>
      <c r="CB13" s="1326"/>
      <c r="CC13" s="1326"/>
      <c r="CD13" s="1326"/>
      <c r="CE13" s="1326"/>
      <c r="CF13" s="1326"/>
      <c r="CG13" s="1326"/>
      <c r="CH13" s="1326"/>
      <c r="CI13" s="1326"/>
      <c r="CJ13" s="1326"/>
      <c r="CK13" s="1326"/>
      <c r="CL13" s="1326"/>
      <c r="CM13" s="1326"/>
      <c r="CN13" s="1326"/>
      <c r="CO13" s="1326"/>
      <c r="CP13" s="1326"/>
      <c r="CQ13" s="1326"/>
      <c r="CR13" s="1326"/>
      <c r="CS13" s="1326"/>
      <c r="CT13" s="1326"/>
      <c r="CU13" s="1326"/>
      <c r="CV13" s="1326"/>
      <c r="CW13" s="1326"/>
      <c r="CX13" s="1326"/>
      <c r="CY13" s="1326"/>
      <c r="CZ13" s="1326"/>
      <c r="DA13" s="1326"/>
      <c r="DB13" s="1326"/>
      <c r="DC13" s="1326"/>
      <c r="DD13" s="1326"/>
      <c r="DE13" s="1326"/>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6"/>
      <c r="B14" s="1326"/>
      <c r="C14" s="1326"/>
      <c r="D14" s="1326"/>
      <c r="E14" s="1326"/>
      <c r="F14" s="1326"/>
      <c r="G14" s="1326"/>
      <c r="H14" s="1326"/>
      <c r="I14" s="1326"/>
      <c r="J14" s="1326"/>
      <c r="K14" s="1326"/>
      <c r="L14" s="1326"/>
      <c r="M14" s="1326"/>
      <c r="N14" s="1326"/>
      <c r="O14" s="1326"/>
      <c r="P14" s="1326"/>
      <c r="Q14" s="1326"/>
      <c r="R14" s="1326"/>
      <c r="S14" s="1326"/>
      <c r="T14" s="1326"/>
      <c r="U14" s="1326"/>
      <c r="V14" s="1326"/>
      <c r="W14" s="1326"/>
      <c r="X14" s="1326"/>
      <c r="Y14" s="1326"/>
      <c r="Z14" s="1326"/>
      <c r="AA14" s="1326"/>
      <c r="AB14" s="1326"/>
      <c r="AC14" s="1326"/>
      <c r="AD14" s="1326"/>
      <c r="AE14" s="1326"/>
      <c r="AF14" s="1326"/>
      <c r="AG14" s="1326"/>
      <c r="AH14" s="1326"/>
      <c r="AI14" s="1326"/>
      <c r="AJ14" s="1326"/>
      <c r="AK14" s="1326"/>
      <c r="AL14" s="1326"/>
      <c r="AM14" s="1326"/>
      <c r="AN14" s="1326"/>
      <c r="AO14" s="1326"/>
      <c r="AP14" s="1326"/>
      <c r="AQ14" s="1326"/>
      <c r="AR14" s="1326"/>
      <c r="AS14" s="1326"/>
      <c r="AT14" s="1326"/>
      <c r="AU14" s="1326"/>
      <c r="AV14" s="1326"/>
      <c r="AW14" s="1326"/>
      <c r="AX14" s="1326"/>
      <c r="AY14" s="1326"/>
      <c r="AZ14" s="1326"/>
      <c r="BA14" s="1326"/>
      <c r="BB14" s="1326"/>
      <c r="BC14" s="1326"/>
      <c r="BD14" s="1326"/>
      <c r="BE14" s="1326"/>
      <c r="BF14" s="1326"/>
      <c r="BG14" s="1326"/>
      <c r="BH14" s="1326"/>
      <c r="BI14" s="1326"/>
      <c r="BJ14" s="1326"/>
      <c r="BK14" s="1326"/>
      <c r="BL14" s="1326"/>
      <c r="BM14" s="1326"/>
      <c r="BN14" s="1326"/>
      <c r="BO14" s="1326"/>
      <c r="BP14" s="1326"/>
      <c r="BQ14" s="1326"/>
      <c r="BR14" s="1326"/>
      <c r="BS14" s="1326"/>
      <c r="BT14" s="1326"/>
      <c r="BU14" s="1326"/>
      <c r="BV14" s="1326"/>
      <c r="BW14" s="1326"/>
      <c r="BX14" s="1326"/>
      <c r="BY14" s="1326"/>
      <c r="BZ14" s="1326"/>
      <c r="CA14" s="1326"/>
      <c r="CB14" s="1326"/>
      <c r="CC14" s="1326"/>
      <c r="CD14" s="1326"/>
      <c r="CE14" s="1326"/>
      <c r="CF14" s="1326"/>
      <c r="CG14" s="1326"/>
      <c r="CH14" s="1326"/>
      <c r="CI14" s="1326"/>
      <c r="CJ14" s="1326"/>
      <c r="CK14" s="1326"/>
      <c r="CL14" s="1326"/>
      <c r="CM14" s="1326"/>
      <c r="CN14" s="1326"/>
      <c r="CO14" s="1326"/>
      <c r="CP14" s="1326"/>
      <c r="CQ14" s="1326"/>
      <c r="CR14" s="1326"/>
      <c r="CS14" s="1326"/>
      <c r="CT14" s="1326"/>
      <c r="CU14" s="1326"/>
      <c r="CV14" s="1326"/>
      <c r="CW14" s="1326"/>
      <c r="CX14" s="1326"/>
      <c r="CY14" s="1326"/>
      <c r="CZ14" s="1326"/>
      <c r="DA14" s="1326"/>
      <c r="DB14" s="1326"/>
      <c r="DC14" s="1326"/>
      <c r="DD14" s="1326"/>
      <c r="DE14" s="1326"/>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8"/>
      <c r="B15" s="1326"/>
      <c r="C15" s="1326"/>
      <c r="D15" s="1326"/>
      <c r="E15" s="1326"/>
      <c r="F15" s="1326"/>
      <c r="G15" s="1326"/>
      <c r="H15" s="1326"/>
      <c r="I15" s="1326"/>
      <c r="J15" s="1326"/>
      <c r="K15" s="1326"/>
      <c r="L15" s="1326"/>
      <c r="M15" s="1326"/>
      <c r="N15" s="1326"/>
      <c r="O15" s="1326"/>
      <c r="P15" s="1326"/>
      <c r="Q15" s="1326"/>
      <c r="R15" s="1326"/>
      <c r="S15" s="1326"/>
      <c r="T15" s="1326"/>
      <c r="U15" s="1326"/>
      <c r="V15" s="1326"/>
      <c r="W15" s="1326"/>
      <c r="X15" s="1326"/>
      <c r="Y15" s="1326"/>
      <c r="Z15" s="1326"/>
      <c r="AA15" s="1326"/>
      <c r="AB15" s="1326"/>
      <c r="AC15" s="1326"/>
      <c r="AD15" s="1326"/>
      <c r="AE15" s="1326"/>
      <c r="AF15" s="1326"/>
      <c r="AG15" s="1326"/>
      <c r="AH15" s="1326"/>
      <c r="AI15" s="1326"/>
      <c r="AJ15" s="1326"/>
      <c r="AK15" s="1326"/>
      <c r="AL15" s="1326"/>
      <c r="AM15" s="1326"/>
      <c r="AN15" s="1326"/>
      <c r="AO15" s="1326"/>
      <c r="AP15" s="1326"/>
      <c r="AQ15" s="1326"/>
      <c r="AR15" s="1326"/>
      <c r="AS15" s="1326"/>
      <c r="AT15" s="1326"/>
      <c r="AU15" s="1326"/>
      <c r="AV15" s="1326"/>
      <c r="AW15" s="1326"/>
      <c r="AX15" s="1326"/>
      <c r="AY15" s="1326"/>
      <c r="AZ15" s="1326"/>
      <c r="BA15" s="1326"/>
      <c r="BB15" s="1326"/>
      <c r="BC15" s="1326"/>
      <c r="BD15" s="1326"/>
      <c r="BE15" s="1326"/>
      <c r="BF15" s="1326"/>
      <c r="BG15" s="1326"/>
      <c r="BH15" s="1326"/>
      <c r="BI15" s="1326"/>
      <c r="BJ15" s="1326"/>
      <c r="BK15" s="1326"/>
      <c r="BL15" s="1326"/>
      <c r="BM15" s="1326"/>
      <c r="BN15" s="1326"/>
      <c r="BO15" s="1326"/>
      <c r="BP15" s="1326"/>
      <c r="BQ15" s="1326"/>
      <c r="BR15" s="1326"/>
      <c r="BS15" s="1326"/>
      <c r="BT15" s="1326"/>
      <c r="BU15" s="1326"/>
      <c r="BV15" s="1326"/>
      <c r="BW15" s="1326"/>
      <c r="BX15" s="1326"/>
      <c r="BY15" s="1326"/>
      <c r="BZ15" s="1326"/>
      <c r="CA15" s="1326"/>
      <c r="CB15" s="1326"/>
      <c r="CC15" s="1326"/>
      <c r="CD15" s="1326"/>
      <c r="CE15" s="1326"/>
      <c r="CF15" s="1326"/>
      <c r="CG15" s="1326"/>
      <c r="CH15" s="1326"/>
      <c r="CI15" s="1326"/>
      <c r="CJ15" s="1326"/>
      <c r="CK15" s="1326"/>
      <c r="CL15" s="1326"/>
      <c r="CM15" s="1326"/>
      <c r="CN15" s="1326"/>
      <c r="CO15" s="1326"/>
      <c r="CP15" s="1326"/>
      <c r="CQ15" s="1326"/>
      <c r="CR15" s="1326"/>
      <c r="CS15" s="1326"/>
      <c r="CT15" s="1326"/>
      <c r="CU15" s="1326"/>
      <c r="CV15" s="1326"/>
      <c r="CW15" s="1326"/>
      <c r="CX15" s="1326"/>
      <c r="CY15" s="1326"/>
      <c r="CZ15" s="1326"/>
      <c r="DA15" s="1326"/>
      <c r="DB15" s="1326"/>
      <c r="DC15" s="1326"/>
      <c r="DD15" s="1326"/>
      <c r="DE15" s="1326"/>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8"/>
      <c r="B16" s="1326"/>
      <c r="C16" s="1326"/>
      <c r="D16" s="1326"/>
      <c r="E16" s="1326"/>
      <c r="F16" s="1326"/>
      <c r="G16" s="1326"/>
      <c r="H16" s="1326"/>
      <c r="I16" s="1326"/>
      <c r="J16" s="1326"/>
      <c r="K16" s="1326"/>
      <c r="L16" s="1326"/>
      <c r="M16" s="1326"/>
      <c r="N16" s="1326"/>
      <c r="O16" s="1326"/>
      <c r="P16" s="1326"/>
      <c r="Q16" s="1326"/>
      <c r="R16" s="1326"/>
      <c r="S16" s="1326"/>
      <c r="T16" s="1326"/>
      <c r="U16" s="1326"/>
      <c r="V16" s="1326"/>
      <c r="W16" s="1326"/>
      <c r="X16" s="1326"/>
      <c r="Y16" s="1326"/>
      <c r="Z16" s="1326"/>
      <c r="AA16" s="1326"/>
      <c r="AB16" s="1326"/>
      <c r="AC16" s="1326"/>
      <c r="AD16" s="1326"/>
      <c r="AE16" s="1326"/>
      <c r="AF16" s="1326"/>
      <c r="AG16" s="1326"/>
      <c r="AH16" s="1326"/>
      <c r="AI16" s="1326"/>
      <c r="AJ16" s="1326"/>
      <c r="AK16" s="1326"/>
      <c r="AL16" s="1326"/>
      <c r="AM16" s="1326"/>
      <c r="AN16" s="1326"/>
      <c r="AO16" s="1326"/>
      <c r="AP16" s="1326"/>
      <c r="AQ16" s="1326"/>
      <c r="AR16" s="1326"/>
      <c r="AS16" s="1326"/>
      <c r="AT16" s="1326"/>
      <c r="AU16" s="1326"/>
      <c r="AV16" s="1326"/>
      <c r="AW16" s="1326"/>
      <c r="AX16" s="1326"/>
      <c r="AY16" s="1326"/>
      <c r="AZ16" s="1326"/>
      <c r="BA16" s="1326"/>
      <c r="BB16" s="1326"/>
      <c r="BC16" s="1326"/>
      <c r="BD16" s="1326"/>
      <c r="BE16" s="1326"/>
      <c r="BF16" s="1326"/>
      <c r="BG16" s="1326"/>
      <c r="BH16" s="1326"/>
      <c r="BI16" s="1326"/>
      <c r="BJ16" s="1326"/>
      <c r="BK16" s="1326"/>
      <c r="BL16" s="1326"/>
      <c r="BM16" s="1326"/>
      <c r="BN16" s="1326"/>
      <c r="BO16" s="1326"/>
      <c r="BP16" s="1326"/>
      <c r="BQ16" s="1326"/>
      <c r="BR16" s="1326"/>
      <c r="BS16" s="1326"/>
      <c r="BT16" s="1326"/>
      <c r="BU16" s="1326"/>
      <c r="BV16" s="1326"/>
      <c r="BW16" s="1326"/>
      <c r="BX16" s="1326"/>
      <c r="BY16" s="1326"/>
      <c r="BZ16" s="1326"/>
      <c r="CA16" s="1326"/>
      <c r="CB16" s="1326"/>
      <c r="CC16" s="1326"/>
      <c r="CD16" s="1326"/>
      <c r="CE16" s="1326"/>
      <c r="CF16" s="1326"/>
      <c r="CG16" s="1326"/>
      <c r="CH16" s="1326"/>
      <c r="CI16" s="1326"/>
      <c r="CJ16" s="1326"/>
      <c r="CK16" s="1326"/>
      <c r="CL16" s="1326"/>
      <c r="CM16" s="1326"/>
      <c r="CN16" s="1326"/>
      <c r="CO16" s="1326"/>
      <c r="CP16" s="1326"/>
      <c r="CQ16" s="1326"/>
      <c r="CR16" s="1326"/>
      <c r="CS16" s="1326"/>
      <c r="CT16" s="1326"/>
      <c r="CU16" s="1326"/>
      <c r="CV16" s="1326"/>
      <c r="CW16" s="1326"/>
      <c r="CX16" s="1326"/>
      <c r="CY16" s="1326"/>
      <c r="CZ16" s="1326"/>
      <c r="DA16" s="1326"/>
      <c r="DB16" s="1326"/>
      <c r="DC16" s="1326"/>
      <c r="DD16" s="1326"/>
      <c r="DE16" s="1326"/>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8"/>
      <c r="B17" s="1326"/>
      <c r="C17" s="1326"/>
      <c r="D17" s="1326"/>
      <c r="E17" s="1326"/>
      <c r="F17" s="1326"/>
      <c r="G17" s="1326"/>
      <c r="H17" s="1326"/>
      <c r="I17" s="1326"/>
      <c r="J17" s="1326"/>
      <c r="K17" s="1326"/>
      <c r="L17" s="1326"/>
      <c r="M17" s="1326"/>
      <c r="N17" s="1326"/>
      <c r="O17" s="1326"/>
      <c r="P17" s="1326"/>
      <c r="Q17" s="1326"/>
      <c r="R17" s="1326"/>
      <c r="S17" s="1326"/>
      <c r="T17" s="1326"/>
      <c r="U17" s="1326"/>
      <c r="V17" s="1326"/>
      <c r="W17" s="1326"/>
      <c r="X17" s="1326"/>
      <c r="Y17" s="1326"/>
      <c r="Z17" s="1326"/>
      <c r="AA17" s="1326"/>
      <c r="AB17" s="1326"/>
      <c r="AC17" s="1326"/>
      <c r="AD17" s="1326"/>
      <c r="AE17" s="1326"/>
      <c r="AF17" s="1326"/>
      <c r="AG17" s="1326"/>
      <c r="AH17" s="1326"/>
      <c r="AI17" s="1326"/>
      <c r="AJ17" s="1326"/>
      <c r="AK17" s="1326"/>
      <c r="AL17" s="1326"/>
      <c r="AM17" s="1326"/>
      <c r="AN17" s="1326"/>
      <c r="AO17" s="1326"/>
      <c r="AP17" s="1326"/>
      <c r="AQ17" s="1326"/>
      <c r="AR17" s="1326"/>
      <c r="AS17" s="1326"/>
      <c r="AT17" s="1326"/>
      <c r="AU17" s="1326"/>
      <c r="AV17" s="1326"/>
      <c r="AW17" s="1326"/>
      <c r="AX17" s="1326"/>
      <c r="AY17" s="1326"/>
      <c r="AZ17" s="1326"/>
      <c r="BA17" s="1326"/>
      <c r="BB17" s="1326"/>
      <c r="BC17" s="1326"/>
      <c r="BD17" s="1326"/>
      <c r="BE17" s="1326"/>
      <c r="BF17" s="1326"/>
      <c r="BG17" s="1326"/>
      <c r="BH17" s="1326"/>
      <c r="BI17" s="1326"/>
      <c r="BJ17" s="1326"/>
      <c r="BK17" s="1326"/>
      <c r="BL17" s="1326"/>
      <c r="BM17" s="1326"/>
      <c r="BN17" s="1326"/>
      <c r="BO17" s="1326"/>
      <c r="BP17" s="1326"/>
      <c r="BQ17" s="1326"/>
      <c r="BR17" s="1326"/>
      <c r="BS17" s="1326"/>
      <c r="BT17" s="1326"/>
      <c r="BU17" s="1326"/>
      <c r="BV17" s="1326"/>
      <c r="BW17" s="1326"/>
      <c r="BX17" s="1326"/>
      <c r="BY17" s="1326"/>
      <c r="BZ17" s="1326"/>
      <c r="CA17" s="1326"/>
      <c r="CB17" s="1326"/>
      <c r="CC17" s="1326"/>
      <c r="CD17" s="1326"/>
      <c r="CE17" s="1326"/>
      <c r="CF17" s="1326"/>
      <c r="CG17" s="1326"/>
      <c r="CH17" s="1326"/>
      <c r="CI17" s="1326"/>
      <c r="CJ17" s="1326"/>
      <c r="CK17" s="1326"/>
      <c r="CL17" s="1326"/>
      <c r="CM17" s="1326"/>
      <c r="CN17" s="1326"/>
      <c r="CO17" s="1326"/>
      <c r="CP17" s="1326"/>
      <c r="CQ17" s="1326"/>
      <c r="CR17" s="1326"/>
      <c r="CS17" s="1326"/>
      <c r="CT17" s="1326"/>
      <c r="CU17" s="1326"/>
      <c r="CV17" s="1326"/>
      <c r="CW17" s="1326"/>
      <c r="CX17" s="1326"/>
      <c r="CY17" s="1326"/>
      <c r="CZ17" s="1326"/>
      <c r="DA17" s="1326"/>
      <c r="DB17" s="1326"/>
      <c r="DC17" s="1326"/>
      <c r="DD17" s="1326"/>
      <c r="DE17" s="1326"/>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8"/>
      <c r="B18" s="1326"/>
      <c r="C18" s="1326"/>
      <c r="D18" s="1326"/>
      <c r="E18" s="1326"/>
      <c r="F18" s="1326"/>
      <c r="G18" s="1326"/>
      <c r="H18" s="1326"/>
      <c r="I18" s="1326"/>
      <c r="J18" s="1326"/>
      <c r="K18" s="1326"/>
      <c r="L18" s="1326"/>
      <c r="M18" s="1326"/>
      <c r="N18" s="1326"/>
      <c r="O18" s="1326"/>
      <c r="P18" s="1326"/>
      <c r="Q18" s="1326"/>
      <c r="R18" s="1326"/>
      <c r="S18" s="1326"/>
      <c r="T18" s="1326"/>
      <c r="U18" s="1326"/>
      <c r="V18" s="1326"/>
      <c r="W18" s="1326"/>
      <c r="X18" s="1326"/>
      <c r="Y18" s="1326"/>
      <c r="Z18" s="1326"/>
      <c r="AA18" s="1326"/>
      <c r="AB18" s="1326"/>
      <c r="AC18" s="1326"/>
      <c r="AD18" s="1326"/>
      <c r="AE18" s="1326"/>
      <c r="AF18" s="1326"/>
      <c r="AG18" s="1326"/>
      <c r="AH18" s="1326"/>
      <c r="AI18" s="1326"/>
      <c r="AJ18" s="1326"/>
      <c r="AK18" s="1326"/>
      <c r="AL18" s="1326"/>
      <c r="AM18" s="1326"/>
      <c r="AN18" s="1326"/>
      <c r="AO18" s="1326"/>
      <c r="AP18" s="1326"/>
      <c r="AQ18" s="1326"/>
      <c r="AR18" s="1326"/>
      <c r="AS18" s="1326"/>
      <c r="AT18" s="1326"/>
      <c r="AU18" s="1326"/>
      <c r="AV18" s="1326"/>
      <c r="AW18" s="1326"/>
      <c r="AX18" s="1326"/>
      <c r="AY18" s="1326"/>
      <c r="AZ18" s="1326"/>
      <c r="BA18" s="1326"/>
      <c r="BB18" s="1326"/>
      <c r="BC18" s="1326"/>
      <c r="BD18" s="1326"/>
      <c r="BE18" s="1326"/>
      <c r="BF18" s="1326"/>
      <c r="BG18" s="1326"/>
      <c r="BH18" s="1326"/>
      <c r="BI18" s="1326"/>
      <c r="BJ18" s="1326"/>
      <c r="BK18" s="1326"/>
      <c r="BL18" s="1326"/>
      <c r="BM18" s="1326"/>
      <c r="BN18" s="1326"/>
      <c r="BO18" s="1326"/>
      <c r="BP18" s="1326"/>
      <c r="BQ18" s="1326"/>
      <c r="BR18" s="1326"/>
      <c r="BS18" s="1326"/>
      <c r="BT18" s="1326"/>
      <c r="BU18" s="1326"/>
      <c r="BV18" s="1326"/>
      <c r="BW18" s="1326"/>
      <c r="BX18" s="1326"/>
      <c r="BY18" s="1326"/>
      <c r="BZ18" s="1326"/>
      <c r="CA18" s="1326"/>
      <c r="CB18" s="1326"/>
      <c r="CC18" s="1326"/>
      <c r="CD18" s="1326"/>
      <c r="CE18" s="1326"/>
      <c r="CF18" s="1326"/>
      <c r="CG18" s="1326"/>
      <c r="CH18" s="1326"/>
      <c r="CI18" s="1326"/>
      <c r="CJ18" s="1326"/>
      <c r="CK18" s="1326"/>
      <c r="CL18" s="1326"/>
      <c r="CM18" s="1326"/>
      <c r="CN18" s="1326"/>
      <c r="CO18" s="1326"/>
      <c r="CP18" s="1326"/>
      <c r="CQ18" s="1326"/>
      <c r="CR18" s="1326"/>
      <c r="CS18" s="1326"/>
      <c r="CT18" s="1326"/>
      <c r="CU18" s="1326"/>
      <c r="CV18" s="1326"/>
      <c r="CW18" s="1326"/>
      <c r="CX18" s="1326"/>
      <c r="CY18" s="1326"/>
      <c r="CZ18" s="1326"/>
      <c r="DA18" s="1326"/>
      <c r="DB18" s="1326"/>
      <c r="DC18" s="1326"/>
      <c r="DD18" s="1326"/>
      <c r="DE18" s="1326"/>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8"/>
      <c r="DE19" s="1268"/>
    </row>
    <row r="20" spans="1:351" ht="13.5" x14ac:dyDescent="0.15">
      <c r="DD20" s="1268"/>
      <c r="DE20" s="1268"/>
    </row>
    <row r="21" spans="1:351" ht="17.25" x14ac:dyDescent="0.15">
      <c r="B21" s="1325"/>
      <c r="C21" s="1321"/>
      <c r="D21" s="1321"/>
      <c r="E21" s="1321"/>
      <c r="F21" s="1321"/>
      <c r="G21" s="1321"/>
      <c r="H21" s="1321"/>
      <c r="I21" s="1321"/>
      <c r="J21" s="1321"/>
      <c r="K21" s="1321"/>
      <c r="L21" s="1321"/>
      <c r="M21" s="1321"/>
      <c r="N21" s="1324"/>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1"/>
      <c r="AK21" s="1321"/>
      <c r="AL21" s="1321"/>
      <c r="AM21" s="1321"/>
      <c r="AN21" s="1321"/>
      <c r="AO21" s="1321"/>
      <c r="AP21" s="1321"/>
      <c r="AQ21" s="1321"/>
      <c r="AR21" s="1321"/>
      <c r="AS21" s="1321"/>
      <c r="AT21" s="1324"/>
      <c r="AU21" s="1321"/>
      <c r="AV21" s="1321"/>
      <c r="AW21" s="1321"/>
      <c r="AX21" s="1321"/>
      <c r="AY21" s="1321"/>
      <c r="AZ21" s="1321"/>
      <c r="BA21" s="1321"/>
      <c r="BB21" s="1321"/>
      <c r="BC21" s="1321"/>
      <c r="BD21" s="1321"/>
      <c r="BE21" s="1321"/>
      <c r="BF21" s="1324"/>
      <c r="BG21" s="1321"/>
      <c r="BH21" s="1321"/>
      <c r="BI21" s="1321"/>
      <c r="BJ21" s="1321"/>
      <c r="BK21" s="1321"/>
      <c r="BL21" s="1321"/>
      <c r="BM21" s="1321"/>
      <c r="BN21" s="1321"/>
      <c r="BO21" s="1321"/>
      <c r="BP21" s="1321"/>
      <c r="BQ21" s="1321"/>
      <c r="BR21" s="1324"/>
      <c r="BS21" s="1321"/>
      <c r="BT21" s="1321"/>
      <c r="BU21" s="1321"/>
      <c r="BV21" s="1321"/>
      <c r="BW21" s="1321"/>
      <c r="BX21" s="1321"/>
      <c r="BY21" s="1321"/>
      <c r="BZ21" s="1321"/>
      <c r="CA21" s="1321"/>
      <c r="CB21" s="1321"/>
      <c r="CC21" s="1321"/>
      <c r="CD21" s="1324"/>
      <c r="CE21" s="1321"/>
      <c r="CF21" s="1321"/>
      <c r="CG21" s="1321"/>
      <c r="CH21" s="1321"/>
      <c r="CI21" s="1321"/>
      <c r="CJ21" s="1321"/>
      <c r="CK21" s="1321"/>
      <c r="CL21" s="1321"/>
      <c r="CM21" s="1321"/>
      <c r="CN21" s="1321"/>
      <c r="CO21" s="1321"/>
      <c r="CP21" s="1324"/>
      <c r="CQ21" s="1321"/>
      <c r="CR21" s="1321"/>
      <c r="CS21" s="1321"/>
      <c r="CT21" s="1321"/>
      <c r="CU21" s="1321"/>
      <c r="CV21" s="1321"/>
      <c r="CW21" s="1321"/>
      <c r="CX21" s="1321"/>
      <c r="CY21" s="1321"/>
      <c r="CZ21" s="1321"/>
      <c r="DA21" s="1321"/>
      <c r="DB21" s="1324"/>
      <c r="DC21" s="1321"/>
      <c r="DD21" s="1320"/>
      <c r="DE21" s="1268"/>
      <c r="MM21" s="1323"/>
    </row>
    <row r="22" spans="1:351" ht="17.25" x14ac:dyDescent="0.15">
      <c r="B22" s="1269"/>
      <c r="MM22" s="1323"/>
    </row>
    <row r="23" spans="1:351" ht="13.5" x14ac:dyDescent="0.15">
      <c r="B23" s="1269"/>
    </row>
    <row r="24" spans="1:351" ht="13.5" x14ac:dyDescent="0.15">
      <c r="B24" s="1269"/>
    </row>
    <row r="25" spans="1:351" ht="13.5" x14ac:dyDescent="0.15">
      <c r="B25" s="1269"/>
    </row>
    <row r="26" spans="1:351" ht="13.5" x14ac:dyDescent="0.15">
      <c r="B26" s="1269"/>
    </row>
    <row r="27" spans="1:351" ht="13.5" x14ac:dyDescent="0.15">
      <c r="B27" s="1269"/>
    </row>
    <row r="28" spans="1:351" ht="13.5" x14ac:dyDescent="0.15">
      <c r="B28" s="1269"/>
    </row>
    <row r="29" spans="1:351" ht="13.5" x14ac:dyDescent="0.15">
      <c r="B29" s="1269"/>
    </row>
    <row r="30" spans="1:351" ht="13.5" x14ac:dyDescent="0.15">
      <c r="B30" s="1269"/>
    </row>
    <row r="31" spans="1:351" ht="13.5" x14ac:dyDescent="0.15">
      <c r="B31" s="1269"/>
    </row>
    <row r="32" spans="1:351" ht="13.5" x14ac:dyDescent="0.15">
      <c r="B32" s="1269"/>
    </row>
    <row r="33" spans="2:109" ht="13.5" x14ac:dyDescent="0.15">
      <c r="B33" s="1269"/>
    </row>
    <row r="34" spans="2:109" ht="13.5" x14ac:dyDescent="0.15">
      <c r="B34" s="1269"/>
    </row>
    <row r="35" spans="2:109" ht="13.5" x14ac:dyDescent="0.15">
      <c r="B35" s="1269"/>
    </row>
    <row r="36" spans="2:109" ht="13.5" x14ac:dyDescent="0.15">
      <c r="B36" s="1269"/>
    </row>
    <row r="37" spans="2:109" ht="13.5" x14ac:dyDescent="0.15">
      <c r="B37" s="1269"/>
    </row>
    <row r="38" spans="2:109" ht="13.5" x14ac:dyDescent="0.15">
      <c r="B38" s="1269"/>
    </row>
    <row r="39" spans="2:109" ht="13.5" x14ac:dyDescent="0.15">
      <c r="B39" s="1274"/>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73"/>
      <c r="AO39" s="1273"/>
      <c r="AP39" s="1273"/>
      <c r="AQ39" s="1273"/>
      <c r="AR39" s="1273"/>
      <c r="AS39" s="1273"/>
      <c r="AT39" s="1273"/>
      <c r="AU39" s="1273"/>
      <c r="AV39" s="1273"/>
      <c r="AW39" s="1273"/>
      <c r="AX39" s="1273"/>
      <c r="AY39" s="1273"/>
      <c r="AZ39" s="1273"/>
      <c r="BA39" s="1273"/>
      <c r="BB39" s="1273"/>
      <c r="BC39" s="1273"/>
      <c r="BD39" s="1273"/>
      <c r="BE39" s="1273"/>
      <c r="BF39" s="1273"/>
      <c r="BG39" s="1273"/>
      <c r="BH39" s="1273"/>
      <c r="BI39" s="1273"/>
      <c r="BJ39" s="1273"/>
      <c r="BK39" s="1273"/>
      <c r="BL39" s="1273"/>
      <c r="BM39" s="1273"/>
      <c r="BN39" s="1273"/>
      <c r="BO39" s="1273"/>
      <c r="BP39" s="1273"/>
      <c r="BQ39" s="1273"/>
      <c r="BR39" s="1273"/>
      <c r="BS39" s="1273"/>
      <c r="BT39" s="1273"/>
      <c r="BU39" s="1273"/>
      <c r="BV39" s="1273"/>
      <c r="BW39" s="1273"/>
      <c r="BX39" s="1273"/>
      <c r="BY39" s="1273"/>
      <c r="BZ39" s="1273"/>
      <c r="CA39" s="1273"/>
      <c r="CB39" s="1273"/>
      <c r="CC39" s="1273"/>
      <c r="CD39" s="1273"/>
      <c r="CE39" s="1273"/>
      <c r="CF39" s="1273"/>
      <c r="CG39" s="1273"/>
      <c r="CH39" s="1273"/>
      <c r="CI39" s="1273"/>
      <c r="CJ39" s="1273"/>
      <c r="CK39" s="1273"/>
      <c r="CL39" s="1273"/>
      <c r="CM39" s="1273"/>
      <c r="CN39" s="1273"/>
      <c r="CO39" s="1273"/>
      <c r="CP39" s="1273"/>
      <c r="CQ39" s="1273"/>
      <c r="CR39" s="1273"/>
      <c r="CS39" s="1273"/>
      <c r="CT39" s="1273"/>
      <c r="CU39" s="1273"/>
      <c r="CV39" s="1273"/>
      <c r="CW39" s="1273"/>
      <c r="CX39" s="1273"/>
      <c r="CY39" s="1273"/>
      <c r="CZ39" s="1273"/>
      <c r="DA39" s="1273"/>
      <c r="DB39" s="1273"/>
      <c r="DC39" s="1273"/>
      <c r="DD39" s="1272"/>
    </row>
    <row r="40" spans="2:109" ht="13.5" x14ac:dyDescent="0.15">
      <c r="B40" s="1310"/>
      <c r="DD40" s="1310"/>
      <c r="DE40" s="1268"/>
    </row>
    <row r="41" spans="2:109" ht="17.25" x14ac:dyDescent="0.15">
      <c r="B41" s="1322" t="s">
        <v>609</v>
      </c>
      <c r="C41" s="1321"/>
      <c r="D41" s="1321"/>
      <c r="E41" s="1321"/>
      <c r="F41" s="1321"/>
      <c r="G41" s="1321"/>
      <c r="H41" s="1321"/>
      <c r="I41" s="1321"/>
      <c r="J41" s="1321"/>
      <c r="K41" s="1321"/>
      <c r="L41" s="1321"/>
      <c r="M41" s="1321"/>
      <c r="N41" s="1321"/>
      <c r="O41" s="1321"/>
      <c r="P41" s="1321"/>
      <c r="Q41" s="1321"/>
      <c r="R41" s="1321"/>
      <c r="S41" s="1321"/>
      <c r="T41" s="1321"/>
      <c r="U41" s="1321"/>
      <c r="V41" s="1321"/>
      <c r="W41" s="1321"/>
      <c r="X41" s="1321"/>
      <c r="Y41" s="1321"/>
      <c r="Z41" s="1321"/>
      <c r="AA41" s="1321"/>
      <c r="AB41" s="1321"/>
      <c r="AC41" s="1321"/>
      <c r="AD41" s="1321"/>
      <c r="AE41" s="1321"/>
      <c r="AF41" s="1321"/>
      <c r="AG41" s="1321"/>
      <c r="AH41" s="1321"/>
      <c r="AI41" s="1321"/>
      <c r="AJ41" s="1321"/>
      <c r="AK41" s="1321"/>
      <c r="AL41" s="1321"/>
      <c r="AM41" s="1321"/>
      <c r="AN41" s="1321"/>
      <c r="AO41" s="1321"/>
      <c r="AP41" s="1321"/>
      <c r="AQ41" s="1321"/>
      <c r="AR41" s="1321"/>
      <c r="AS41" s="1321"/>
      <c r="AT41" s="1321"/>
      <c r="AU41" s="1321"/>
      <c r="AV41" s="1321"/>
      <c r="AW41" s="1321"/>
      <c r="AX41" s="1321"/>
      <c r="AY41" s="1321"/>
      <c r="AZ41" s="1321"/>
      <c r="BA41" s="1321"/>
      <c r="BB41" s="1321"/>
      <c r="BC41" s="1321"/>
      <c r="BD41" s="1321"/>
      <c r="BE41" s="1321"/>
      <c r="BF41" s="1321"/>
      <c r="BG41" s="1321"/>
      <c r="BH41" s="1321"/>
      <c r="BI41" s="1321"/>
      <c r="BJ41" s="1321"/>
      <c r="BK41" s="1321"/>
      <c r="BL41" s="1321"/>
      <c r="BM41" s="1321"/>
      <c r="BN41" s="1321"/>
      <c r="BO41" s="1321"/>
      <c r="BP41" s="1321"/>
      <c r="BQ41" s="1321"/>
      <c r="BR41" s="1321"/>
      <c r="BS41" s="1321"/>
      <c r="BT41" s="1321"/>
      <c r="BU41" s="1321"/>
      <c r="BV41" s="1321"/>
      <c r="BW41" s="1321"/>
      <c r="BX41" s="1321"/>
      <c r="BY41" s="1321"/>
      <c r="BZ41" s="1321"/>
      <c r="CA41" s="1321"/>
      <c r="CB41" s="1321"/>
      <c r="CC41" s="1321"/>
      <c r="CD41" s="1321"/>
      <c r="CE41" s="1321"/>
      <c r="CF41" s="1321"/>
      <c r="CG41" s="1321"/>
      <c r="CH41" s="1321"/>
      <c r="CI41" s="1321"/>
      <c r="CJ41" s="1321"/>
      <c r="CK41" s="1321"/>
      <c r="CL41" s="1321"/>
      <c r="CM41" s="1321"/>
      <c r="CN41" s="1321"/>
      <c r="CO41" s="1321"/>
      <c r="CP41" s="1321"/>
      <c r="CQ41" s="1321"/>
      <c r="CR41" s="1321"/>
      <c r="CS41" s="1321"/>
      <c r="CT41" s="1321"/>
      <c r="CU41" s="1321"/>
      <c r="CV41" s="1321"/>
      <c r="CW41" s="1321"/>
      <c r="CX41" s="1321"/>
      <c r="CY41" s="1321"/>
      <c r="CZ41" s="1321"/>
      <c r="DA41" s="1321"/>
      <c r="DB41" s="1321"/>
      <c r="DC41" s="1321"/>
      <c r="DD41" s="1320"/>
    </row>
    <row r="42" spans="2:109" ht="13.5" x14ac:dyDescent="0.15">
      <c r="B42" s="1269"/>
      <c r="G42" s="1306"/>
      <c r="I42" s="1305"/>
      <c r="J42" s="1305"/>
      <c r="K42" s="1305"/>
      <c r="AM42" s="1306"/>
      <c r="AN42" s="1306" t="s">
        <v>603</v>
      </c>
      <c r="AP42" s="1305"/>
      <c r="AQ42" s="1305"/>
      <c r="AR42" s="1305"/>
      <c r="AY42" s="1306"/>
      <c r="BA42" s="1305"/>
      <c r="BB42" s="1305"/>
      <c r="BC42" s="1305"/>
      <c r="BK42" s="1306"/>
      <c r="BM42" s="1305"/>
      <c r="BN42" s="1305"/>
      <c r="BO42" s="1305"/>
      <c r="BW42" s="1306"/>
      <c r="BY42" s="1305"/>
      <c r="BZ42" s="1305"/>
      <c r="CA42" s="1305"/>
      <c r="CI42" s="1306"/>
      <c r="CK42" s="1305"/>
      <c r="CL42" s="1305"/>
      <c r="CM42" s="1305"/>
      <c r="CU42" s="1306"/>
      <c r="CW42" s="1305"/>
      <c r="CX42" s="1305"/>
      <c r="CY42" s="1305"/>
    </row>
    <row r="43" spans="2:109" ht="13.5" customHeight="1" x14ac:dyDescent="0.15">
      <c r="B43" s="1269"/>
      <c r="AN43" s="1304" t="s">
        <v>608</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2"/>
    </row>
    <row r="44" spans="2:109" ht="13.5" x14ac:dyDescent="0.15">
      <c r="B44" s="1269"/>
      <c r="AN44" s="1301"/>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299"/>
    </row>
    <row r="45" spans="2:109" ht="13.5" x14ac:dyDescent="0.15">
      <c r="B45" s="1269"/>
      <c r="AN45" s="1301"/>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299"/>
    </row>
    <row r="46" spans="2:109" ht="13.5" x14ac:dyDescent="0.15">
      <c r="B46" s="1269"/>
      <c r="AN46" s="1301"/>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299"/>
    </row>
    <row r="47" spans="2:109" ht="13.5" x14ac:dyDescent="0.15">
      <c r="B47" s="1269"/>
      <c r="AN47" s="1298"/>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6"/>
    </row>
    <row r="48" spans="2:109" ht="13.5" x14ac:dyDescent="0.15">
      <c r="B48" s="1269"/>
      <c r="H48" s="1283"/>
      <c r="I48" s="1283"/>
      <c r="J48" s="1283"/>
      <c r="AN48" s="1283"/>
      <c r="AO48" s="1283"/>
      <c r="AP48" s="1283"/>
      <c r="AZ48" s="1283"/>
      <c r="BA48" s="1283"/>
      <c r="BB48" s="1283"/>
      <c r="BL48" s="1283"/>
      <c r="BM48" s="1283"/>
      <c r="BN48" s="1283"/>
      <c r="BX48" s="1283"/>
      <c r="BY48" s="1283"/>
      <c r="BZ48" s="1283"/>
      <c r="CJ48" s="1283"/>
      <c r="CK48" s="1283"/>
      <c r="CL48" s="1283"/>
      <c r="CV48" s="1283"/>
      <c r="CW48" s="1283"/>
      <c r="CX48" s="1283"/>
    </row>
    <row r="49" spans="1:109" ht="13.5" x14ac:dyDescent="0.15">
      <c r="B49" s="1269"/>
      <c r="AN49" s="1268" t="s">
        <v>601</v>
      </c>
    </row>
    <row r="50" spans="1:109" ht="13.5" x14ac:dyDescent="0.15">
      <c r="B50" s="1269"/>
      <c r="G50" s="1281"/>
      <c r="H50" s="1281"/>
      <c r="I50" s="1281"/>
      <c r="J50" s="1281"/>
      <c r="K50" s="1290"/>
      <c r="L50" s="1290"/>
      <c r="M50" s="1289"/>
      <c r="N50" s="1289"/>
      <c r="AN50" s="1288"/>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6"/>
      <c r="BP50" s="1278" t="s">
        <v>541</v>
      </c>
      <c r="BQ50" s="1278"/>
      <c r="BR50" s="1278"/>
      <c r="BS50" s="1278"/>
      <c r="BT50" s="1278"/>
      <c r="BU50" s="1278"/>
      <c r="BV50" s="1278"/>
      <c r="BW50" s="1278"/>
      <c r="BX50" s="1278" t="s">
        <v>542</v>
      </c>
      <c r="BY50" s="1278"/>
      <c r="BZ50" s="1278"/>
      <c r="CA50" s="1278"/>
      <c r="CB50" s="1278"/>
      <c r="CC50" s="1278"/>
      <c r="CD50" s="1278"/>
      <c r="CE50" s="1278"/>
      <c r="CF50" s="1278" t="s">
        <v>543</v>
      </c>
      <c r="CG50" s="1278"/>
      <c r="CH50" s="1278"/>
      <c r="CI50" s="1278"/>
      <c r="CJ50" s="1278"/>
      <c r="CK50" s="1278"/>
      <c r="CL50" s="1278"/>
      <c r="CM50" s="1278"/>
      <c r="CN50" s="1278" t="s">
        <v>544</v>
      </c>
      <c r="CO50" s="1278"/>
      <c r="CP50" s="1278"/>
      <c r="CQ50" s="1278"/>
      <c r="CR50" s="1278"/>
      <c r="CS50" s="1278"/>
      <c r="CT50" s="1278"/>
      <c r="CU50" s="1278"/>
      <c r="CV50" s="1278" t="s">
        <v>545</v>
      </c>
      <c r="CW50" s="1278"/>
      <c r="CX50" s="1278"/>
      <c r="CY50" s="1278"/>
      <c r="CZ50" s="1278"/>
      <c r="DA50" s="1278"/>
      <c r="DB50" s="1278"/>
      <c r="DC50" s="1278"/>
    </row>
    <row r="51" spans="1:109" ht="13.5" customHeight="1" x14ac:dyDescent="0.15">
      <c r="B51" s="1269"/>
      <c r="G51" s="1285"/>
      <c r="H51" s="1285"/>
      <c r="I51" s="1319"/>
      <c r="J51" s="1319"/>
      <c r="K51" s="1284"/>
      <c r="L51" s="1284"/>
      <c r="M51" s="1284"/>
      <c r="N51" s="1284"/>
      <c r="AM51" s="1283"/>
      <c r="AN51" s="1277" t="s">
        <v>600</v>
      </c>
      <c r="AO51" s="1277"/>
      <c r="AP51" s="1277"/>
      <c r="AQ51" s="1277"/>
      <c r="AR51" s="1277"/>
      <c r="AS51" s="1277"/>
      <c r="AT51" s="1277"/>
      <c r="AU51" s="1277"/>
      <c r="AV51" s="1277"/>
      <c r="AW51" s="1277"/>
      <c r="AX51" s="1277"/>
      <c r="AY51" s="1277"/>
      <c r="AZ51" s="1277"/>
      <c r="BA51" s="1277"/>
      <c r="BB51" s="1277" t="s">
        <v>607</v>
      </c>
      <c r="BC51" s="1277"/>
      <c r="BD51" s="1277"/>
      <c r="BE51" s="1277"/>
      <c r="BF51" s="1277"/>
      <c r="BG51" s="1277"/>
      <c r="BH51" s="1277"/>
      <c r="BI51" s="1277"/>
      <c r="BJ51" s="1277"/>
      <c r="BK51" s="1277"/>
      <c r="BL51" s="1277"/>
      <c r="BM51" s="1277"/>
      <c r="BN51" s="1277"/>
      <c r="BO51" s="1277"/>
      <c r="BP51" s="1318"/>
      <c r="BQ51" s="1276"/>
      <c r="BR51" s="1276"/>
      <c r="BS51" s="1276"/>
      <c r="BT51" s="1276"/>
      <c r="BU51" s="1276"/>
      <c r="BV51" s="1276"/>
      <c r="BW51" s="1276"/>
      <c r="BX51" s="1276">
        <v>62.9</v>
      </c>
      <c r="BY51" s="1276"/>
      <c r="BZ51" s="1276"/>
      <c r="CA51" s="1276"/>
      <c r="CB51" s="1276"/>
      <c r="CC51" s="1276"/>
      <c r="CD51" s="1276"/>
      <c r="CE51" s="1276"/>
      <c r="CF51" s="1276">
        <v>60.3</v>
      </c>
      <c r="CG51" s="1276"/>
      <c r="CH51" s="1276"/>
      <c r="CI51" s="1276"/>
      <c r="CJ51" s="1276"/>
      <c r="CK51" s="1276"/>
      <c r="CL51" s="1276"/>
      <c r="CM51" s="1276"/>
      <c r="CN51" s="1276">
        <v>59.1</v>
      </c>
      <c r="CO51" s="1276"/>
      <c r="CP51" s="1276"/>
      <c r="CQ51" s="1276"/>
      <c r="CR51" s="1276"/>
      <c r="CS51" s="1276"/>
      <c r="CT51" s="1276"/>
      <c r="CU51" s="1276"/>
      <c r="CV51" s="1276">
        <v>59.3</v>
      </c>
      <c r="CW51" s="1276"/>
      <c r="CX51" s="1276"/>
      <c r="CY51" s="1276"/>
      <c r="CZ51" s="1276"/>
      <c r="DA51" s="1276"/>
      <c r="DB51" s="1276"/>
      <c r="DC51" s="1276"/>
    </row>
    <row r="52" spans="1:109" ht="13.5" x14ac:dyDescent="0.15">
      <c r="B52" s="1269"/>
      <c r="G52" s="1285"/>
      <c r="H52" s="1285"/>
      <c r="I52" s="1319"/>
      <c r="J52" s="1319"/>
      <c r="K52" s="1284"/>
      <c r="L52" s="1284"/>
      <c r="M52" s="1284"/>
      <c r="N52" s="1284"/>
      <c r="AM52" s="12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1305"/>
      <c r="B53" s="1269"/>
      <c r="G53" s="1285"/>
      <c r="H53" s="1285"/>
      <c r="I53" s="1281"/>
      <c r="J53" s="1281"/>
      <c r="K53" s="1284"/>
      <c r="L53" s="1284"/>
      <c r="M53" s="1284"/>
      <c r="N53" s="1284"/>
      <c r="AM53" s="1283"/>
      <c r="AN53" s="1277"/>
      <c r="AO53" s="1277"/>
      <c r="AP53" s="1277"/>
      <c r="AQ53" s="1277"/>
      <c r="AR53" s="1277"/>
      <c r="AS53" s="1277"/>
      <c r="AT53" s="1277"/>
      <c r="AU53" s="1277"/>
      <c r="AV53" s="1277"/>
      <c r="AW53" s="1277"/>
      <c r="AX53" s="1277"/>
      <c r="AY53" s="1277"/>
      <c r="AZ53" s="1277"/>
      <c r="BA53" s="1277"/>
      <c r="BB53" s="1277" t="s">
        <v>605</v>
      </c>
      <c r="BC53" s="1277"/>
      <c r="BD53" s="1277"/>
      <c r="BE53" s="1277"/>
      <c r="BF53" s="1277"/>
      <c r="BG53" s="1277"/>
      <c r="BH53" s="1277"/>
      <c r="BI53" s="1277"/>
      <c r="BJ53" s="1277"/>
      <c r="BK53" s="1277"/>
      <c r="BL53" s="1277"/>
      <c r="BM53" s="1277"/>
      <c r="BN53" s="1277"/>
      <c r="BO53" s="1277"/>
      <c r="BP53" s="1318"/>
      <c r="BQ53" s="1276"/>
      <c r="BR53" s="1276"/>
      <c r="BS53" s="1276"/>
      <c r="BT53" s="1276"/>
      <c r="BU53" s="1276"/>
      <c r="BV53" s="1276"/>
      <c r="BW53" s="1276"/>
      <c r="BX53" s="1276">
        <v>57.1</v>
      </c>
      <c r="BY53" s="1276"/>
      <c r="BZ53" s="1276"/>
      <c r="CA53" s="1276"/>
      <c r="CB53" s="1276"/>
      <c r="CC53" s="1276"/>
      <c r="CD53" s="1276"/>
      <c r="CE53" s="1276"/>
      <c r="CF53" s="1276">
        <v>58.4</v>
      </c>
      <c r="CG53" s="1276"/>
      <c r="CH53" s="1276"/>
      <c r="CI53" s="1276"/>
      <c r="CJ53" s="1276"/>
      <c r="CK53" s="1276"/>
      <c r="CL53" s="1276"/>
      <c r="CM53" s="1276"/>
      <c r="CN53" s="1276">
        <v>54.2</v>
      </c>
      <c r="CO53" s="1276"/>
      <c r="CP53" s="1276"/>
      <c r="CQ53" s="1276"/>
      <c r="CR53" s="1276"/>
      <c r="CS53" s="1276"/>
      <c r="CT53" s="1276"/>
      <c r="CU53" s="1276"/>
      <c r="CV53" s="1276">
        <v>56</v>
      </c>
      <c r="CW53" s="1276"/>
      <c r="CX53" s="1276"/>
      <c r="CY53" s="1276"/>
      <c r="CZ53" s="1276"/>
      <c r="DA53" s="1276"/>
      <c r="DB53" s="1276"/>
      <c r="DC53" s="1276"/>
    </row>
    <row r="54" spans="1:109" ht="13.5" x14ac:dyDescent="0.15">
      <c r="A54" s="1305"/>
      <c r="B54" s="1269"/>
      <c r="G54" s="1285"/>
      <c r="H54" s="1285"/>
      <c r="I54" s="1281"/>
      <c r="J54" s="1281"/>
      <c r="K54" s="1284"/>
      <c r="L54" s="1284"/>
      <c r="M54" s="1284"/>
      <c r="N54" s="1284"/>
      <c r="AM54" s="12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1305"/>
      <c r="B55" s="1269"/>
      <c r="G55" s="1281"/>
      <c r="H55" s="1281"/>
      <c r="I55" s="1281"/>
      <c r="J55" s="1281"/>
      <c r="K55" s="1284"/>
      <c r="L55" s="1284"/>
      <c r="M55" s="1284"/>
      <c r="N55" s="1284"/>
      <c r="AN55" s="1278" t="s">
        <v>596</v>
      </c>
      <c r="AO55" s="1278"/>
      <c r="AP55" s="1278"/>
      <c r="AQ55" s="1278"/>
      <c r="AR55" s="1278"/>
      <c r="AS55" s="1278"/>
      <c r="AT55" s="1278"/>
      <c r="AU55" s="1278"/>
      <c r="AV55" s="1278"/>
      <c r="AW55" s="1278"/>
      <c r="AX55" s="1278"/>
      <c r="AY55" s="1278"/>
      <c r="AZ55" s="1278"/>
      <c r="BA55" s="1278"/>
      <c r="BB55" s="1277" t="s">
        <v>595</v>
      </c>
      <c r="BC55" s="1277"/>
      <c r="BD55" s="1277"/>
      <c r="BE55" s="1277"/>
      <c r="BF55" s="1277"/>
      <c r="BG55" s="1277"/>
      <c r="BH55" s="1277"/>
      <c r="BI55" s="1277"/>
      <c r="BJ55" s="1277"/>
      <c r="BK55" s="1277"/>
      <c r="BL55" s="1277"/>
      <c r="BM55" s="1277"/>
      <c r="BN55" s="1277"/>
      <c r="BO55" s="1277"/>
      <c r="BP55" s="1318"/>
      <c r="BQ55" s="1276"/>
      <c r="BR55" s="1276"/>
      <c r="BS55" s="1276"/>
      <c r="BT55" s="1276"/>
      <c r="BU55" s="1276"/>
      <c r="BV55" s="1276"/>
      <c r="BW55" s="1276"/>
      <c r="BX55" s="1276">
        <v>41.5</v>
      </c>
      <c r="BY55" s="1276"/>
      <c r="BZ55" s="1276"/>
      <c r="CA55" s="1276"/>
      <c r="CB55" s="1276"/>
      <c r="CC55" s="1276"/>
      <c r="CD55" s="1276"/>
      <c r="CE55" s="1276"/>
      <c r="CF55" s="1276">
        <v>36.6</v>
      </c>
      <c r="CG55" s="1276"/>
      <c r="CH55" s="1276"/>
      <c r="CI55" s="1276"/>
      <c r="CJ55" s="1276"/>
      <c r="CK55" s="1276"/>
      <c r="CL55" s="1276"/>
      <c r="CM55" s="1276"/>
      <c r="CN55" s="1276">
        <v>37.700000000000003</v>
      </c>
      <c r="CO55" s="1276"/>
      <c r="CP55" s="1276"/>
      <c r="CQ55" s="1276"/>
      <c r="CR55" s="1276"/>
      <c r="CS55" s="1276"/>
      <c r="CT55" s="1276"/>
      <c r="CU55" s="1276"/>
      <c r="CV55" s="1276">
        <v>37.9</v>
      </c>
      <c r="CW55" s="1276"/>
      <c r="CX55" s="1276"/>
      <c r="CY55" s="1276"/>
      <c r="CZ55" s="1276"/>
      <c r="DA55" s="1276"/>
      <c r="DB55" s="1276"/>
      <c r="DC55" s="1276"/>
    </row>
    <row r="56" spans="1:109" ht="13.5" x14ac:dyDescent="0.15">
      <c r="A56" s="1305"/>
      <c r="B56" s="1269"/>
      <c r="G56" s="1281"/>
      <c r="H56" s="1281"/>
      <c r="I56" s="1281"/>
      <c r="J56" s="1281"/>
      <c r="K56" s="1284"/>
      <c r="L56" s="1284"/>
      <c r="M56" s="1284"/>
      <c r="N56" s="1284"/>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305" customFormat="1" ht="13.5" x14ac:dyDescent="0.15">
      <c r="B57" s="1311"/>
      <c r="G57" s="1281"/>
      <c r="H57" s="1281"/>
      <c r="I57" s="1280"/>
      <c r="J57" s="1280"/>
      <c r="K57" s="1284"/>
      <c r="L57" s="1284"/>
      <c r="M57" s="1284"/>
      <c r="N57" s="1284"/>
      <c r="AM57" s="1268"/>
      <c r="AN57" s="1278"/>
      <c r="AO57" s="1278"/>
      <c r="AP57" s="1278"/>
      <c r="AQ57" s="1278"/>
      <c r="AR57" s="1278"/>
      <c r="AS57" s="1278"/>
      <c r="AT57" s="1278"/>
      <c r="AU57" s="1278"/>
      <c r="AV57" s="1278"/>
      <c r="AW57" s="1278"/>
      <c r="AX57" s="1278"/>
      <c r="AY57" s="1278"/>
      <c r="AZ57" s="1278"/>
      <c r="BA57" s="1278"/>
      <c r="BB57" s="1277" t="s">
        <v>606</v>
      </c>
      <c r="BC57" s="1277"/>
      <c r="BD57" s="1277"/>
      <c r="BE57" s="1277"/>
      <c r="BF57" s="1277"/>
      <c r="BG57" s="1277"/>
      <c r="BH57" s="1277"/>
      <c r="BI57" s="1277"/>
      <c r="BJ57" s="1277"/>
      <c r="BK57" s="1277"/>
      <c r="BL57" s="1277"/>
      <c r="BM57" s="1277"/>
      <c r="BN57" s="1277"/>
      <c r="BO57" s="1277"/>
      <c r="BP57" s="1318"/>
      <c r="BQ57" s="1276"/>
      <c r="BR57" s="1276"/>
      <c r="BS57" s="1276"/>
      <c r="BT57" s="1276"/>
      <c r="BU57" s="1276"/>
      <c r="BV57" s="1276"/>
      <c r="BW57" s="1276"/>
      <c r="BX57" s="1276">
        <v>56.4</v>
      </c>
      <c r="BY57" s="1276"/>
      <c r="BZ57" s="1276"/>
      <c r="CA57" s="1276"/>
      <c r="CB57" s="1276"/>
      <c r="CC57" s="1276"/>
      <c r="CD57" s="1276"/>
      <c r="CE57" s="1276"/>
      <c r="CF57" s="1276">
        <v>58.8</v>
      </c>
      <c r="CG57" s="1276"/>
      <c r="CH57" s="1276"/>
      <c r="CI57" s="1276"/>
      <c r="CJ57" s="1276"/>
      <c r="CK57" s="1276"/>
      <c r="CL57" s="1276"/>
      <c r="CM57" s="1276"/>
      <c r="CN57" s="1276">
        <v>59.4</v>
      </c>
      <c r="CO57" s="1276"/>
      <c r="CP57" s="1276"/>
      <c r="CQ57" s="1276"/>
      <c r="CR57" s="1276"/>
      <c r="CS57" s="1276"/>
      <c r="CT57" s="1276"/>
      <c r="CU57" s="1276"/>
      <c r="CV57" s="1276">
        <v>59.2</v>
      </c>
      <c r="CW57" s="1276"/>
      <c r="CX57" s="1276"/>
      <c r="CY57" s="1276"/>
      <c r="CZ57" s="1276"/>
      <c r="DA57" s="1276"/>
      <c r="DB57" s="1276"/>
      <c r="DC57" s="1276"/>
      <c r="DD57" s="1316"/>
      <c r="DE57" s="1311"/>
    </row>
    <row r="58" spans="1:109" s="1305" customFormat="1" ht="13.5" x14ac:dyDescent="0.15">
      <c r="A58" s="1268"/>
      <c r="B58" s="1311"/>
      <c r="G58" s="1281"/>
      <c r="H58" s="1281"/>
      <c r="I58" s="1280"/>
      <c r="J58" s="1280"/>
      <c r="K58" s="1284"/>
      <c r="L58" s="1284"/>
      <c r="M58" s="1284"/>
      <c r="N58" s="1284"/>
      <c r="AM58" s="1268"/>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316"/>
      <c r="DE58" s="1311"/>
    </row>
    <row r="59" spans="1:109" s="1305" customFormat="1" ht="13.5" x14ac:dyDescent="0.15">
      <c r="A59" s="1268"/>
      <c r="B59" s="1311"/>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1"/>
    </row>
    <row r="60" spans="1:109" s="1305" customFormat="1" ht="13.5" x14ac:dyDescent="0.15">
      <c r="A60" s="1268"/>
      <c r="B60" s="1311"/>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1"/>
    </row>
    <row r="61" spans="1:109" s="1305" customFormat="1" ht="13.5" x14ac:dyDescent="0.15">
      <c r="A61" s="1268"/>
      <c r="B61" s="1315"/>
      <c r="C61" s="1314"/>
      <c r="D61" s="1314"/>
      <c r="E61" s="1314"/>
      <c r="F61" s="1314"/>
      <c r="G61" s="1314"/>
      <c r="H61" s="1314"/>
      <c r="I61" s="1314"/>
      <c r="J61" s="1314"/>
      <c r="K61" s="1314"/>
      <c r="L61" s="1314"/>
      <c r="M61" s="1313"/>
      <c r="N61" s="1313"/>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3"/>
      <c r="AT61" s="1313"/>
      <c r="AU61" s="1314"/>
      <c r="AV61" s="1314"/>
      <c r="AW61" s="1314"/>
      <c r="AX61" s="1314"/>
      <c r="AY61" s="1314"/>
      <c r="AZ61" s="1314"/>
      <c r="BA61" s="1314"/>
      <c r="BB61" s="1314"/>
      <c r="BC61" s="1314"/>
      <c r="BD61" s="1314"/>
      <c r="BE61" s="1313"/>
      <c r="BF61" s="1313"/>
      <c r="BG61" s="1314"/>
      <c r="BH61" s="1314"/>
      <c r="BI61" s="1314"/>
      <c r="BJ61" s="1314"/>
      <c r="BK61" s="1314"/>
      <c r="BL61" s="1314"/>
      <c r="BM61" s="1314"/>
      <c r="BN61" s="1314"/>
      <c r="BO61" s="1314"/>
      <c r="BP61" s="1314"/>
      <c r="BQ61" s="1313"/>
      <c r="BR61" s="1313"/>
      <c r="BS61" s="1314"/>
      <c r="BT61" s="1314"/>
      <c r="BU61" s="1314"/>
      <c r="BV61" s="1314"/>
      <c r="BW61" s="1314"/>
      <c r="BX61" s="1314"/>
      <c r="BY61" s="1314"/>
      <c r="BZ61" s="1314"/>
      <c r="CA61" s="1314"/>
      <c r="CB61" s="1314"/>
      <c r="CC61" s="1313"/>
      <c r="CD61" s="1313"/>
      <c r="CE61" s="1314"/>
      <c r="CF61" s="1314"/>
      <c r="CG61" s="1314"/>
      <c r="CH61" s="1314"/>
      <c r="CI61" s="1314"/>
      <c r="CJ61" s="1314"/>
      <c r="CK61" s="1314"/>
      <c r="CL61" s="1314"/>
      <c r="CM61" s="1314"/>
      <c r="CN61" s="1314"/>
      <c r="CO61" s="1313"/>
      <c r="CP61" s="1313"/>
      <c r="CQ61" s="1314"/>
      <c r="CR61" s="1314"/>
      <c r="CS61" s="1314"/>
      <c r="CT61" s="1314"/>
      <c r="CU61" s="1314"/>
      <c r="CV61" s="1314"/>
      <c r="CW61" s="1314"/>
      <c r="CX61" s="1314"/>
      <c r="CY61" s="1314"/>
      <c r="CZ61" s="1314"/>
      <c r="DA61" s="1313"/>
      <c r="DB61" s="1313"/>
      <c r="DC61" s="1313"/>
      <c r="DD61" s="1312"/>
      <c r="DE61" s="1311"/>
    </row>
    <row r="62" spans="1:109" ht="13.5" x14ac:dyDescent="0.15">
      <c r="B62" s="1310"/>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0"/>
      <c r="AJ62" s="1310"/>
      <c r="AK62" s="1310"/>
      <c r="AL62" s="1310"/>
      <c r="AM62" s="1310"/>
      <c r="AN62" s="1310"/>
      <c r="AO62" s="1310"/>
      <c r="AP62" s="1310"/>
      <c r="AQ62" s="1310"/>
      <c r="AR62" s="1310"/>
      <c r="AS62" s="1310"/>
      <c r="AT62" s="1310"/>
      <c r="AU62" s="1310"/>
      <c r="AV62" s="1310"/>
      <c r="AW62" s="1310"/>
      <c r="AX62" s="1310"/>
      <c r="AY62" s="1310"/>
      <c r="AZ62" s="1310"/>
      <c r="BA62" s="1310"/>
      <c r="BB62" s="1310"/>
      <c r="BC62" s="1310"/>
      <c r="BD62" s="1310"/>
      <c r="BE62" s="1310"/>
      <c r="BF62" s="1310"/>
      <c r="BG62" s="1310"/>
      <c r="BH62" s="1310"/>
      <c r="BI62" s="1310"/>
      <c r="BJ62" s="1310"/>
      <c r="BK62" s="1310"/>
      <c r="BL62" s="1310"/>
      <c r="BM62" s="1310"/>
      <c r="BN62" s="1310"/>
      <c r="BO62" s="1310"/>
      <c r="BP62" s="1310"/>
      <c r="BQ62" s="1310"/>
      <c r="BR62" s="1310"/>
      <c r="BS62" s="1310"/>
      <c r="BT62" s="1310"/>
      <c r="BU62" s="1310"/>
      <c r="BV62" s="1310"/>
      <c r="BW62" s="1310"/>
      <c r="BX62" s="1310"/>
      <c r="BY62" s="1310"/>
      <c r="BZ62" s="1310"/>
      <c r="CA62" s="1310"/>
      <c r="CB62" s="1310"/>
      <c r="CC62" s="1310"/>
      <c r="CD62" s="1310"/>
      <c r="CE62" s="1310"/>
      <c r="CF62" s="1310"/>
      <c r="CG62" s="1310"/>
      <c r="CH62" s="1310"/>
      <c r="CI62" s="1310"/>
      <c r="CJ62" s="1310"/>
      <c r="CK62" s="1310"/>
      <c r="CL62" s="1310"/>
      <c r="CM62" s="1310"/>
      <c r="CN62" s="1310"/>
      <c r="CO62" s="1310"/>
      <c r="CP62" s="1310"/>
      <c r="CQ62" s="1310"/>
      <c r="CR62" s="1310"/>
      <c r="CS62" s="1310"/>
      <c r="CT62" s="1310"/>
      <c r="CU62" s="1310"/>
      <c r="CV62" s="1310"/>
      <c r="CW62" s="1310"/>
      <c r="CX62" s="1310"/>
      <c r="CY62" s="1310"/>
      <c r="CZ62" s="1310"/>
      <c r="DA62" s="1310"/>
      <c r="DB62" s="1310"/>
      <c r="DC62" s="1310"/>
      <c r="DD62" s="1310"/>
      <c r="DE62" s="1268"/>
    </row>
    <row r="63" spans="1:109" ht="17.25" x14ac:dyDescent="0.15">
      <c r="B63" s="1309" t="s">
        <v>604</v>
      </c>
    </row>
    <row r="64" spans="1:109" ht="13.5" x14ac:dyDescent="0.15">
      <c r="B64" s="1269"/>
      <c r="G64" s="1306"/>
      <c r="I64" s="1308"/>
      <c r="J64" s="1308"/>
      <c r="K64" s="1308"/>
      <c r="L64" s="1308"/>
      <c r="M64" s="1308"/>
      <c r="N64" s="1307"/>
      <c r="AM64" s="1306"/>
      <c r="AN64" s="1306" t="s">
        <v>603</v>
      </c>
      <c r="AP64" s="1305"/>
      <c r="AQ64" s="1305"/>
      <c r="AR64" s="1305"/>
      <c r="AY64" s="1306"/>
      <c r="BA64" s="1305"/>
      <c r="BB64" s="1305"/>
      <c r="BC64" s="1305"/>
      <c r="BK64" s="1306"/>
      <c r="BM64" s="1305"/>
      <c r="BN64" s="1305"/>
      <c r="BO64" s="1305"/>
      <c r="BW64" s="1306"/>
      <c r="BY64" s="1305"/>
      <c r="BZ64" s="1305"/>
      <c r="CA64" s="1305"/>
      <c r="CI64" s="1306"/>
      <c r="CK64" s="1305"/>
      <c r="CL64" s="1305"/>
      <c r="CM64" s="1305"/>
      <c r="CU64" s="1306"/>
      <c r="CW64" s="1305"/>
      <c r="CX64" s="1305"/>
      <c r="CY64" s="1305"/>
    </row>
    <row r="65" spans="2:107" ht="13.5" x14ac:dyDescent="0.15">
      <c r="B65" s="1269"/>
      <c r="AN65" s="1304" t="s">
        <v>602</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2"/>
    </row>
    <row r="66" spans="2:107" ht="13.5" x14ac:dyDescent="0.15">
      <c r="B66" s="1269"/>
      <c r="AN66" s="1301"/>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299"/>
    </row>
    <row r="67" spans="2:107" ht="13.5" x14ac:dyDescent="0.15">
      <c r="B67" s="1269"/>
      <c r="AN67" s="1301"/>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299"/>
    </row>
    <row r="68" spans="2:107" ht="13.5" x14ac:dyDescent="0.15">
      <c r="B68" s="1269"/>
      <c r="AN68" s="1301"/>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299"/>
    </row>
    <row r="69" spans="2:107" ht="13.5" x14ac:dyDescent="0.15">
      <c r="B69" s="1269"/>
      <c r="AN69" s="1298"/>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6"/>
    </row>
    <row r="70" spans="2:107" ht="13.5" x14ac:dyDescent="0.15">
      <c r="B70" s="1269"/>
      <c r="H70" s="1295"/>
      <c r="I70" s="1295"/>
      <c r="J70" s="1293"/>
      <c r="K70" s="1293"/>
      <c r="L70" s="1292"/>
      <c r="M70" s="1293"/>
      <c r="N70" s="1292"/>
      <c r="AN70" s="1283"/>
      <c r="AO70" s="1283"/>
      <c r="AP70" s="1283"/>
      <c r="AZ70" s="1283"/>
      <c r="BA70" s="1283"/>
      <c r="BB70" s="1283"/>
      <c r="BL70" s="1283"/>
      <c r="BM70" s="1283"/>
      <c r="BN70" s="1283"/>
      <c r="BX70" s="1283"/>
      <c r="BY70" s="1283"/>
      <c r="BZ70" s="1283"/>
      <c r="CJ70" s="1283"/>
      <c r="CK70" s="1283"/>
      <c r="CL70" s="1283"/>
      <c r="CV70" s="1283"/>
      <c r="CW70" s="1283"/>
      <c r="CX70" s="1283"/>
    </row>
    <row r="71" spans="2:107" ht="13.5" x14ac:dyDescent="0.15">
      <c r="B71" s="1269"/>
      <c r="G71" s="1291"/>
      <c r="I71" s="1294"/>
      <c r="J71" s="1293"/>
      <c r="K71" s="1293"/>
      <c r="L71" s="1292"/>
      <c r="M71" s="1293"/>
      <c r="N71" s="1292"/>
      <c r="AM71" s="1291"/>
      <c r="AN71" s="1268" t="s">
        <v>601</v>
      </c>
    </row>
    <row r="72" spans="2:107" ht="13.5" x14ac:dyDescent="0.15">
      <c r="B72" s="1269"/>
      <c r="G72" s="1281"/>
      <c r="H72" s="1281"/>
      <c r="I72" s="1281"/>
      <c r="J72" s="1281"/>
      <c r="K72" s="1290"/>
      <c r="L72" s="1290"/>
      <c r="M72" s="1289"/>
      <c r="N72" s="1289"/>
      <c r="AN72" s="1288"/>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6"/>
      <c r="BP72" s="1278" t="s">
        <v>541</v>
      </c>
      <c r="BQ72" s="1278"/>
      <c r="BR72" s="1278"/>
      <c r="BS72" s="1278"/>
      <c r="BT72" s="1278"/>
      <c r="BU72" s="1278"/>
      <c r="BV72" s="1278"/>
      <c r="BW72" s="1278"/>
      <c r="BX72" s="1278" t="s">
        <v>542</v>
      </c>
      <c r="BY72" s="1278"/>
      <c r="BZ72" s="1278"/>
      <c r="CA72" s="1278"/>
      <c r="CB72" s="1278"/>
      <c r="CC72" s="1278"/>
      <c r="CD72" s="1278"/>
      <c r="CE72" s="1278"/>
      <c r="CF72" s="1278" t="s">
        <v>543</v>
      </c>
      <c r="CG72" s="1278"/>
      <c r="CH72" s="1278"/>
      <c r="CI72" s="1278"/>
      <c r="CJ72" s="1278"/>
      <c r="CK72" s="1278"/>
      <c r="CL72" s="1278"/>
      <c r="CM72" s="1278"/>
      <c r="CN72" s="1278" t="s">
        <v>544</v>
      </c>
      <c r="CO72" s="1278"/>
      <c r="CP72" s="1278"/>
      <c r="CQ72" s="1278"/>
      <c r="CR72" s="1278"/>
      <c r="CS72" s="1278"/>
      <c r="CT72" s="1278"/>
      <c r="CU72" s="1278"/>
      <c r="CV72" s="1278" t="s">
        <v>545</v>
      </c>
      <c r="CW72" s="1278"/>
      <c r="CX72" s="1278"/>
      <c r="CY72" s="1278"/>
      <c r="CZ72" s="1278"/>
      <c r="DA72" s="1278"/>
      <c r="DB72" s="1278"/>
      <c r="DC72" s="1278"/>
    </row>
    <row r="73" spans="2:107" ht="13.5" x14ac:dyDescent="0.15">
      <c r="B73" s="1269"/>
      <c r="G73" s="1285"/>
      <c r="H73" s="1285"/>
      <c r="I73" s="1285"/>
      <c r="J73" s="1285"/>
      <c r="K73" s="1282"/>
      <c r="L73" s="1282"/>
      <c r="M73" s="1282"/>
      <c r="N73" s="1282"/>
      <c r="AM73" s="1283"/>
      <c r="AN73" s="1277" t="s">
        <v>600</v>
      </c>
      <c r="AO73" s="1277"/>
      <c r="AP73" s="1277"/>
      <c r="AQ73" s="1277"/>
      <c r="AR73" s="1277"/>
      <c r="AS73" s="1277"/>
      <c r="AT73" s="1277"/>
      <c r="AU73" s="1277"/>
      <c r="AV73" s="1277"/>
      <c r="AW73" s="1277"/>
      <c r="AX73" s="1277"/>
      <c r="AY73" s="1277"/>
      <c r="AZ73" s="1277"/>
      <c r="BA73" s="1277"/>
      <c r="BB73" s="1277" t="s">
        <v>599</v>
      </c>
      <c r="BC73" s="1277"/>
      <c r="BD73" s="1277"/>
      <c r="BE73" s="1277"/>
      <c r="BF73" s="1277"/>
      <c r="BG73" s="1277"/>
      <c r="BH73" s="1277"/>
      <c r="BI73" s="1277"/>
      <c r="BJ73" s="1277"/>
      <c r="BK73" s="1277"/>
      <c r="BL73" s="1277"/>
      <c r="BM73" s="1277"/>
      <c r="BN73" s="1277"/>
      <c r="BO73" s="1277"/>
      <c r="BP73" s="1276">
        <v>70.599999999999994</v>
      </c>
      <c r="BQ73" s="1276"/>
      <c r="BR73" s="1276"/>
      <c r="BS73" s="1276"/>
      <c r="BT73" s="1276"/>
      <c r="BU73" s="1276"/>
      <c r="BV73" s="1276"/>
      <c r="BW73" s="1276"/>
      <c r="BX73" s="1276">
        <v>62.9</v>
      </c>
      <c r="BY73" s="1276"/>
      <c r="BZ73" s="1276"/>
      <c r="CA73" s="1276"/>
      <c r="CB73" s="1276"/>
      <c r="CC73" s="1276"/>
      <c r="CD73" s="1276"/>
      <c r="CE73" s="1276"/>
      <c r="CF73" s="1276">
        <v>60.3</v>
      </c>
      <c r="CG73" s="1276"/>
      <c r="CH73" s="1276"/>
      <c r="CI73" s="1276"/>
      <c r="CJ73" s="1276"/>
      <c r="CK73" s="1276"/>
      <c r="CL73" s="1276"/>
      <c r="CM73" s="1276"/>
      <c r="CN73" s="1276">
        <v>59.1</v>
      </c>
      <c r="CO73" s="1276"/>
      <c r="CP73" s="1276"/>
      <c r="CQ73" s="1276"/>
      <c r="CR73" s="1276"/>
      <c r="CS73" s="1276"/>
      <c r="CT73" s="1276"/>
      <c r="CU73" s="1276"/>
      <c r="CV73" s="1276">
        <v>59.3</v>
      </c>
      <c r="CW73" s="1276"/>
      <c r="CX73" s="1276"/>
      <c r="CY73" s="1276"/>
      <c r="CZ73" s="1276"/>
      <c r="DA73" s="1276"/>
      <c r="DB73" s="1276"/>
      <c r="DC73" s="1276"/>
    </row>
    <row r="74" spans="2:107" ht="13.5" x14ac:dyDescent="0.15">
      <c r="B74" s="1269"/>
      <c r="G74" s="1285"/>
      <c r="H74" s="1285"/>
      <c r="I74" s="1285"/>
      <c r="J74" s="1285"/>
      <c r="K74" s="1282"/>
      <c r="L74" s="1282"/>
      <c r="M74" s="1282"/>
      <c r="N74" s="1282"/>
      <c r="AM74" s="12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1269"/>
      <c r="G75" s="1285"/>
      <c r="H75" s="1285"/>
      <c r="I75" s="1281"/>
      <c r="J75" s="1281"/>
      <c r="K75" s="1284"/>
      <c r="L75" s="1284"/>
      <c r="M75" s="1284"/>
      <c r="N75" s="1284"/>
      <c r="AM75" s="1283"/>
      <c r="AN75" s="1277"/>
      <c r="AO75" s="1277"/>
      <c r="AP75" s="1277"/>
      <c r="AQ75" s="1277"/>
      <c r="AR75" s="1277"/>
      <c r="AS75" s="1277"/>
      <c r="AT75" s="1277"/>
      <c r="AU75" s="1277"/>
      <c r="AV75" s="1277"/>
      <c r="AW75" s="1277"/>
      <c r="AX75" s="1277"/>
      <c r="AY75" s="1277"/>
      <c r="AZ75" s="1277"/>
      <c r="BA75" s="1277"/>
      <c r="BB75" s="1277" t="s">
        <v>598</v>
      </c>
      <c r="BC75" s="1277"/>
      <c r="BD75" s="1277"/>
      <c r="BE75" s="1277"/>
      <c r="BF75" s="1277"/>
      <c r="BG75" s="1277"/>
      <c r="BH75" s="1277"/>
      <c r="BI75" s="1277"/>
      <c r="BJ75" s="1277"/>
      <c r="BK75" s="1277"/>
      <c r="BL75" s="1277"/>
      <c r="BM75" s="1277"/>
      <c r="BN75" s="1277"/>
      <c r="BO75" s="1277"/>
      <c r="BP75" s="1276">
        <v>10.6</v>
      </c>
      <c r="BQ75" s="1276"/>
      <c r="BR75" s="1276"/>
      <c r="BS75" s="1276"/>
      <c r="BT75" s="1276"/>
      <c r="BU75" s="1276"/>
      <c r="BV75" s="1276"/>
      <c r="BW75" s="1276"/>
      <c r="BX75" s="1276">
        <v>9.6999999999999993</v>
      </c>
      <c r="BY75" s="1276"/>
      <c r="BZ75" s="1276"/>
      <c r="CA75" s="1276"/>
      <c r="CB75" s="1276"/>
      <c r="CC75" s="1276"/>
      <c r="CD75" s="1276"/>
      <c r="CE75" s="1276"/>
      <c r="CF75" s="1276">
        <v>9.9</v>
      </c>
      <c r="CG75" s="1276"/>
      <c r="CH75" s="1276"/>
      <c r="CI75" s="1276"/>
      <c r="CJ75" s="1276"/>
      <c r="CK75" s="1276"/>
      <c r="CL75" s="1276"/>
      <c r="CM75" s="1276"/>
      <c r="CN75" s="1276">
        <v>10.3</v>
      </c>
      <c r="CO75" s="1276"/>
      <c r="CP75" s="1276"/>
      <c r="CQ75" s="1276"/>
      <c r="CR75" s="1276"/>
      <c r="CS75" s="1276"/>
      <c r="CT75" s="1276"/>
      <c r="CU75" s="1276"/>
      <c r="CV75" s="1276">
        <v>10.7</v>
      </c>
      <c r="CW75" s="1276"/>
      <c r="CX75" s="1276"/>
      <c r="CY75" s="1276"/>
      <c r="CZ75" s="1276"/>
      <c r="DA75" s="1276"/>
      <c r="DB75" s="1276"/>
      <c r="DC75" s="1276"/>
    </row>
    <row r="76" spans="2:107" ht="13.5" x14ac:dyDescent="0.15">
      <c r="B76" s="1269"/>
      <c r="G76" s="1285"/>
      <c r="H76" s="1285"/>
      <c r="I76" s="1281"/>
      <c r="J76" s="1281"/>
      <c r="K76" s="1284"/>
      <c r="L76" s="1284"/>
      <c r="M76" s="1284"/>
      <c r="N76" s="1284"/>
      <c r="AM76" s="12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1269"/>
      <c r="G77" s="1281"/>
      <c r="H77" s="1281"/>
      <c r="I77" s="1281"/>
      <c r="J77" s="1281"/>
      <c r="K77" s="1282"/>
      <c r="L77" s="1282"/>
      <c r="M77" s="1282"/>
      <c r="N77" s="1282"/>
      <c r="AN77" s="1278" t="s">
        <v>597</v>
      </c>
      <c r="AO77" s="1278"/>
      <c r="AP77" s="1278"/>
      <c r="AQ77" s="1278"/>
      <c r="AR77" s="1278"/>
      <c r="AS77" s="1278"/>
      <c r="AT77" s="1278"/>
      <c r="AU77" s="1278"/>
      <c r="AV77" s="1278"/>
      <c r="AW77" s="1278"/>
      <c r="AX77" s="1278"/>
      <c r="AY77" s="1278"/>
      <c r="AZ77" s="1278"/>
      <c r="BA77" s="1278"/>
      <c r="BB77" s="1277" t="s">
        <v>595</v>
      </c>
      <c r="BC77" s="1277"/>
      <c r="BD77" s="1277"/>
      <c r="BE77" s="1277"/>
      <c r="BF77" s="1277"/>
      <c r="BG77" s="1277"/>
      <c r="BH77" s="1277"/>
      <c r="BI77" s="1277"/>
      <c r="BJ77" s="1277"/>
      <c r="BK77" s="1277"/>
      <c r="BL77" s="1277"/>
      <c r="BM77" s="1277"/>
      <c r="BN77" s="1277"/>
      <c r="BO77" s="1277"/>
      <c r="BP77" s="1276">
        <v>60.8</v>
      </c>
      <c r="BQ77" s="1276"/>
      <c r="BR77" s="1276"/>
      <c r="BS77" s="1276"/>
      <c r="BT77" s="1276"/>
      <c r="BU77" s="1276"/>
      <c r="BV77" s="1276"/>
      <c r="BW77" s="1276"/>
      <c r="BX77" s="1276">
        <v>41.5</v>
      </c>
      <c r="BY77" s="1276"/>
      <c r="BZ77" s="1276"/>
      <c r="CA77" s="1276"/>
      <c r="CB77" s="1276"/>
      <c r="CC77" s="1276"/>
      <c r="CD77" s="1276"/>
      <c r="CE77" s="1276"/>
      <c r="CF77" s="1276">
        <v>36.6</v>
      </c>
      <c r="CG77" s="1276"/>
      <c r="CH77" s="1276"/>
      <c r="CI77" s="1276"/>
      <c r="CJ77" s="1276"/>
      <c r="CK77" s="1276"/>
      <c r="CL77" s="1276"/>
      <c r="CM77" s="1276"/>
      <c r="CN77" s="1276">
        <v>37.700000000000003</v>
      </c>
      <c r="CO77" s="1276"/>
      <c r="CP77" s="1276"/>
      <c r="CQ77" s="1276"/>
      <c r="CR77" s="1276"/>
      <c r="CS77" s="1276"/>
      <c r="CT77" s="1276"/>
      <c r="CU77" s="1276"/>
      <c r="CV77" s="1276">
        <v>37.9</v>
      </c>
      <c r="CW77" s="1276"/>
      <c r="CX77" s="1276"/>
      <c r="CY77" s="1276"/>
      <c r="CZ77" s="1276"/>
      <c r="DA77" s="1276"/>
      <c r="DB77" s="1276"/>
      <c r="DC77" s="1276"/>
    </row>
    <row r="78" spans="2:107" ht="13.5" x14ac:dyDescent="0.15">
      <c r="B78" s="1269"/>
      <c r="G78" s="1281"/>
      <c r="H78" s="1281"/>
      <c r="I78" s="1281"/>
      <c r="J78" s="1281"/>
      <c r="K78" s="1282"/>
      <c r="L78" s="1282"/>
      <c r="M78" s="1282"/>
      <c r="N78" s="1282"/>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1269"/>
      <c r="G79" s="1281"/>
      <c r="H79" s="1281"/>
      <c r="I79" s="1280"/>
      <c r="J79" s="1280"/>
      <c r="K79" s="1279"/>
      <c r="L79" s="1279"/>
      <c r="M79" s="1279"/>
      <c r="N79" s="1279"/>
      <c r="AN79" s="1278"/>
      <c r="AO79" s="1278"/>
      <c r="AP79" s="1278"/>
      <c r="AQ79" s="1278"/>
      <c r="AR79" s="1278"/>
      <c r="AS79" s="1278"/>
      <c r="AT79" s="1278"/>
      <c r="AU79" s="1278"/>
      <c r="AV79" s="1278"/>
      <c r="AW79" s="1278"/>
      <c r="AX79" s="1278"/>
      <c r="AY79" s="1278"/>
      <c r="AZ79" s="1278"/>
      <c r="BA79" s="1278"/>
      <c r="BB79" s="1277" t="s">
        <v>594</v>
      </c>
      <c r="BC79" s="1277"/>
      <c r="BD79" s="1277"/>
      <c r="BE79" s="1277"/>
      <c r="BF79" s="1277"/>
      <c r="BG79" s="1277"/>
      <c r="BH79" s="1277"/>
      <c r="BI79" s="1277"/>
      <c r="BJ79" s="1277"/>
      <c r="BK79" s="1277"/>
      <c r="BL79" s="1277"/>
      <c r="BM79" s="1277"/>
      <c r="BN79" s="1277"/>
      <c r="BO79" s="1277"/>
      <c r="BP79" s="1276">
        <v>11.1</v>
      </c>
      <c r="BQ79" s="1276"/>
      <c r="BR79" s="1276"/>
      <c r="BS79" s="1276"/>
      <c r="BT79" s="1276"/>
      <c r="BU79" s="1276"/>
      <c r="BV79" s="1276"/>
      <c r="BW79" s="1276"/>
      <c r="BX79" s="1276">
        <v>9.6</v>
      </c>
      <c r="BY79" s="1276"/>
      <c r="BZ79" s="1276"/>
      <c r="CA79" s="1276"/>
      <c r="CB79" s="1276"/>
      <c r="CC79" s="1276"/>
      <c r="CD79" s="1276"/>
      <c r="CE79" s="1276"/>
      <c r="CF79" s="1276">
        <v>9.1999999999999993</v>
      </c>
      <c r="CG79" s="1276"/>
      <c r="CH79" s="1276"/>
      <c r="CI79" s="1276"/>
      <c r="CJ79" s="1276"/>
      <c r="CK79" s="1276"/>
      <c r="CL79" s="1276"/>
      <c r="CM79" s="1276"/>
      <c r="CN79" s="1276">
        <v>8.9</v>
      </c>
      <c r="CO79" s="1276"/>
      <c r="CP79" s="1276"/>
      <c r="CQ79" s="1276"/>
      <c r="CR79" s="1276"/>
      <c r="CS79" s="1276"/>
      <c r="CT79" s="1276"/>
      <c r="CU79" s="1276"/>
      <c r="CV79" s="1276">
        <v>8.6999999999999993</v>
      </c>
      <c r="CW79" s="1276"/>
      <c r="CX79" s="1276"/>
      <c r="CY79" s="1276"/>
      <c r="CZ79" s="1276"/>
      <c r="DA79" s="1276"/>
      <c r="DB79" s="1276"/>
      <c r="DC79" s="1276"/>
    </row>
    <row r="80" spans="2:107" ht="13.5" x14ac:dyDescent="0.15">
      <c r="B80" s="1269"/>
      <c r="G80" s="1281"/>
      <c r="H80" s="1281"/>
      <c r="I80" s="1280"/>
      <c r="J80" s="1280"/>
      <c r="K80" s="1279"/>
      <c r="L80" s="1279"/>
      <c r="M80" s="1279"/>
      <c r="N80" s="1279"/>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1269"/>
    </row>
    <row r="82" spans="2:109" ht="17.25" x14ac:dyDescent="0.15">
      <c r="B82" s="1269"/>
      <c r="K82" s="1275"/>
      <c r="L82" s="1275"/>
      <c r="M82" s="1275"/>
      <c r="N82" s="1275"/>
      <c r="AQ82" s="1275"/>
      <c r="AR82" s="1275"/>
      <c r="AS82" s="1275"/>
      <c r="AT82" s="1275"/>
      <c r="BC82" s="1275"/>
      <c r="BD82" s="1275"/>
      <c r="BE82" s="1275"/>
      <c r="BF82" s="1275"/>
      <c r="BO82" s="1275"/>
      <c r="BP82" s="1275"/>
      <c r="BQ82" s="1275"/>
      <c r="BR82" s="1275"/>
      <c r="CA82" s="1275"/>
      <c r="CB82" s="1275"/>
      <c r="CC82" s="1275"/>
      <c r="CD82" s="1275"/>
      <c r="CM82" s="1275"/>
      <c r="CN82" s="1275"/>
      <c r="CO82" s="1275"/>
      <c r="CP82" s="1275"/>
      <c r="CY82" s="1275"/>
      <c r="CZ82" s="1275"/>
      <c r="DA82" s="1275"/>
      <c r="DB82" s="1275"/>
      <c r="DC82" s="1275"/>
    </row>
    <row r="83" spans="2:109" ht="13.5" x14ac:dyDescent="0.15">
      <c r="B83" s="1274"/>
      <c r="C83" s="1273"/>
      <c r="D83" s="1273"/>
      <c r="E83" s="1273"/>
      <c r="F83" s="1273"/>
      <c r="G83" s="1273"/>
      <c r="H83" s="1273"/>
      <c r="I83" s="1273"/>
      <c r="J83" s="1273"/>
      <c r="K83" s="1273"/>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3"/>
      <c r="AI83" s="1273"/>
      <c r="AJ83" s="1273"/>
      <c r="AK83" s="1273"/>
      <c r="AL83" s="1273"/>
      <c r="AM83" s="1273"/>
      <c r="AN83" s="1273"/>
      <c r="AO83" s="1273"/>
      <c r="AP83" s="1273"/>
      <c r="AQ83" s="1273"/>
      <c r="AR83" s="1273"/>
      <c r="AS83" s="1273"/>
      <c r="AT83" s="1273"/>
      <c r="AU83" s="1273"/>
      <c r="AV83" s="1273"/>
      <c r="AW83" s="1273"/>
      <c r="AX83" s="1273"/>
      <c r="AY83" s="1273"/>
      <c r="AZ83" s="1273"/>
      <c r="BA83" s="1273"/>
      <c r="BB83" s="1273"/>
      <c r="BC83" s="1273"/>
      <c r="BD83" s="1273"/>
      <c r="BE83" s="1273"/>
      <c r="BF83" s="1273"/>
      <c r="BG83" s="1273"/>
      <c r="BH83" s="1273"/>
      <c r="BI83" s="1273"/>
      <c r="BJ83" s="1273"/>
      <c r="BK83" s="1273"/>
      <c r="BL83" s="1273"/>
      <c r="BM83" s="1273"/>
      <c r="BN83" s="1273"/>
      <c r="BO83" s="1273"/>
      <c r="BP83" s="1273"/>
      <c r="BQ83" s="1273"/>
      <c r="BR83" s="1273"/>
      <c r="BS83" s="1273"/>
      <c r="BT83" s="1273"/>
      <c r="BU83" s="1273"/>
      <c r="BV83" s="1273"/>
      <c r="BW83" s="1273"/>
      <c r="BX83" s="1273"/>
      <c r="BY83" s="1273"/>
      <c r="BZ83" s="1273"/>
      <c r="CA83" s="1273"/>
      <c r="CB83" s="1273"/>
      <c r="CC83" s="1273"/>
      <c r="CD83" s="1273"/>
      <c r="CE83" s="1273"/>
      <c r="CF83" s="1273"/>
      <c r="CG83" s="1273"/>
      <c r="CH83" s="1273"/>
      <c r="CI83" s="1273"/>
      <c r="CJ83" s="1273"/>
      <c r="CK83" s="1273"/>
      <c r="CL83" s="1273"/>
      <c r="CM83" s="1273"/>
      <c r="CN83" s="1273"/>
      <c r="CO83" s="1273"/>
      <c r="CP83" s="1273"/>
      <c r="CQ83" s="1273"/>
      <c r="CR83" s="1273"/>
      <c r="CS83" s="1273"/>
      <c r="CT83" s="1273"/>
      <c r="CU83" s="1273"/>
      <c r="CV83" s="1273"/>
      <c r="CW83" s="1273"/>
      <c r="CX83" s="1273"/>
      <c r="CY83" s="1273"/>
      <c r="CZ83" s="1273"/>
      <c r="DA83" s="1273"/>
      <c r="DB83" s="1273"/>
      <c r="DC83" s="1273"/>
      <c r="DD83" s="1272"/>
    </row>
    <row r="84" spans="2:109" ht="13.5" x14ac:dyDescent="0.15">
      <c r="DD84" s="1268"/>
      <c r="DE84" s="1268"/>
    </row>
    <row r="85" spans="2:109" ht="13.5" x14ac:dyDescent="0.15">
      <c r="DD85" s="1268"/>
      <c r="DE85" s="1268"/>
    </row>
    <row r="86" spans="2:109" ht="13.5" hidden="1" x14ac:dyDescent="0.15">
      <c r="DD86" s="1268"/>
      <c r="DE86" s="1268"/>
    </row>
    <row r="87" spans="2:109" ht="13.5" hidden="1" x14ac:dyDescent="0.15">
      <c r="K87" s="1271"/>
      <c r="AQ87" s="1271"/>
      <c r="BC87" s="1271"/>
      <c r="BO87" s="1271"/>
      <c r="CA87" s="1271"/>
      <c r="CM87" s="1271"/>
      <c r="CY87" s="1271"/>
      <c r="DD87" s="1268"/>
      <c r="DE87" s="1268"/>
    </row>
    <row r="88" spans="2:109" ht="13.5" hidden="1" x14ac:dyDescent="0.15">
      <c r="DD88" s="1268"/>
      <c r="DE88" s="1268"/>
    </row>
    <row r="89" spans="2:109" ht="13.5" hidden="1" x14ac:dyDescent="0.15">
      <c r="DD89" s="1268"/>
      <c r="DE89" s="1268"/>
    </row>
    <row r="90" spans="2:109" ht="13.5" hidden="1" x14ac:dyDescent="0.15">
      <c r="DD90" s="1268"/>
      <c r="DE90" s="1268"/>
    </row>
    <row r="91" spans="2:109" ht="13.5"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pans="108:109" ht="13.5" hidden="1" customHeight="1" x14ac:dyDescent="0.15">
      <c r="DD97" s="1268"/>
      <c r="DE97" s="1268"/>
    </row>
    <row r="98" spans="108:109" ht="13.5" hidden="1" customHeight="1" x14ac:dyDescent="0.15">
      <c r="DD98" s="1268"/>
      <c r="DE98" s="1268"/>
    </row>
    <row r="99" spans="108:109" ht="13.5" hidden="1" customHeight="1" x14ac:dyDescent="0.15">
      <c r="DD99" s="1268"/>
      <c r="DE99" s="1268"/>
    </row>
    <row r="100" spans="108:109" ht="13.5" hidden="1" customHeight="1" x14ac:dyDescent="0.15">
      <c r="DD100" s="1268"/>
      <c r="DE100" s="1268"/>
    </row>
    <row r="101" spans="108:109" ht="13.5" hidden="1" customHeight="1" x14ac:dyDescent="0.15">
      <c r="DD101" s="1268"/>
      <c r="DE101" s="1268"/>
    </row>
    <row r="102" spans="108:109" ht="13.5" hidden="1" customHeight="1" x14ac:dyDescent="0.15">
      <c r="DD102" s="1268"/>
      <c r="DE102" s="1268"/>
    </row>
    <row r="103" spans="108:109" ht="13.5" hidden="1" customHeight="1" x14ac:dyDescent="0.15">
      <c r="DD103" s="1268"/>
      <c r="DE103" s="1268"/>
    </row>
    <row r="104" spans="108:109" ht="13.5" hidden="1" customHeight="1" x14ac:dyDescent="0.15">
      <c r="DD104" s="1268"/>
      <c r="DE104" s="1268"/>
    </row>
    <row r="105" spans="108:109" ht="13.5" hidden="1" customHeight="1" x14ac:dyDescent="0.15">
      <c r="DD105" s="1268"/>
      <c r="DE105" s="1268"/>
    </row>
    <row r="106" spans="108:109" ht="13.5" hidden="1" customHeight="1" x14ac:dyDescent="0.15">
      <c r="DD106" s="1268"/>
      <c r="DE106" s="1268"/>
    </row>
    <row r="107" spans="108:109" ht="13.5" hidden="1" customHeight="1" x14ac:dyDescent="0.15">
      <c r="DD107" s="1268"/>
      <c r="DE107" s="1268"/>
    </row>
    <row r="108" spans="108:109" ht="13.5" hidden="1" customHeight="1" x14ac:dyDescent="0.15">
      <c r="DD108" s="1268"/>
      <c r="DE108" s="1268"/>
    </row>
    <row r="109" spans="108:109" ht="13.5" hidden="1" customHeight="1" x14ac:dyDescent="0.15">
      <c r="DD109" s="1268"/>
      <c r="DE109" s="1268"/>
    </row>
    <row r="110" spans="108:109" ht="13.5" hidden="1" customHeight="1" x14ac:dyDescent="0.15">
      <c r="DD110" s="1268"/>
      <c r="DE110" s="1268"/>
    </row>
    <row r="111" spans="108:109" ht="13.5" hidden="1" customHeight="1" x14ac:dyDescent="0.15">
      <c r="DD111" s="1268"/>
      <c r="DE111" s="1268"/>
    </row>
    <row r="112" spans="108:109" ht="13.5" hidden="1" customHeight="1" x14ac:dyDescent="0.15">
      <c r="DD112" s="1268"/>
      <c r="DE112" s="1268"/>
    </row>
    <row r="113" spans="108:109" ht="13.5" hidden="1" customHeight="1" x14ac:dyDescent="0.15">
      <c r="DD113" s="1268"/>
      <c r="DE113" s="1268"/>
    </row>
    <row r="114" spans="108:109" ht="13.5" hidden="1" customHeight="1" x14ac:dyDescent="0.15">
      <c r="DD114" s="1268"/>
      <c r="DE114" s="1268"/>
    </row>
    <row r="115" spans="108:109" ht="13.5" hidden="1" customHeight="1" x14ac:dyDescent="0.15">
      <c r="DD115" s="1268"/>
      <c r="DE115" s="1268"/>
    </row>
    <row r="116" spans="108:109" ht="13.5" hidden="1" customHeight="1" x14ac:dyDescent="0.15">
      <c r="DD116" s="1268"/>
      <c r="DE116" s="1268"/>
    </row>
    <row r="117" spans="108:109" ht="13.5" hidden="1" customHeight="1" x14ac:dyDescent="0.15">
      <c r="DD117" s="1268"/>
      <c r="DE117" s="1268"/>
    </row>
    <row r="118" spans="108:109" ht="13.5" hidden="1" customHeight="1" x14ac:dyDescent="0.15">
      <c r="DD118" s="1268"/>
      <c r="DE118" s="1268"/>
    </row>
    <row r="119" spans="108:109" ht="13.5" hidden="1" customHeight="1" x14ac:dyDescent="0.15">
      <c r="DD119" s="1268"/>
      <c r="DE119" s="1268"/>
    </row>
    <row r="120" spans="108:109" ht="13.5" hidden="1" customHeight="1" x14ac:dyDescent="0.15">
      <c r="DD120" s="1268"/>
      <c r="DE120" s="1268"/>
    </row>
    <row r="121" spans="108:109" ht="13.5" hidden="1" customHeight="1" x14ac:dyDescent="0.15">
      <c r="DD121" s="1268"/>
      <c r="DE121" s="1268"/>
    </row>
    <row r="122" spans="108:109" ht="13.5" hidden="1" customHeight="1" x14ac:dyDescent="0.15">
      <c r="DD122" s="1268"/>
      <c r="DE122" s="1268"/>
    </row>
    <row r="123" spans="108:109" ht="13.5" hidden="1" customHeight="1" x14ac:dyDescent="0.15">
      <c r="DD123" s="1268"/>
      <c r="DE123" s="1268"/>
    </row>
    <row r="124" spans="108:109" ht="13.5" hidden="1" customHeight="1" x14ac:dyDescent="0.15">
      <c r="DD124" s="1268"/>
      <c r="DE124" s="1268"/>
    </row>
    <row r="125" spans="108:109" ht="13.5" hidden="1" customHeight="1" x14ac:dyDescent="0.15">
      <c r="DD125" s="1268"/>
      <c r="DE125" s="1268"/>
    </row>
    <row r="126" spans="108:109" ht="13.5" hidden="1" customHeight="1" x14ac:dyDescent="0.15">
      <c r="DD126" s="1268"/>
      <c r="DE126" s="1268"/>
    </row>
    <row r="127" spans="108:109" ht="13.5" hidden="1" customHeight="1" x14ac:dyDescent="0.15">
      <c r="DD127" s="1268"/>
      <c r="DE127" s="1268"/>
    </row>
    <row r="128" spans="108:109" ht="13.5" hidden="1" customHeight="1" x14ac:dyDescent="0.15">
      <c r="DD128" s="1268"/>
      <c r="DE128" s="1268"/>
    </row>
    <row r="129" spans="108:109" ht="13.5" hidden="1" customHeight="1" x14ac:dyDescent="0.15">
      <c r="DD129" s="1268"/>
      <c r="DE129" s="1268"/>
    </row>
    <row r="130" spans="108:109" ht="13.5" hidden="1" customHeight="1" x14ac:dyDescent="0.15">
      <c r="DD130" s="1268"/>
      <c r="DE130" s="1268"/>
    </row>
    <row r="131" spans="108:109" ht="13.5" hidden="1" customHeight="1" x14ac:dyDescent="0.15">
      <c r="DD131" s="1268"/>
      <c r="DE131" s="1268"/>
    </row>
    <row r="132" spans="108:109" ht="13.5" hidden="1" customHeight="1" x14ac:dyDescent="0.15">
      <c r="DD132" s="1268"/>
      <c r="DE132" s="1268"/>
    </row>
    <row r="133" spans="108:109" ht="13.5" hidden="1" customHeight="1" x14ac:dyDescent="0.15">
      <c r="DD133" s="1268"/>
      <c r="DE133" s="1268"/>
    </row>
    <row r="134" spans="108:109" ht="13.5" hidden="1" customHeight="1" x14ac:dyDescent="0.15">
      <c r="DD134" s="1268"/>
      <c r="DE134" s="1268"/>
    </row>
    <row r="135" spans="108:109" ht="13.5" hidden="1" customHeight="1" x14ac:dyDescent="0.15">
      <c r="DD135" s="1268"/>
      <c r="DE135" s="1268"/>
    </row>
    <row r="136" spans="108:109" ht="13.5" hidden="1" customHeight="1" x14ac:dyDescent="0.15">
      <c r="DD136" s="1268"/>
      <c r="DE136" s="1268"/>
    </row>
    <row r="137" spans="108:109" ht="13.5" hidden="1" customHeight="1" x14ac:dyDescent="0.15">
      <c r="DD137" s="1268"/>
      <c r="DE137" s="1268"/>
    </row>
    <row r="138" spans="108:109" ht="13.5" hidden="1" customHeight="1" x14ac:dyDescent="0.15">
      <c r="DD138" s="1268"/>
      <c r="DE138" s="1268"/>
    </row>
    <row r="139" spans="108:109" ht="13.5" hidden="1" customHeight="1" x14ac:dyDescent="0.15">
      <c r="DD139" s="1268"/>
      <c r="DE139" s="1268"/>
    </row>
    <row r="140" spans="108:109" ht="13.5" hidden="1" customHeight="1" x14ac:dyDescent="0.15">
      <c r="DD140" s="1268"/>
      <c r="DE140" s="1268"/>
    </row>
    <row r="141" spans="108:109" ht="13.5" hidden="1" customHeight="1" x14ac:dyDescent="0.15">
      <c r="DD141" s="1268"/>
      <c r="DE141" s="1268"/>
    </row>
    <row r="142" spans="108:109" ht="13.5" hidden="1" customHeight="1" x14ac:dyDescent="0.15">
      <c r="DD142" s="1268"/>
      <c r="DE142" s="1268"/>
    </row>
    <row r="143" spans="108:109" ht="13.5" hidden="1" customHeight="1" x14ac:dyDescent="0.15">
      <c r="DD143" s="1268"/>
      <c r="DE143" s="1268"/>
    </row>
    <row r="144" spans="108:109" ht="13.5" hidden="1" customHeight="1" x14ac:dyDescent="0.15">
      <c r="DD144" s="1268"/>
      <c r="DE144" s="1268"/>
    </row>
    <row r="145" spans="108:109" ht="13.5" hidden="1" customHeight="1" x14ac:dyDescent="0.15">
      <c r="DD145" s="1268"/>
      <c r="DE145" s="1268"/>
    </row>
    <row r="146" spans="108:109" ht="13.5" hidden="1" customHeight="1" x14ac:dyDescent="0.15">
      <c r="DD146" s="1268"/>
      <c r="DE146" s="1268"/>
    </row>
    <row r="147" spans="108:109" ht="13.5" hidden="1" customHeight="1" x14ac:dyDescent="0.15">
      <c r="DD147" s="1268"/>
      <c r="DE147" s="1268"/>
    </row>
    <row r="148" spans="108:109" ht="13.5" hidden="1" customHeight="1" x14ac:dyDescent="0.15">
      <c r="DD148" s="1268"/>
      <c r="DE148" s="1268"/>
    </row>
    <row r="149" spans="108:109" ht="13.5" hidden="1" customHeight="1" x14ac:dyDescent="0.15">
      <c r="DD149" s="1268"/>
      <c r="DE149" s="1268"/>
    </row>
    <row r="150" spans="108:109" ht="13.5" hidden="1" customHeight="1" x14ac:dyDescent="0.15">
      <c r="DD150" s="1268"/>
      <c r="DE150" s="1268"/>
    </row>
    <row r="151" spans="108:109" ht="13.5" hidden="1" customHeight="1" x14ac:dyDescent="0.15">
      <c r="DD151" s="1268"/>
      <c r="DE151" s="1268"/>
    </row>
    <row r="152" spans="108:109" ht="13.5" hidden="1" customHeight="1" x14ac:dyDescent="0.15">
      <c r="DD152" s="1268"/>
      <c r="DE152" s="1268"/>
    </row>
    <row r="153" spans="108:109" ht="13.5" hidden="1" customHeight="1" x14ac:dyDescent="0.15">
      <c r="DD153" s="1268"/>
      <c r="DE153" s="1268"/>
    </row>
    <row r="154" spans="108:109" ht="13.5" hidden="1" customHeight="1" x14ac:dyDescent="0.15">
      <c r="DD154" s="1268"/>
      <c r="DE154" s="1268"/>
    </row>
    <row r="155" spans="108:109" ht="13.5" hidden="1" customHeight="1" x14ac:dyDescent="0.15">
      <c r="DD155" s="1268"/>
      <c r="DE155" s="1268"/>
    </row>
    <row r="156" spans="108:109" ht="13.5" hidden="1" customHeight="1" x14ac:dyDescent="0.15">
      <c r="DD156" s="1268"/>
      <c r="DE156" s="1268"/>
    </row>
    <row r="157" spans="108:109" ht="13.5" hidden="1" customHeight="1" x14ac:dyDescent="0.15">
      <c r="DD157" s="1268"/>
      <c r="DE157" s="1268"/>
    </row>
    <row r="158" spans="108:109" ht="13.5" hidden="1" customHeight="1" x14ac:dyDescent="0.15">
      <c r="DD158" s="1268"/>
      <c r="DE158" s="1268"/>
    </row>
    <row r="159" spans="108:109" ht="13.5" hidden="1" customHeight="1" x14ac:dyDescent="0.15">
      <c r="DD159" s="1268"/>
      <c r="DE159" s="1268"/>
    </row>
    <row r="160" spans="108:109" ht="13.5" hidden="1" customHeight="1" x14ac:dyDescent="0.15">
      <c r="DD160" s="1268"/>
      <c r="DE160" s="12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AC33+hNkjXh2tGXuML/iFVC3DCvw6ociAr0Sw6CoG5pbTTtGS2H0MWLOS7jKpAmOLvyO3u7dLhIQVl86RfOyQ==" saltValue="93Xh67qz8bpdRouXZF5es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OAy4dYij9zKDfq7XOlEy2RHBnyoZbuRdKFsiH2kJ5yIqfUoYEBKGxuWweGoiedHvRY5nwqLYJcryGpUTivDPQ==" saltValue="homff0Dlz5MX2a/wEO60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N0OvZgHtbU4nBt6y1EwSl7/2euyKGRKTkaYp+Js994rtc+0AhPj6TWbaOdJ0YnCcyleEzWnOem1avRZhegTcQ==" saltValue="qUBTt2VGF0CkLP9V8myK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55883</v>
      </c>
      <c r="E3" s="161"/>
      <c r="F3" s="162">
        <v>106614</v>
      </c>
      <c r="G3" s="163"/>
      <c r="H3" s="164"/>
    </row>
    <row r="4" spans="1:8" x14ac:dyDescent="0.15">
      <c r="A4" s="165"/>
      <c r="B4" s="166"/>
      <c r="C4" s="167"/>
      <c r="D4" s="168">
        <v>30257</v>
      </c>
      <c r="E4" s="169"/>
      <c r="F4" s="170">
        <v>45545</v>
      </c>
      <c r="G4" s="171"/>
      <c r="H4" s="172"/>
    </row>
    <row r="5" spans="1:8" x14ac:dyDescent="0.15">
      <c r="A5" s="153" t="s">
        <v>533</v>
      </c>
      <c r="B5" s="158"/>
      <c r="C5" s="159"/>
      <c r="D5" s="160">
        <v>48682</v>
      </c>
      <c r="E5" s="161"/>
      <c r="F5" s="162">
        <v>63727</v>
      </c>
      <c r="G5" s="163"/>
      <c r="H5" s="164"/>
    </row>
    <row r="6" spans="1:8" x14ac:dyDescent="0.15">
      <c r="A6" s="165"/>
      <c r="B6" s="166"/>
      <c r="C6" s="167"/>
      <c r="D6" s="168">
        <v>11591</v>
      </c>
      <c r="E6" s="169"/>
      <c r="F6" s="170">
        <v>34577</v>
      </c>
      <c r="G6" s="171"/>
      <c r="H6" s="172"/>
    </row>
    <row r="7" spans="1:8" x14ac:dyDescent="0.15">
      <c r="A7" s="153" t="s">
        <v>534</v>
      </c>
      <c r="B7" s="158"/>
      <c r="C7" s="159"/>
      <c r="D7" s="160">
        <v>43603</v>
      </c>
      <c r="E7" s="161"/>
      <c r="F7" s="162">
        <v>66954</v>
      </c>
      <c r="G7" s="163"/>
      <c r="H7" s="164"/>
    </row>
    <row r="8" spans="1:8" x14ac:dyDescent="0.15">
      <c r="A8" s="165"/>
      <c r="B8" s="166"/>
      <c r="C8" s="167"/>
      <c r="D8" s="168">
        <v>20804</v>
      </c>
      <c r="E8" s="169"/>
      <c r="F8" s="170">
        <v>37305</v>
      </c>
      <c r="G8" s="171"/>
      <c r="H8" s="172"/>
    </row>
    <row r="9" spans="1:8" x14ac:dyDescent="0.15">
      <c r="A9" s="153" t="s">
        <v>535</v>
      </c>
      <c r="B9" s="158"/>
      <c r="C9" s="159"/>
      <c r="D9" s="160">
        <v>51359</v>
      </c>
      <c r="E9" s="161"/>
      <c r="F9" s="162">
        <v>72656</v>
      </c>
      <c r="G9" s="163"/>
      <c r="H9" s="164"/>
    </row>
    <row r="10" spans="1:8" x14ac:dyDescent="0.15">
      <c r="A10" s="165"/>
      <c r="B10" s="166"/>
      <c r="C10" s="167"/>
      <c r="D10" s="168">
        <v>16340</v>
      </c>
      <c r="E10" s="169"/>
      <c r="F10" s="170">
        <v>36448</v>
      </c>
      <c r="G10" s="171"/>
      <c r="H10" s="172"/>
    </row>
    <row r="11" spans="1:8" x14ac:dyDescent="0.15">
      <c r="A11" s="153" t="s">
        <v>536</v>
      </c>
      <c r="B11" s="158"/>
      <c r="C11" s="159"/>
      <c r="D11" s="160">
        <v>40330</v>
      </c>
      <c r="E11" s="161"/>
      <c r="F11" s="162">
        <v>65080</v>
      </c>
      <c r="G11" s="163"/>
      <c r="H11" s="164"/>
    </row>
    <row r="12" spans="1:8" x14ac:dyDescent="0.15">
      <c r="A12" s="165"/>
      <c r="B12" s="166"/>
      <c r="C12" s="173"/>
      <c r="D12" s="168">
        <v>17953</v>
      </c>
      <c r="E12" s="169"/>
      <c r="F12" s="170">
        <v>38201</v>
      </c>
      <c r="G12" s="171"/>
      <c r="H12" s="172"/>
    </row>
    <row r="13" spans="1:8" x14ac:dyDescent="0.15">
      <c r="A13" s="153"/>
      <c r="B13" s="158"/>
      <c r="C13" s="174"/>
      <c r="D13" s="175">
        <v>47971</v>
      </c>
      <c r="E13" s="176"/>
      <c r="F13" s="177">
        <v>75006</v>
      </c>
      <c r="G13" s="178"/>
      <c r="H13" s="164"/>
    </row>
    <row r="14" spans="1:8" x14ac:dyDescent="0.15">
      <c r="A14" s="165"/>
      <c r="B14" s="166"/>
      <c r="C14" s="167"/>
      <c r="D14" s="168">
        <v>19389</v>
      </c>
      <c r="E14" s="169"/>
      <c r="F14" s="170">
        <v>38415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2.57</v>
      </c>
      <c r="C19" s="179">
        <f>ROUND(VALUE(SUBSTITUTE(実質収支比率等に係る経年分析!G$48,"▲","-")),2)</f>
        <v>2.65</v>
      </c>
      <c r="D19" s="179">
        <f>ROUND(VALUE(SUBSTITUTE(実質収支比率等に係る経年分析!H$48,"▲","-")),2)</f>
        <v>2.2400000000000002</v>
      </c>
      <c r="E19" s="179">
        <f>ROUND(VALUE(SUBSTITUTE(実質収支比率等に係る経年分析!I$48,"▲","-")),2)</f>
        <v>2.06</v>
      </c>
      <c r="F19" s="179">
        <f>ROUND(VALUE(SUBSTITUTE(実質収支比率等に係る経年分析!J$48,"▲","-")),2)</f>
        <v>2.13</v>
      </c>
    </row>
    <row r="20" spans="1:11" x14ac:dyDescent="0.15">
      <c r="A20" s="179" t="s">
        <v>55</v>
      </c>
      <c r="B20" s="179">
        <f>ROUND(VALUE(SUBSTITUTE(実質収支比率等に係る経年分析!F$47,"▲","-")),2)</f>
        <v>22.26</v>
      </c>
      <c r="C20" s="179">
        <f>ROUND(VALUE(SUBSTITUTE(実質収支比率等に係る経年分析!G$47,"▲","-")),2)</f>
        <v>23.41</v>
      </c>
      <c r="D20" s="179">
        <f>ROUND(VALUE(SUBSTITUTE(実質収支比率等に係る経年分析!H$47,"▲","-")),2)</f>
        <v>23.54</v>
      </c>
      <c r="E20" s="179">
        <f>ROUND(VALUE(SUBSTITUTE(実質収支比率等に係る経年分析!I$47,"▲","-")),2)</f>
        <v>22.7</v>
      </c>
      <c r="F20" s="179">
        <f>ROUND(VALUE(SUBSTITUTE(実質収支比率等に係る経年分析!J$47,"▲","-")),2)</f>
        <v>23.65</v>
      </c>
    </row>
    <row r="21" spans="1:11" x14ac:dyDescent="0.15">
      <c r="A21" s="179" t="s">
        <v>56</v>
      </c>
      <c r="B21" s="179">
        <f>IF(ISNUMBER(VALUE(SUBSTITUTE(実質収支比率等に係る経年分析!F$49,"▲","-"))),ROUND(VALUE(SUBSTITUTE(実質収支比率等に係る経年分析!F$49,"▲","-")),2),NA())</f>
        <v>1.59</v>
      </c>
      <c r="C21" s="179">
        <f>IF(ISNUMBER(VALUE(SUBSTITUTE(実質収支比率等に係る経年分析!G$49,"▲","-"))),ROUND(VALUE(SUBSTITUTE(実質収支比率等に係る経年分析!G$49,"▲","-")),2),NA())</f>
        <v>1.44</v>
      </c>
      <c r="D21" s="179">
        <f>IF(ISNUMBER(VALUE(SUBSTITUTE(実質収支比率等に係る経年分析!H$49,"▲","-"))),ROUND(VALUE(SUBSTITUTE(実質収支比率等に係る経年分析!H$49,"▲","-")),2),NA())</f>
        <v>-0.7</v>
      </c>
      <c r="E21" s="179">
        <f>IF(ISNUMBER(VALUE(SUBSTITUTE(実質収支比率等に係る経年分析!I$49,"▲","-"))),ROUND(VALUE(SUBSTITUTE(実質収支比率等に係る経年分析!I$49,"▲","-")),2),NA())</f>
        <v>-1.3</v>
      </c>
      <c r="F21" s="179">
        <f>IF(ISNUMBER(VALUE(SUBSTITUTE(実質収支比率等に係る経年分析!J$49,"▲","-"))),ROUND(VALUE(SUBSTITUTE(実質収支比率等に係る経年分析!J$49,"▲","-")),2),NA())</f>
        <v>0.85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市有林野区事業特別会計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市営駐車場事業特別会計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4.3499999999999996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12.31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2142</v>
      </c>
      <c r="E42" s="181"/>
      <c r="F42" s="181"/>
      <c r="G42" s="181">
        <f>'実質公債費比率（分子）の構造'!L$52</f>
        <v>2108</v>
      </c>
      <c r="H42" s="181"/>
      <c r="I42" s="181"/>
      <c r="J42" s="181">
        <f>'実質公債費比率（分子）の構造'!M$52</f>
        <v>2113</v>
      </c>
      <c r="K42" s="181"/>
      <c r="L42" s="181"/>
      <c r="M42" s="181">
        <f>'実質公債費比率（分子）の構造'!N$52</f>
        <v>2101</v>
      </c>
      <c r="N42" s="181"/>
      <c r="O42" s="181"/>
      <c r="P42" s="181">
        <f>'実質公債費比率（分子）の構造'!O$52</f>
        <v>2070</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4</v>
      </c>
      <c r="L44" s="181"/>
      <c r="M44" s="181"/>
      <c r="N44" s="181">
        <f>'実質公債費比率（分子）の構造'!O$50</f>
        <v>4</v>
      </c>
      <c r="O44" s="181"/>
      <c r="P44" s="181"/>
    </row>
    <row r="45" spans="1:16" x14ac:dyDescent="0.15">
      <c r="A45" s="181" t="s">
        <v>66</v>
      </c>
      <c r="B45" s="181">
        <f>'実質公債費比率（分子）の構造'!K$49</f>
        <v>57</v>
      </c>
      <c r="C45" s="181"/>
      <c r="D45" s="181"/>
      <c r="E45" s="181">
        <f>'実質公債費比率（分子）の構造'!L$49</f>
        <v>75</v>
      </c>
      <c r="F45" s="181"/>
      <c r="G45" s="181"/>
      <c r="H45" s="181">
        <f>'実質公債費比率（分子）の構造'!M$49</f>
        <v>102</v>
      </c>
      <c r="I45" s="181"/>
      <c r="J45" s="181"/>
      <c r="K45" s="181">
        <f>'実質公債費比率（分子）の構造'!N$49</f>
        <v>95</v>
      </c>
      <c r="L45" s="181"/>
      <c r="M45" s="181"/>
      <c r="N45" s="181">
        <f>'実質公債費比率（分子）の構造'!O$49</f>
        <v>98</v>
      </c>
      <c r="O45" s="181"/>
      <c r="P45" s="181"/>
    </row>
    <row r="46" spans="1:16" x14ac:dyDescent="0.15">
      <c r="A46" s="181" t="s">
        <v>67</v>
      </c>
      <c r="B46" s="181">
        <f>'実質公債費比率（分子）の構造'!K$48</f>
        <v>841</v>
      </c>
      <c r="C46" s="181"/>
      <c r="D46" s="181"/>
      <c r="E46" s="181">
        <f>'実質公債費比率（分子）の構造'!L$48</f>
        <v>838</v>
      </c>
      <c r="F46" s="181"/>
      <c r="G46" s="181"/>
      <c r="H46" s="181">
        <f>'実質公債費比率（分子）の構造'!M$48</f>
        <v>961</v>
      </c>
      <c r="I46" s="181"/>
      <c r="J46" s="181"/>
      <c r="K46" s="181">
        <f>'実質公債費比率（分子）の構造'!N$48</f>
        <v>931</v>
      </c>
      <c r="L46" s="181"/>
      <c r="M46" s="181"/>
      <c r="N46" s="181">
        <f>'実質公債費比率（分子）の構造'!O$48</f>
        <v>876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2005</v>
      </c>
      <c r="C49" s="181"/>
      <c r="D49" s="181"/>
      <c r="E49" s="181">
        <f>'実質公債費比率（分子）の構造'!L$45</f>
        <v>1933</v>
      </c>
      <c r="F49" s="181"/>
      <c r="G49" s="181"/>
      <c r="H49" s="181">
        <f>'実質公債費比率（分子）の構造'!M$45</f>
        <v>1949</v>
      </c>
      <c r="I49" s="181"/>
      <c r="J49" s="181"/>
      <c r="K49" s="181">
        <f>'実質公債費比率（分子）の構造'!N$45</f>
        <v>1935</v>
      </c>
      <c r="L49" s="181"/>
      <c r="M49" s="181"/>
      <c r="N49" s="181">
        <f>'実質公債費比率（分子）の構造'!O$45</f>
        <v>1896</v>
      </c>
      <c r="O49" s="181"/>
      <c r="P49" s="181"/>
    </row>
    <row r="50" spans="1:16" x14ac:dyDescent="0.15">
      <c r="A50" s="181" t="s">
        <v>71</v>
      </c>
      <c r="B50" s="181" t="e">
        <f>NA()</f>
        <v>#N/A</v>
      </c>
      <c r="C50" s="181">
        <f>IF(ISNUMBER('実質公債費比率（分子）の構造'!K$53),'実質公債費比率（分子）の構造'!K$53,NA())</f>
        <v>766</v>
      </c>
      <c r="D50" s="181" t="e">
        <f>NA()</f>
        <v>#N/A</v>
      </c>
      <c r="E50" s="181" t="e">
        <f>NA()</f>
        <v>#N/A</v>
      </c>
      <c r="F50" s="181">
        <f>IF(ISNUMBER('実質公債費比率（分子）の構造'!L$53),'実質公債費比率（分子）の構造'!L$53,NA())</f>
        <v>743</v>
      </c>
      <c r="G50" s="181" t="e">
        <f>NA()</f>
        <v>#N/A</v>
      </c>
      <c r="H50" s="181" t="e">
        <f>NA()</f>
        <v>#N/A</v>
      </c>
      <c r="I50" s="181">
        <f>IF(ISNUMBER('実質公債費比率（分子）の構造'!M$53),'実質公債費比率（分子）の構造'!M$53,NA())</f>
        <v>904</v>
      </c>
      <c r="J50" s="181" t="e">
        <f>NA()</f>
        <v>#N/A</v>
      </c>
      <c r="K50" s="181" t="e">
        <f>NA()</f>
        <v>#N/A</v>
      </c>
      <c r="L50" s="181">
        <f>IF(ISNUMBER('実質公債費比率（分子）の構造'!N$53),'実質公債費比率（分子）の構造'!N$53,NA())</f>
        <v>864</v>
      </c>
      <c r="M50" s="181" t="e">
        <f>NA()</f>
        <v>#N/A</v>
      </c>
      <c r="N50" s="181" t="e">
        <f>NA()</f>
        <v>#N/A</v>
      </c>
      <c r="O50" s="181">
        <f>IF(ISNUMBER('実質公債費比率（分子）の構造'!O$53),'実質公債費比率（分子）の構造'!O$53,NA())</f>
        <v>804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18928</v>
      </c>
      <c r="E56" s="180"/>
      <c r="F56" s="180"/>
      <c r="G56" s="180">
        <f>'将来負担比率（分子）の構造'!J$52</f>
        <v>19006</v>
      </c>
      <c r="H56" s="180"/>
      <c r="I56" s="180"/>
      <c r="J56" s="180">
        <f>'将来負担比率（分子）の構造'!K$52</f>
        <v>18983</v>
      </c>
      <c r="K56" s="180"/>
      <c r="L56" s="180"/>
      <c r="M56" s="180">
        <f>'将来負担比率（分子）の構造'!L$52</f>
        <v>18470</v>
      </c>
      <c r="N56" s="180"/>
      <c r="O56" s="180"/>
      <c r="P56" s="180">
        <f>'将来負担比率（分子）の構造'!M$52</f>
        <v>18019</v>
      </c>
    </row>
    <row r="57" spans="1:16" x14ac:dyDescent="0.15">
      <c r="A57" s="180" t="s">
        <v>42</v>
      </c>
      <c r="B57" s="180"/>
      <c r="C57" s="180"/>
      <c r="D57" s="180">
        <f>'将来負担比率（分子）の構造'!I$51</f>
        <v>3385</v>
      </c>
      <c r="E57" s="180"/>
      <c r="F57" s="180"/>
      <c r="G57" s="180">
        <f>'将来負担比率（分子）の構造'!J$51</f>
        <v>3150</v>
      </c>
      <c r="H57" s="180"/>
      <c r="I57" s="180"/>
      <c r="J57" s="180">
        <f>'将来負担比率（分子）の構造'!K$51</f>
        <v>3001</v>
      </c>
      <c r="K57" s="180"/>
      <c r="L57" s="180"/>
      <c r="M57" s="180">
        <f>'将来負担比率（分子）の構造'!L$51</f>
        <v>3138</v>
      </c>
      <c r="N57" s="180"/>
      <c r="O57" s="180"/>
      <c r="P57" s="180">
        <f>'将来負担比率（分子）の構造'!M$51</f>
        <v>2972</v>
      </c>
    </row>
    <row r="58" spans="1:16" x14ac:dyDescent="0.15">
      <c r="A58" s="180" t="s">
        <v>41</v>
      </c>
      <c r="B58" s="180"/>
      <c r="C58" s="180"/>
      <c r="D58" s="180">
        <f>'将来負担比率（分子）の構造'!I$50</f>
        <v>3983</v>
      </c>
      <c r="E58" s="180"/>
      <c r="F58" s="180"/>
      <c r="G58" s="180">
        <f>'将来負担比率（分子）の構造'!J$50</f>
        <v>4089</v>
      </c>
      <c r="H58" s="180"/>
      <c r="I58" s="180"/>
      <c r="J58" s="180">
        <f>'将来負担比率（分子）の構造'!K$50</f>
        <v>4605</v>
      </c>
      <c r="K58" s="180"/>
      <c r="L58" s="180"/>
      <c r="M58" s="180">
        <f>'将来負担比率（分子）の構造'!L$50</f>
        <v>4662</v>
      </c>
      <c r="N58" s="180"/>
      <c r="O58" s="180"/>
      <c r="P58" s="180">
        <f>'将来負担比率（分子）の構造'!M$50</f>
        <v>4895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145</v>
      </c>
      <c r="C61" s="180"/>
      <c r="D61" s="180"/>
      <c r="E61" s="180">
        <f>'将来負担比率（分子）の構造'!J$46</f>
        <v>12</v>
      </c>
      <c r="F61" s="180"/>
      <c r="G61" s="180"/>
      <c r="H61" s="180">
        <f>'将来負担比率（分子）の構造'!K$46</f>
        <v>14</v>
      </c>
      <c r="I61" s="180"/>
      <c r="J61" s="180"/>
      <c r="K61" s="180">
        <f>'将来負担比率（分子）の構造'!L$46</f>
        <v>18</v>
      </c>
      <c r="L61" s="180"/>
      <c r="M61" s="180"/>
      <c r="N61" s="180">
        <f>'将来負担比率（分子）の構造'!M$46</f>
        <v>27</v>
      </c>
      <c r="O61" s="180"/>
      <c r="P61" s="180"/>
    </row>
    <row r="62" spans="1:16" x14ac:dyDescent="0.15">
      <c r="A62" s="180" t="s">
        <v>35</v>
      </c>
      <c r="B62" s="180">
        <f>'将来負担比率（分子）の構造'!I$45</f>
        <v>2986</v>
      </c>
      <c r="C62" s="180"/>
      <c r="D62" s="180"/>
      <c r="E62" s="180">
        <f>'将来負担比率（分子）の構造'!J$45</f>
        <v>2884</v>
      </c>
      <c r="F62" s="180"/>
      <c r="G62" s="180"/>
      <c r="H62" s="180">
        <f>'将来負担比率（分子）の構造'!K$45</f>
        <v>2774</v>
      </c>
      <c r="I62" s="180"/>
      <c r="J62" s="180"/>
      <c r="K62" s="180">
        <f>'将来負担比率（分子）の構造'!L$45</f>
        <v>2767</v>
      </c>
      <c r="L62" s="180"/>
      <c r="M62" s="180"/>
      <c r="N62" s="180">
        <f>'将来負担比率（分子）の構造'!M$45</f>
        <v>2693</v>
      </c>
      <c r="O62" s="180"/>
      <c r="P62" s="180"/>
    </row>
    <row r="63" spans="1:16" x14ac:dyDescent="0.15">
      <c r="A63" s="180" t="s">
        <v>34</v>
      </c>
      <c r="B63" s="180">
        <f>'将来負担比率（分子）の構造'!I$44</f>
        <v>856</v>
      </c>
      <c r="C63" s="180"/>
      <c r="D63" s="180"/>
      <c r="E63" s="180">
        <f>'将来負担比率（分子）の構造'!J$44</f>
        <v>862</v>
      </c>
      <c r="F63" s="180"/>
      <c r="G63" s="180"/>
      <c r="H63" s="180">
        <f>'将来負担比率（分子）の構造'!K$44</f>
        <v>848</v>
      </c>
      <c r="I63" s="180"/>
      <c r="J63" s="180"/>
      <c r="K63" s="180">
        <f>'将来負担比率（分子）の構造'!L$44</f>
        <v>798</v>
      </c>
      <c r="L63" s="180"/>
      <c r="M63" s="180"/>
      <c r="N63" s="180">
        <f>'将来負担比率（分子）の構造'!M$44</f>
        <v>763</v>
      </c>
      <c r="O63" s="180"/>
      <c r="P63" s="180"/>
    </row>
    <row r="64" spans="1:16" x14ac:dyDescent="0.15">
      <c r="A64" s="180" t="s">
        <v>33</v>
      </c>
      <c r="B64" s="180">
        <f>'将来負担比率（分子）の構造'!I$43</f>
        <v>9191</v>
      </c>
      <c r="C64" s="180"/>
      <c r="D64" s="180"/>
      <c r="E64" s="180">
        <f>'将来負担比率（分子）の構造'!J$43</f>
        <v>8910</v>
      </c>
      <c r="F64" s="180"/>
      <c r="G64" s="180"/>
      <c r="H64" s="180">
        <f>'将来負担比率（分子）の構造'!K$43</f>
        <v>9299</v>
      </c>
      <c r="I64" s="180"/>
      <c r="J64" s="180"/>
      <c r="K64" s="180">
        <f>'将来負担比率（分子）の構造'!L$43</f>
        <v>9327</v>
      </c>
      <c r="L64" s="180"/>
      <c r="M64" s="180"/>
      <c r="N64" s="180">
        <f>'将来負担比率（分子）の構造'!M$43</f>
        <v>9423</v>
      </c>
      <c r="O64" s="180"/>
      <c r="P64" s="180"/>
    </row>
    <row r="65" spans="1:16" x14ac:dyDescent="0.15">
      <c r="A65" s="180" t="s">
        <v>32</v>
      </c>
      <c r="B65" s="180">
        <f>'将来負担比率（分子）の構造'!I$42</f>
        <v>18</v>
      </c>
      <c r="C65" s="180"/>
      <c r="D65" s="180"/>
      <c r="E65" s="180">
        <f>'将来負担比率（分子）の構造'!J$42</f>
        <v>15</v>
      </c>
      <c r="F65" s="180"/>
      <c r="G65" s="180"/>
      <c r="H65" s="180">
        <f>'将来負担比率（分子）の構造'!K$42</f>
        <v>12</v>
      </c>
      <c r="I65" s="180"/>
      <c r="J65" s="180"/>
      <c r="K65" s="180">
        <f>'将来負担比率（分子）の構造'!L$42</f>
        <v>20</v>
      </c>
      <c r="L65" s="180"/>
      <c r="M65" s="180"/>
      <c r="N65" s="180">
        <f>'将来負担比率（分子）の構造'!M$42</f>
        <v>18</v>
      </c>
      <c r="O65" s="180"/>
      <c r="P65" s="180"/>
    </row>
    <row r="66" spans="1:16" x14ac:dyDescent="0.15">
      <c r="A66" s="180" t="s">
        <v>31</v>
      </c>
      <c r="B66" s="180">
        <f>'将来負担比率（分子）の構造'!I$41</f>
        <v>18825</v>
      </c>
      <c r="C66" s="180"/>
      <c r="D66" s="180"/>
      <c r="E66" s="180">
        <f>'将来負担比率（分子）の構造'!J$41</f>
        <v>18732</v>
      </c>
      <c r="F66" s="180"/>
      <c r="G66" s="180"/>
      <c r="H66" s="180">
        <f>'将来負担比率（分子）の構造'!K$41</f>
        <v>18506</v>
      </c>
      <c r="I66" s="180"/>
      <c r="J66" s="180"/>
      <c r="K66" s="180">
        <f>'将来負担比率（分子）の構造'!L$41</f>
        <v>18042</v>
      </c>
      <c r="L66" s="180"/>
      <c r="M66" s="180"/>
      <c r="N66" s="180">
        <f>'将来負担比率（分子）の構造'!M$41</f>
        <v>17651</v>
      </c>
      <c r="O66" s="180"/>
      <c r="P66" s="180"/>
    </row>
    <row r="67" spans="1:16" x14ac:dyDescent="0.15">
      <c r="A67" s="180" t="s">
        <v>75</v>
      </c>
      <c r="B67" s="180" t="e">
        <f>NA()</f>
        <v>#N/A</v>
      </c>
      <c r="C67" s="180">
        <f>IF(ISNUMBER('将来負担比率（分子）の構造'!I$53), IF('将来負担比率（分子）の構造'!I$53 &lt; 0, 0, '将来負担比率（分子）の構造'!I$53), NA())</f>
        <v>5725</v>
      </c>
      <c r="D67" s="180" t="e">
        <f>NA()</f>
        <v>#N/A</v>
      </c>
      <c r="E67" s="180" t="e">
        <f>NA()</f>
        <v>#N/A</v>
      </c>
      <c r="F67" s="180">
        <f>IF(ISNUMBER('将来負担比率（分子）の構造'!J$53), IF('将来負担比率（分子）の構造'!J$53 &lt; 0, 0, '将来負担比率（分子）の構造'!J$53), NA())</f>
        <v>5169</v>
      </c>
      <c r="G67" s="180" t="e">
        <f>NA()</f>
        <v>#N/A</v>
      </c>
      <c r="H67" s="180" t="e">
        <f>NA()</f>
        <v>#N/A</v>
      </c>
      <c r="I67" s="180">
        <f>IF(ISNUMBER('将来負担比率（分子）の構造'!K$53), IF('将来負担比率（分子）の構造'!K$53 &lt; 0, 0, '将来負担比率（分子）の構造'!K$53), NA())</f>
        <v>4864</v>
      </c>
      <c r="J67" s="180" t="e">
        <f>NA()</f>
        <v>#N/A</v>
      </c>
      <c r="K67" s="180" t="e">
        <f>NA()</f>
        <v>#N/A</v>
      </c>
      <c r="L67" s="180">
        <f>IF(ISNUMBER('将来負担比率（分子）の構造'!L$53), IF('将来負担比率（分子）の構造'!L$53 &lt; 0, 0, '将来負担比率（分子）の構造'!L$53), NA())</f>
        <v>4701</v>
      </c>
      <c r="M67" s="180" t="e">
        <f>NA()</f>
        <v>#N/A</v>
      </c>
      <c r="N67" s="180" t="e">
        <f>NA()</f>
        <v>#N/A</v>
      </c>
      <c r="O67" s="180">
        <f>IF(ISNUMBER('将来負担比率（分子）の構造'!M$53), IF('将来負担比率（分子）の構造'!M$53 &lt; 0, 0, '将来負担比率（分子）の構造'!M$53), NA())</f>
        <v>4688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2311</v>
      </c>
      <c r="C72" s="184">
        <f>基金残高に係る経年分析!G55</f>
        <v>2204</v>
      </c>
      <c r="D72" s="184">
        <f>基金残高に係る経年分析!H55</f>
        <v>2280</v>
      </c>
    </row>
    <row r="73" spans="1:16" x14ac:dyDescent="0.15">
      <c r="A73" s="183" t="s">
        <v>78</v>
      </c>
      <c r="B73" s="184">
        <f>基金残高に係る経年分析!F56</f>
        <v>277</v>
      </c>
      <c r="C73" s="184">
        <f>基金残高に係る経年分析!G56</f>
        <v>277</v>
      </c>
      <c r="D73" s="184">
        <f>基金残高に係る経年分析!H56</f>
        <v>277</v>
      </c>
    </row>
    <row r="74" spans="1:16" x14ac:dyDescent="0.15">
      <c r="A74" s="183" t="s">
        <v>79</v>
      </c>
      <c r="B74" s="184">
        <f>基金残高に係る経年分析!F57</f>
        <v>2851</v>
      </c>
      <c r="C74" s="184">
        <f>基金残高に係る経年分析!G57</f>
        <v>2885</v>
      </c>
      <c r="D74" s="184">
        <f>基金残高に係る経年分析!H57</f>
        <v>2987</v>
      </c>
    </row>
  </sheetData>
  <sheetProtection algorithmName="SHA-512" hashValue="Vku44nAOj0J6jWbvsZHl6Fe1U+/PJqvvp6g7VWi3Tni/wgcwlqoUxW+DZ7FTvEgyq51B8P5f7SWrYFFsqd/Tpg==" saltValue="nPAdvBz0xhcGfWnMrMQh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106" zoomScaleNormal="100" zoomScaleSheetLayoutView="106"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4808044</v>
      </c>
      <c r="S5" s="631"/>
      <c r="T5" s="631"/>
      <c r="U5" s="631"/>
      <c r="V5" s="631"/>
      <c r="W5" s="631"/>
      <c r="X5" s="631"/>
      <c r="Y5" s="632"/>
      <c r="Z5" s="633">
        <v>29.1</v>
      </c>
      <c r="AA5" s="633"/>
      <c r="AB5" s="633"/>
      <c r="AC5" s="633"/>
      <c r="AD5" s="634">
        <v>4546500</v>
      </c>
      <c r="AE5" s="634"/>
      <c r="AF5" s="634"/>
      <c r="AG5" s="634"/>
      <c r="AH5" s="634"/>
      <c r="AI5" s="634"/>
      <c r="AJ5" s="634"/>
      <c r="AK5" s="634"/>
      <c r="AL5" s="635">
        <v>49.5</v>
      </c>
      <c r="AM5" s="636"/>
      <c r="AN5" s="636"/>
      <c r="AO5" s="637"/>
      <c r="AP5" s="627" t="s">
        <v>223</v>
      </c>
      <c r="AQ5" s="628"/>
      <c r="AR5" s="628"/>
      <c r="AS5" s="628"/>
      <c r="AT5" s="628"/>
      <c r="AU5" s="628"/>
      <c r="AV5" s="628"/>
      <c r="AW5" s="628"/>
      <c r="AX5" s="628"/>
      <c r="AY5" s="628"/>
      <c r="AZ5" s="628"/>
      <c r="BA5" s="628"/>
      <c r="BB5" s="628"/>
      <c r="BC5" s="628"/>
      <c r="BD5" s="628"/>
      <c r="BE5" s="628"/>
      <c r="BF5" s="629"/>
      <c r="BG5" s="641">
        <v>4546500</v>
      </c>
      <c r="BH5" s="642"/>
      <c r="BI5" s="642"/>
      <c r="BJ5" s="642"/>
      <c r="BK5" s="642"/>
      <c r="BL5" s="642"/>
      <c r="BM5" s="642"/>
      <c r="BN5" s="643"/>
      <c r="BO5" s="644">
        <v>94.6</v>
      </c>
      <c r="BP5" s="644"/>
      <c r="BQ5" s="644"/>
      <c r="BR5" s="644"/>
      <c r="BS5" s="645">
        <v>35923</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122756</v>
      </c>
      <c r="S6" s="642"/>
      <c r="T6" s="642"/>
      <c r="U6" s="642"/>
      <c r="V6" s="642"/>
      <c r="W6" s="642"/>
      <c r="X6" s="642"/>
      <c r="Y6" s="643"/>
      <c r="Z6" s="644">
        <v>0.7</v>
      </c>
      <c r="AA6" s="644"/>
      <c r="AB6" s="644"/>
      <c r="AC6" s="644"/>
      <c r="AD6" s="645">
        <v>122756</v>
      </c>
      <c r="AE6" s="645"/>
      <c r="AF6" s="645"/>
      <c r="AG6" s="645"/>
      <c r="AH6" s="645"/>
      <c r="AI6" s="645"/>
      <c r="AJ6" s="645"/>
      <c r="AK6" s="645"/>
      <c r="AL6" s="646">
        <v>1.3</v>
      </c>
      <c r="AM6" s="647"/>
      <c r="AN6" s="647"/>
      <c r="AO6" s="648"/>
      <c r="AP6" s="638" t="s">
        <v>228</v>
      </c>
      <c r="AQ6" s="639"/>
      <c r="AR6" s="639"/>
      <c r="AS6" s="639"/>
      <c r="AT6" s="639"/>
      <c r="AU6" s="639"/>
      <c r="AV6" s="639"/>
      <c r="AW6" s="639"/>
      <c r="AX6" s="639"/>
      <c r="AY6" s="639"/>
      <c r="AZ6" s="639"/>
      <c r="BA6" s="639"/>
      <c r="BB6" s="639"/>
      <c r="BC6" s="639"/>
      <c r="BD6" s="639"/>
      <c r="BE6" s="639"/>
      <c r="BF6" s="640"/>
      <c r="BG6" s="641">
        <v>4546500</v>
      </c>
      <c r="BH6" s="642"/>
      <c r="BI6" s="642"/>
      <c r="BJ6" s="642"/>
      <c r="BK6" s="642"/>
      <c r="BL6" s="642"/>
      <c r="BM6" s="642"/>
      <c r="BN6" s="643"/>
      <c r="BO6" s="644">
        <v>94.6</v>
      </c>
      <c r="BP6" s="644"/>
      <c r="BQ6" s="644"/>
      <c r="BR6" s="644"/>
      <c r="BS6" s="645">
        <v>35923</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177706</v>
      </c>
      <c r="CS6" s="642"/>
      <c r="CT6" s="642"/>
      <c r="CU6" s="642"/>
      <c r="CV6" s="642"/>
      <c r="CW6" s="642"/>
      <c r="CX6" s="642"/>
      <c r="CY6" s="643"/>
      <c r="CZ6" s="635">
        <v>1.1000000000000001</v>
      </c>
      <c r="DA6" s="636"/>
      <c r="DB6" s="636"/>
      <c r="DC6" s="655"/>
      <c r="DD6" s="650" t="s">
        <v>136</v>
      </c>
      <c r="DE6" s="642"/>
      <c r="DF6" s="642"/>
      <c r="DG6" s="642"/>
      <c r="DH6" s="642"/>
      <c r="DI6" s="642"/>
      <c r="DJ6" s="642"/>
      <c r="DK6" s="642"/>
      <c r="DL6" s="642"/>
      <c r="DM6" s="642"/>
      <c r="DN6" s="642"/>
      <c r="DO6" s="642"/>
      <c r="DP6" s="643"/>
      <c r="DQ6" s="650">
        <v>177706</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9861</v>
      </c>
      <c r="S7" s="642"/>
      <c r="T7" s="642"/>
      <c r="U7" s="642"/>
      <c r="V7" s="642"/>
      <c r="W7" s="642"/>
      <c r="X7" s="642"/>
      <c r="Y7" s="643"/>
      <c r="Z7" s="644">
        <v>0.1</v>
      </c>
      <c r="AA7" s="644"/>
      <c r="AB7" s="644"/>
      <c r="AC7" s="644"/>
      <c r="AD7" s="645">
        <v>9861</v>
      </c>
      <c r="AE7" s="645"/>
      <c r="AF7" s="645"/>
      <c r="AG7" s="645"/>
      <c r="AH7" s="645"/>
      <c r="AI7" s="645"/>
      <c r="AJ7" s="645"/>
      <c r="AK7" s="645"/>
      <c r="AL7" s="646">
        <v>0.1</v>
      </c>
      <c r="AM7" s="647"/>
      <c r="AN7" s="647"/>
      <c r="AO7" s="648"/>
      <c r="AP7" s="638" t="s">
        <v>231</v>
      </c>
      <c r="AQ7" s="639"/>
      <c r="AR7" s="639"/>
      <c r="AS7" s="639"/>
      <c r="AT7" s="639"/>
      <c r="AU7" s="639"/>
      <c r="AV7" s="639"/>
      <c r="AW7" s="639"/>
      <c r="AX7" s="639"/>
      <c r="AY7" s="639"/>
      <c r="AZ7" s="639"/>
      <c r="BA7" s="639"/>
      <c r="BB7" s="639"/>
      <c r="BC7" s="639"/>
      <c r="BD7" s="639"/>
      <c r="BE7" s="639"/>
      <c r="BF7" s="640"/>
      <c r="BG7" s="641">
        <v>1683873</v>
      </c>
      <c r="BH7" s="642"/>
      <c r="BI7" s="642"/>
      <c r="BJ7" s="642"/>
      <c r="BK7" s="642"/>
      <c r="BL7" s="642"/>
      <c r="BM7" s="642"/>
      <c r="BN7" s="643"/>
      <c r="BO7" s="644">
        <v>35</v>
      </c>
      <c r="BP7" s="644"/>
      <c r="BQ7" s="644"/>
      <c r="BR7" s="644"/>
      <c r="BS7" s="645">
        <v>35923</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2060687</v>
      </c>
      <c r="CS7" s="642"/>
      <c r="CT7" s="642"/>
      <c r="CU7" s="642"/>
      <c r="CV7" s="642"/>
      <c r="CW7" s="642"/>
      <c r="CX7" s="642"/>
      <c r="CY7" s="643"/>
      <c r="CZ7" s="644">
        <v>12.8</v>
      </c>
      <c r="DA7" s="644"/>
      <c r="DB7" s="644"/>
      <c r="DC7" s="644"/>
      <c r="DD7" s="650">
        <v>174327</v>
      </c>
      <c r="DE7" s="642"/>
      <c r="DF7" s="642"/>
      <c r="DG7" s="642"/>
      <c r="DH7" s="642"/>
      <c r="DI7" s="642"/>
      <c r="DJ7" s="642"/>
      <c r="DK7" s="642"/>
      <c r="DL7" s="642"/>
      <c r="DM7" s="642"/>
      <c r="DN7" s="642"/>
      <c r="DO7" s="642"/>
      <c r="DP7" s="643"/>
      <c r="DQ7" s="650">
        <v>1567122</v>
      </c>
      <c r="DR7" s="642"/>
      <c r="DS7" s="642"/>
      <c r="DT7" s="642"/>
      <c r="DU7" s="642"/>
      <c r="DV7" s="642"/>
      <c r="DW7" s="642"/>
      <c r="DX7" s="642"/>
      <c r="DY7" s="642"/>
      <c r="DZ7" s="642"/>
      <c r="EA7" s="642"/>
      <c r="EB7" s="642"/>
      <c r="EC7" s="651"/>
    </row>
    <row r="8" spans="2:143" ht="11.25" customHeight="1" x14ac:dyDescent="0.15">
      <c r="B8" s="638" t="s">
        <v>233</v>
      </c>
      <c r="C8" s="639"/>
      <c r="D8" s="639"/>
      <c r="E8" s="639"/>
      <c r="F8" s="639"/>
      <c r="G8" s="639"/>
      <c r="H8" s="639"/>
      <c r="I8" s="639"/>
      <c r="J8" s="639"/>
      <c r="K8" s="639"/>
      <c r="L8" s="639"/>
      <c r="M8" s="639"/>
      <c r="N8" s="639"/>
      <c r="O8" s="639"/>
      <c r="P8" s="639"/>
      <c r="Q8" s="640"/>
      <c r="R8" s="641">
        <v>13989</v>
      </c>
      <c r="S8" s="642"/>
      <c r="T8" s="642"/>
      <c r="U8" s="642"/>
      <c r="V8" s="642"/>
      <c r="W8" s="642"/>
      <c r="X8" s="642"/>
      <c r="Y8" s="643"/>
      <c r="Z8" s="644">
        <v>0.1</v>
      </c>
      <c r="AA8" s="644"/>
      <c r="AB8" s="644"/>
      <c r="AC8" s="644"/>
      <c r="AD8" s="645">
        <v>13989</v>
      </c>
      <c r="AE8" s="645"/>
      <c r="AF8" s="645"/>
      <c r="AG8" s="645"/>
      <c r="AH8" s="645"/>
      <c r="AI8" s="645"/>
      <c r="AJ8" s="645"/>
      <c r="AK8" s="645"/>
      <c r="AL8" s="646">
        <v>0.2</v>
      </c>
      <c r="AM8" s="647"/>
      <c r="AN8" s="647"/>
      <c r="AO8" s="648"/>
      <c r="AP8" s="638" t="s">
        <v>234</v>
      </c>
      <c r="AQ8" s="639"/>
      <c r="AR8" s="639"/>
      <c r="AS8" s="639"/>
      <c r="AT8" s="639"/>
      <c r="AU8" s="639"/>
      <c r="AV8" s="639"/>
      <c r="AW8" s="639"/>
      <c r="AX8" s="639"/>
      <c r="AY8" s="639"/>
      <c r="AZ8" s="639"/>
      <c r="BA8" s="639"/>
      <c r="BB8" s="639"/>
      <c r="BC8" s="639"/>
      <c r="BD8" s="639"/>
      <c r="BE8" s="639"/>
      <c r="BF8" s="640"/>
      <c r="BG8" s="641">
        <v>53458</v>
      </c>
      <c r="BH8" s="642"/>
      <c r="BI8" s="642"/>
      <c r="BJ8" s="642"/>
      <c r="BK8" s="642"/>
      <c r="BL8" s="642"/>
      <c r="BM8" s="642"/>
      <c r="BN8" s="643"/>
      <c r="BO8" s="644">
        <v>1.1000000000000001</v>
      </c>
      <c r="BP8" s="644"/>
      <c r="BQ8" s="644"/>
      <c r="BR8" s="644"/>
      <c r="BS8" s="650" t="s">
        <v>235</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5093409</v>
      </c>
      <c r="CS8" s="642"/>
      <c r="CT8" s="642"/>
      <c r="CU8" s="642"/>
      <c r="CV8" s="642"/>
      <c r="CW8" s="642"/>
      <c r="CX8" s="642"/>
      <c r="CY8" s="643"/>
      <c r="CZ8" s="644">
        <v>31.7</v>
      </c>
      <c r="DA8" s="644"/>
      <c r="DB8" s="644"/>
      <c r="DC8" s="644"/>
      <c r="DD8" s="650">
        <v>15323</v>
      </c>
      <c r="DE8" s="642"/>
      <c r="DF8" s="642"/>
      <c r="DG8" s="642"/>
      <c r="DH8" s="642"/>
      <c r="DI8" s="642"/>
      <c r="DJ8" s="642"/>
      <c r="DK8" s="642"/>
      <c r="DL8" s="642"/>
      <c r="DM8" s="642"/>
      <c r="DN8" s="642"/>
      <c r="DO8" s="642"/>
      <c r="DP8" s="643"/>
      <c r="DQ8" s="650">
        <v>2616566</v>
      </c>
      <c r="DR8" s="642"/>
      <c r="DS8" s="642"/>
      <c r="DT8" s="642"/>
      <c r="DU8" s="642"/>
      <c r="DV8" s="642"/>
      <c r="DW8" s="642"/>
      <c r="DX8" s="642"/>
      <c r="DY8" s="642"/>
      <c r="DZ8" s="642"/>
      <c r="EA8" s="642"/>
      <c r="EB8" s="642"/>
      <c r="EC8" s="651"/>
    </row>
    <row r="9" spans="2:143" ht="11.25" customHeight="1" x14ac:dyDescent="0.15">
      <c r="B9" s="638" t="s">
        <v>237</v>
      </c>
      <c r="C9" s="639"/>
      <c r="D9" s="639"/>
      <c r="E9" s="639"/>
      <c r="F9" s="639"/>
      <c r="G9" s="639"/>
      <c r="H9" s="639"/>
      <c r="I9" s="639"/>
      <c r="J9" s="639"/>
      <c r="K9" s="639"/>
      <c r="L9" s="639"/>
      <c r="M9" s="639"/>
      <c r="N9" s="639"/>
      <c r="O9" s="639"/>
      <c r="P9" s="639"/>
      <c r="Q9" s="640"/>
      <c r="R9" s="641">
        <v>12664</v>
      </c>
      <c r="S9" s="642"/>
      <c r="T9" s="642"/>
      <c r="U9" s="642"/>
      <c r="V9" s="642"/>
      <c r="W9" s="642"/>
      <c r="X9" s="642"/>
      <c r="Y9" s="643"/>
      <c r="Z9" s="644">
        <v>0.1</v>
      </c>
      <c r="AA9" s="644"/>
      <c r="AB9" s="644"/>
      <c r="AC9" s="644"/>
      <c r="AD9" s="645">
        <v>12664</v>
      </c>
      <c r="AE9" s="645"/>
      <c r="AF9" s="645"/>
      <c r="AG9" s="645"/>
      <c r="AH9" s="645"/>
      <c r="AI9" s="645"/>
      <c r="AJ9" s="645"/>
      <c r="AK9" s="645"/>
      <c r="AL9" s="646">
        <v>0.1</v>
      </c>
      <c r="AM9" s="647"/>
      <c r="AN9" s="647"/>
      <c r="AO9" s="648"/>
      <c r="AP9" s="638" t="s">
        <v>238</v>
      </c>
      <c r="AQ9" s="639"/>
      <c r="AR9" s="639"/>
      <c r="AS9" s="639"/>
      <c r="AT9" s="639"/>
      <c r="AU9" s="639"/>
      <c r="AV9" s="639"/>
      <c r="AW9" s="639"/>
      <c r="AX9" s="639"/>
      <c r="AY9" s="639"/>
      <c r="AZ9" s="639"/>
      <c r="BA9" s="639"/>
      <c r="BB9" s="639"/>
      <c r="BC9" s="639"/>
      <c r="BD9" s="639"/>
      <c r="BE9" s="639"/>
      <c r="BF9" s="640"/>
      <c r="BG9" s="641">
        <v>1339699</v>
      </c>
      <c r="BH9" s="642"/>
      <c r="BI9" s="642"/>
      <c r="BJ9" s="642"/>
      <c r="BK9" s="642"/>
      <c r="BL9" s="642"/>
      <c r="BM9" s="642"/>
      <c r="BN9" s="643"/>
      <c r="BO9" s="644">
        <v>27.9</v>
      </c>
      <c r="BP9" s="644"/>
      <c r="BQ9" s="644"/>
      <c r="BR9" s="644"/>
      <c r="BS9" s="650" t="s">
        <v>136</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1301174</v>
      </c>
      <c r="CS9" s="642"/>
      <c r="CT9" s="642"/>
      <c r="CU9" s="642"/>
      <c r="CV9" s="642"/>
      <c r="CW9" s="642"/>
      <c r="CX9" s="642"/>
      <c r="CY9" s="643"/>
      <c r="CZ9" s="644">
        <v>8.1</v>
      </c>
      <c r="DA9" s="644"/>
      <c r="DB9" s="644"/>
      <c r="DC9" s="644"/>
      <c r="DD9" s="650">
        <v>25643</v>
      </c>
      <c r="DE9" s="642"/>
      <c r="DF9" s="642"/>
      <c r="DG9" s="642"/>
      <c r="DH9" s="642"/>
      <c r="DI9" s="642"/>
      <c r="DJ9" s="642"/>
      <c r="DK9" s="642"/>
      <c r="DL9" s="642"/>
      <c r="DM9" s="642"/>
      <c r="DN9" s="642"/>
      <c r="DO9" s="642"/>
      <c r="DP9" s="643"/>
      <c r="DQ9" s="650">
        <v>1101311</v>
      </c>
      <c r="DR9" s="642"/>
      <c r="DS9" s="642"/>
      <c r="DT9" s="642"/>
      <c r="DU9" s="642"/>
      <c r="DV9" s="642"/>
      <c r="DW9" s="642"/>
      <c r="DX9" s="642"/>
      <c r="DY9" s="642"/>
      <c r="DZ9" s="642"/>
      <c r="EA9" s="642"/>
      <c r="EB9" s="642"/>
      <c r="EC9" s="651"/>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235</v>
      </c>
      <c r="S10" s="642"/>
      <c r="T10" s="642"/>
      <c r="U10" s="642"/>
      <c r="V10" s="642"/>
      <c r="W10" s="642"/>
      <c r="X10" s="642"/>
      <c r="Y10" s="643"/>
      <c r="Z10" s="644" t="s">
        <v>136</v>
      </c>
      <c r="AA10" s="644"/>
      <c r="AB10" s="644"/>
      <c r="AC10" s="644"/>
      <c r="AD10" s="645" t="s">
        <v>136</v>
      </c>
      <c r="AE10" s="645"/>
      <c r="AF10" s="645"/>
      <c r="AG10" s="645"/>
      <c r="AH10" s="645"/>
      <c r="AI10" s="645"/>
      <c r="AJ10" s="645"/>
      <c r="AK10" s="645"/>
      <c r="AL10" s="646" t="s">
        <v>136</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108916</v>
      </c>
      <c r="BH10" s="642"/>
      <c r="BI10" s="642"/>
      <c r="BJ10" s="642"/>
      <c r="BK10" s="642"/>
      <c r="BL10" s="642"/>
      <c r="BM10" s="642"/>
      <c r="BN10" s="643"/>
      <c r="BO10" s="644">
        <v>2.2999999999999998</v>
      </c>
      <c r="BP10" s="644"/>
      <c r="BQ10" s="644"/>
      <c r="BR10" s="644"/>
      <c r="BS10" s="650" t="s">
        <v>235</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v>37508</v>
      </c>
      <c r="CS10" s="642"/>
      <c r="CT10" s="642"/>
      <c r="CU10" s="642"/>
      <c r="CV10" s="642"/>
      <c r="CW10" s="642"/>
      <c r="CX10" s="642"/>
      <c r="CY10" s="643"/>
      <c r="CZ10" s="644">
        <v>0.2</v>
      </c>
      <c r="DA10" s="644"/>
      <c r="DB10" s="644"/>
      <c r="DC10" s="644"/>
      <c r="DD10" s="650" t="s">
        <v>235</v>
      </c>
      <c r="DE10" s="642"/>
      <c r="DF10" s="642"/>
      <c r="DG10" s="642"/>
      <c r="DH10" s="642"/>
      <c r="DI10" s="642"/>
      <c r="DJ10" s="642"/>
      <c r="DK10" s="642"/>
      <c r="DL10" s="642"/>
      <c r="DM10" s="642"/>
      <c r="DN10" s="642"/>
      <c r="DO10" s="642"/>
      <c r="DP10" s="643"/>
      <c r="DQ10" s="650">
        <v>31663</v>
      </c>
      <c r="DR10" s="642"/>
      <c r="DS10" s="642"/>
      <c r="DT10" s="642"/>
      <c r="DU10" s="642"/>
      <c r="DV10" s="642"/>
      <c r="DW10" s="642"/>
      <c r="DX10" s="642"/>
      <c r="DY10" s="642"/>
      <c r="DZ10" s="642"/>
      <c r="EA10" s="642"/>
      <c r="EB10" s="642"/>
      <c r="EC10" s="651"/>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136</v>
      </c>
      <c r="S11" s="642"/>
      <c r="T11" s="642"/>
      <c r="U11" s="642"/>
      <c r="V11" s="642"/>
      <c r="W11" s="642"/>
      <c r="X11" s="642"/>
      <c r="Y11" s="643"/>
      <c r="Z11" s="644" t="s">
        <v>137</v>
      </c>
      <c r="AA11" s="644"/>
      <c r="AB11" s="644"/>
      <c r="AC11" s="644"/>
      <c r="AD11" s="645" t="s">
        <v>136</v>
      </c>
      <c r="AE11" s="645"/>
      <c r="AF11" s="645"/>
      <c r="AG11" s="645"/>
      <c r="AH11" s="645"/>
      <c r="AI11" s="645"/>
      <c r="AJ11" s="645"/>
      <c r="AK11" s="645"/>
      <c r="AL11" s="646" t="s">
        <v>235</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181800</v>
      </c>
      <c r="BH11" s="642"/>
      <c r="BI11" s="642"/>
      <c r="BJ11" s="642"/>
      <c r="BK11" s="642"/>
      <c r="BL11" s="642"/>
      <c r="BM11" s="642"/>
      <c r="BN11" s="643"/>
      <c r="BO11" s="644">
        <v>3.8</v>
      </c>
      <c r="BP11" s="644"/>
      <c r="BQ11" s="644"/>
      <c r="BR11" s="644"/>
      <c r="BS11" s="650">
        <v>35923</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1022244</v>
      </c>
      <c r="CS11" s="642"/>
      <c r="CT11" s="642"/>
      <c r="CU11" s="642"/>
      <c r="CV11" s="642"/>
      <c r="CW11" s="642"/>
      <c r="CX11" s="642"/>
      <c r="CY11" s="643"/>
      <c r="CZ11" s="644">
        <v>6.4</v>
      </c>
      <c r="DA11" s="644"/>
      <c r="DB11" s="644"/>
      <c r="DC11" s="644"/>
      <c r="DD11" s="650">
        <v>232625</v>
      </c>
      <c r="DE11" s="642"/>
      <c r="DF11" s="642"/>
      <c r="DG11" s="642"/>
      <c r="DH11" s="642"/>
      <c r="DI11" s="642"/>
      <c r="DJ11" s="642"/>
      <c r="DK11" s="642"/>
      <c r="DL11" s="642"/>
      <c r="DM11" s="642"/>
      <c r="DN11" s="642"/>
      <c r="DO11" s="642"/>
      <c r="DP11" s="643"/>
      <c r="DQ11" s="650">
        <v>662435</v>
      </c>
      <c r="DR11" s="642"/>
      <c r="DS11" s="642"/>
      <c r="DT11" s="642"/>
      <c r="DU11" s="642"/>
      <c r="DV11" s="642"/>
      <c r="DW11" s="642"/>
      <c r="DX11" s="642"/>
      <c r="DY11" s="642"/>
      <c r="DZ11" s="642"/>
      <c r="EA11" s="642"/>
      <c r="EB11" s="642"/>
      <c r="EC11" s="651"/>
    </row>
    <row r="12" spans="2:143" ht="11.25" customHeight="1" x14ac:dyDescent="0.15">
      <c r="B12" s="638" t="s">
        <v>246</v>
      </c>
      <c r="C12" s="639"/>
      <c r="D12" s="639"/>
      <c r="E12" s="639"/>
      <c r="F12" s="639"/>
      <c r="G12" s="639"/>
      <c r="H12" s="639"/>
      <c r="I12" s="639"/>
      <c r="J12" s="639"/>
      <c r="K12" s="639"/>
      <c r="L12" s="639"/>
      <c r="M12" s="639"/>
      <c r="N12" s="639"/>
      <c r="O12" s="639"/>
      <c r="P12" s="639"/>
      <c r="Q12" s="640"/>
      <c r="R12" s="641">
        <v>601063</v>
      </c>
      <c r="S12" s="642"/>
      <c r="T12" s="642"/>
      <c r="U12" s="642"/>
      <c r="V12" s="642"/>
      <c r="W12" s="642"/>
      <c r="X12" s="642"/>
      <c r="Y12" s="643"/>
      <c r="Z12" s="644">
        <v>3.6</v>
      </c>
      <c r="AA12" s="644"/>
      <c r="AB12" s="644"/>
      <c r="AC12" s="644"/>
      <c r="AD12" s="645">
        <v>601063</v>
      </c>
      <c r="AE12" s="645"/>
      <c r="AF12" s="645"/>
      <c r="AG12" s="645"/>
      <c r="AH12" s="645"/>
      <c r="AI12" s="645"/>
      <c r="AJ12" s="645"/>
      <c r="AK12" s="645"/>
      <c r="AL12" s="646">
        <v>6.5</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2556819</v>
      </c>
      <c r="BH12" s="642"/>
      <c r="BI12" s="642"/>
      <c r="BJ12" s="642"/>
      <c r="BK12" s="642"/>
      <c r="BL12" s="642"/>
      <c r="BM12" s="642"/>
      <c r="BN12" s="643"/>
      <c r="BO12" s="644">
        <v>53.2</v>
      </c>
      <c r="BP12" s="644"/>
      <c r="BQ12" s="644"/>
      <c r="BR12" s="644"/>
      <c r="BS12" s="650" t="s">
        <v>235</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541443</v>
      </c>
      <c r="CS12" s="642"/>
      <c r="CT12" s="642"/>
      <c r="CU12" s="642"/>
      <c r="CV12" s="642"/>
      <c r="CW12" s="642"/>
      <c r="CX12" s="642"/>
      <c r="CY12" s="643"/>
      <c r="CZ12" s="644">
        <v>3.4</v>
      </c>
      <c r="DA12" s="644"/>
      <c r="DB12" s="644"/>
      <c r="DC12" s="644"/>
      <c r="DD12" s="650">
        <v>3000</v>
      </c>
      <c r="DE12" s="642"/>
      <c r="DF12" s="642"/>
      <c r="DG12" s="642"/>
      <c r="DH12" s="642"/>
      <c r="DI12" s="642"/>
      <c r="DJ12" s="642"/>
      <c r="DK12" s="642"/>
      <c r="DL12" s="642"/>
      <c r="DM12" s="642"/>
      <c r="DN12" s="642"/>
      <c r="DO12" s="642"/>
      <c r="DP12" s="643"/>
      <c r="DQ12" s="650">
        <v>129189</v>
      </c>
      <c r="DR12" s="642"/>
      <c r="DS12" s="642"/>
      <c r="DT12" s="642"/>
      <c r="DU12" s="642"/>
      <c r="DV12" s="642"/>
      <c r="DW12" s="642"/>
      <c r="DX12" s="642"/>
      <c r="DY12" s="642"/>
      <c r="DZ12" s="642"/>
      <c r="EA12" s="642"/>
      <c r="EB12" s="642"/>
      <c r="EC12" s="651"/>
    </row>
    <row r="13" spans="2:143" ht="11.25" customHeight="1" x14ac:dyDescent="0.15">
      <c r="B13" s="638" t="s">
        <v>249</v>
      </c>
      <c r="C13" s="639"/>
      <c r="D13" s="639"/>
      <c r="E13" s="639"/>
      <c r="F13" s="639"/>
      <c r="G13" s="639"/>
      <c r="H13" s="639"/>
      <c r="I13" s="639"/>
      <c r="J13" s="639"/>
      <c r="K13" s="639"/>
      <c r="L13" s="639"/>
      <c r="M13" s="639"/>
      <c r="N13" s="639"/>
      <c r="O13" s="639"/>
      <c r="P13" s="639"/>
      <c r="Q13" s="640"/>
      <c r="R13" s="641">
        <v>14580</v>
      </c>
      <c r="S13" s="642"/>
      <c r="T13" s="642"/>
      <c r="U13" s="642"/>
      <c r="V13" s="642"/>
      <c r="W13" s="642"/>
      <c r="X13" s="642"/>
      <c r="Y13" s="643"/>
      <c r="Z13" s="644">
        <v>0.1</v>
      </c>
      <c r="AA13" s="644"/>
      <c r="AB13" s="644"/>
      <c r="AC13" s="644"/>
      <c r="AD13" s="645">
        <v>14580</v>
      </c>
      <c r="AE13" s="645"/>
      <c r="AF13" s="645"/>
      <c r="AG13" s="645"/>
      <c r="AH13" s="645"/>
      <c r="AI13" s="645"/>
      <c r="AJ13" s="645"/>
      <c r="AK13" s="645"/>
      <c r="AL13" s="646">
        <v>0.2</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2536396</v>
      </c>
      <c r="BH13" s="642"/>
      <c r="BI13" s="642"/>
      <c r="BJ13" s="642"/>
      <c r="BK13" s="642"/>
      <c r="BL13" s="642"/>
      <c r="BM13" s="642"/>
      <c r="BN13" s="643"/>
      <c r="BO13" s="644">
        <v>52.8</v>
      </c>
      <c r="BP13" s="644"/>
      <c r="BQ13" s="644"/>
      <c r="BR13" s="644"/>
      <c r="BS13" s="650" t="s">
        <v>235</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1518197</v>
      </c>
      <c r="CS13" s="642"/>
      <c r="CT13" s="642"/>
      <c r="CU13" s="642"/>
      <c r="CV13" s="642"/>
      <c r="CW13" s="642"/>
      <c r="CX13" s="642"/>
      <c r="CY13" s="643"/>
      <c r="CZ13" s="644">
        <v>9.4</v>
      </c>
      <c r="DA13" s="644"/>
      <c r="DB13" s="644"/>
      <c r="DC13" s="644"/>
      <c r="DD13" s="650">
        <v>443393</v>
      </c>
      <c r="DE13" s="642"/>
      <c r="DF13" s="642"/>
      <c r="DG13" s="642"/>
      <c r="DH13" s="642"/>
      <c r="DI13" s="642"/>
      <c r="DJ13" s="642"/>
      <c r="DK13" s="642"/>
      <c r="DL13" s="642"/>
      <c r="DM13" s="642"/>
      <c r="DN13" s="642"/>
      <c r="DO13" s="642"/>
      <c r="DP13" s="643"/>
      <c r="DQ13" s="650">
        <v>1099910</v>
      </c>
      <c r="DR13" s="642"/>
      <c r="DS13" s="642"/>
      <c r="DT13" s="642"/>
      <c r="DU13" s="642"/>
      <c r="DV13" s="642"/>
      <c r="DW13" s="642"/>
      <c r="DX13" s="642"/>
      <c r="DY13" s="642"/>
      <c r="DZ13" s="642"/>
      <c r="EA13" s="642"/>
      <c r="EB13" s="642"/>
      <c r="EC13" s="651"/>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137</v>
      </c>
      <c r="S14" s="642"/>
      <c r="T14" s="642"/>
      <c r="U14" s="642"/>
      <c r="V14" s="642"/>
      <c r="W14" s="642"/>
      <c r="X14" s="642"/>
      <c r="Y14" s="643"/>
      <c r="Z14" s="644" t="s">
        <v>235</v>
      </c>
      <c r="AA14" s="644"/>
      <c r="AB14" s="644"/>
      <c r="AC14" s="644"/>
      <c r="AD14" s="645" t="s">
        <v>136</v>
      </c>
      <c r="AE14" s="645"/>
      <c r="AF14" s="645"/>
      <c r="AG14" s="645"/>
      <c r="AH14" s="645"/>
      <c r="AI14" s="645"/>
      <c r="AJ14" s="645"/>
      <c r="AK14" s="645"/>
      <c r="AL14" s="646" t="s">
        <v>235</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97611</v>
      </c>
      <c r="BH14" s="642"/>
      <c r="BI14" s="642"/>
      <c r="BJ14" s="642"/>
      <c r="BK14" s="642"/>
      <c r="BL14" s="642"/>
      <c r="BM14" s="642"/>
      <c r="BN14" s="643"/>
      <c r="BO14" s="644">
        <v>2</v>
      </c>
      <c r="BP14" s="644"/>
      <c r="BQ14" s="644"/>
      <c r="BR14" s="644"/>
      <c r="BS14" s="650" t="s">
        <v>136</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723449</v>
      </c>
      <c r="CS14" s="642"/>
      <c r="CT14" s="642"/>
      <c r="CU14" s="642"/>
      <c r="CV14" s="642"/>
      <c r="CW14" s="642"/>
      <c r="CX14" s="642"/>
      <c r="CY14" s="643"/>
      <c r="CZ14" s="644">
        <v>4.5</v>
      </c>
      <c r="DA14" s="644"/>
      <c r="DB14" s="644"/>
      <c r="DC14" s="644"/>
      <c r="DD14" s="650">
        <v>5089</v>
      </c>
      <c r="DE14" s="642"/>
      <c r="DF14" s="642"/>
      <c r="DG14" s="642"/>
      <c r="DH14" s="642"/>
      <c r="DI14" s="642"/>
      <c r="DJ14" s="642"/>
      <c r="DK14" s="642"/>
      <c r="DL14" s="642"/>
      <c r="DM14" s="642"/>
      <c r="DN14" s="642"/>
      <c r="DO14" s="642"/>
      <c r="DP14" s="643"/>
      <c r="DQ14" s="650">
        <v>717720</v>
      </c>
      <c r="DR14" s="642"/>
      <c r="DS14" s="642"/>
      <c r="DT14" s="642"/>
      <c r="DU14" s="642"/>
      <c r="DV14" s="642"/>
      <c r="DW14" s="642"/>
      <c r="DX14" s="642"/>
      <c r="DY14" s="642"/>
      <c r="DZ14" s="642"/>
      <c r="EA14" s="642"/>
      <c r="EB14" s="642"/>
      <c r="EC14" s="651"/>
    </row>
    <row r="15" spans="2:143" ht="11.25" customHeight="1" x14ac:dyDescent="0.15">
      <c r="B15" s="638" t="s">
        <v>255</v>
      </c>
      <c r="C15" s="639"/>
      <c r="D15" s="639"/>
      <c r="E15" s="639"/>
      <c r="F15" s="639"/>
      <c r="G15" s="639"/>
      <c r="H15" s="639"/>
      <c r="I15" s="639"/>
      <c r="J15" s="639"/>
      <c r="K15" s="639"/>
      <c r="L15" s="639"/>
      <c r="M15" s="639"/>
      <c r="N15" s="639"/>
      <c r="O15" s="639"/>
      <c r="P15" s="639"/>
      <c r="Q15" s="640"/>
      <c r="R15" s="641">
        <v>42308</v>
      </c>
      <c r="S15" s="642"/>
      <c r="T15" s="642"/>
      <c r="U15" s="642"/>
      <c r="V15" s="642"/>
      <c r="W15" s="642"/>
      <c r="X15" s="642"/>
      <c r="Y15" s="643"/>
      <c r="Z15" s="644">
        <v>0.3</v>
      </c>
      <c r="AA15" s="644"/>
      <c r="AB15" s="644"/>
      <c r="AC15" s="644"/>
      <c r="AD15" s="645">
        <v>42308</v>
      </c>
      <c r="AE15" s="645"/>
      <c r="AF15" s="645"/>
      <c r="AG15" s="645"/>
      <c r="AH15" s="645"/>
      <c r="AI15" s="645"/>
      <c r="AJ15" s="645"/>
      <c r="AK15" s="645"/>
      <c r="AL15" s="646">
        <v>0.5</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208197</v>
      </c>
      <c r="BH15" s="642"/>
      <c r="BI15" s="642"/>
      <c r="BJ15" s="642"/>
      <c r="BK15" s="642"/>
      <c r="BL15" s="642"/>
      <c r="BM15" s="642"/>
      <c r="BN15" s="643"/>
      <c r="BO15" s="644">
        <v>4.3</v>
      </c>
      <c r="BP15" s="644"/>
      <c r="BQ15" s="644"/>
      <c r="BR15" s="644"/>
      <c r="BS15" s="650" t="s">
        <v>235</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1349785</v>
      </c>
      <c r="CS15" s="642"/>
      <c r="CT15" s="642"/>
      <c r="CU15" s="642"/>
      <c r="CV15" s="642"/>
      <c r="CW15" s="642"/>
      <c r="CX15" s="642"/>
      <c r="CY15" s="643"/>
      <c r="CZ15" s="644">
        <v>8.4</v>
      </c>
      <c r="DA15" s="644"/>
      <c r="DB15" s="644"/>
      <c r="DC15" s="644"/>
      <c r="DD15" s="650">
        <v>392420</v>
      </c>
      <c r="DE15" s="642"/>
      <c r="DF15" s="642"/>
      <c r="DG15" s="642"/>
      <c r="DH15" s="642"/>
      <c r="DI15" s="642"/>
      <c r="DJ15" s="642"/>
      <c r="DK15" s="642"/>
      <c r="DL15" s="642"/>
      <c r="DM15" s="642"/>
      <c r="DN15" s="642"/>
      <c r="DO15" s="642"/>
      <c r="DP15" s="643"/>
      <c r="DQ15" s="650">
        <v>958909</v>
      </c>
      <c r="DR15" s="642"/>
      <c r="DS15" s="642"/>
      <c r="DT15" s="642"/>
      <c r="DU15" s="642"/>
      <c r="DV15" s="642"/>
      <c r="DW15" s="642"/>
      <c r="DX15" s="642"/>
      <c r="DY15" s="642"/>
      <c r="DZ15" s="642"/>
      <c r="EA15" s="642"/>
      <c r="EB15" s="642"/>
      <c r="EC15" s="651"/>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136</v>
      </c>
      <c r="S16" s="642"/>
      <c r="T16" s="642"/>
      <c r="U16" s="642"/>
      <c r="V16" s="642"/>
      <c r="W16" s="642"/>
      <c r="X16" s="642"/>
      <c r="Y16" s="643"/>
      <c r="Z16" s="644" t="s">
        <v>136</v>
      </c>
      <c r="AA16" s="644"/>
      <c r="AB16" s="644"/>
      <c r="AC16" s="644"/>
      <c r="AD16" s="645" t="s">
        <v>137</v>
      </c>
      <c r="AE16" s="645"/>
      <c r="AF16" s="645"/>
      <c r="AG16" s="645"/>
      <c r="AH16" s="645"/>
      <c r="AI16" s="645"/>
      <c r="AJ16" s="645"/>
      <c r="AK16" s="645"/>
      <c r="AL16" s="646" t="s">
        <v>235</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235</v>
      </c>
      <c r="BP16" s="644"/>
      <c r="BQ16" s="644"/>
      <c r="BR16" s="644"/>
      <c r="BS16" s="650" t="s">
        <v>136</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v>347769</v>
      </c>
      <c r="CS16" s="642"/>
      <c r="CT16" s="642"/>
      <c r="CU16" s="642"/>
      <c r="CV16" s="642"/>
      <c r="CW16" s="642"/>
      <c r="CX16" s="642"/>
      <c r="CY16" s="643"/>
      <c r="CZ16" s="644">
        <v>2.2000000000000002</v>
      </c>
      <c r="DA16" s="644"/>
      <c r="DB16" s="644"/>
      <c r="DC16" s="644"/>
      <c r="DD16" s="650" t="s">
        <v>136</v>
      </c>
      <c r="DE16" s="642"/>
      <c r="DF16" s="642"/>
      <c r="DG16" s="642"/>
      <c r="DH16" s="642"/>
      <c r="DI16" s="642"/>
      <c r="DJ16" s="642"/>
      <c r="DK16" s="642"/>
      <c r="DL16" s="642"/>
      <c r="DM16" s="642"/>
      <c r="DN16" s="642"/>
      <c r="DO16" s="642"/>
      <c r="DP16" s="643"/>
      <c r="DQ16" s="650">
        <v>172117</v>
      </c>
      <c r="DR16" s="642"/>
      <c r="DS16" s="642"/>
      <c r="DT16" s="642"/>
      <c r="DU16" s="642"/>
      <c r="DV16" s="642"/>
      <c r="DW16" s="642"/>
      <c r="DX16" s="642"/>
      <c r="DY16" s="642"/>
      <c r="DZ16" s="642"/>
      <c r="EA16" s="642"/>
      <c r="EB16" s="642"/>
      <c r="EC16" s="651"/>
    </row>
    <row r="17" spans="2:133" ht="11.25" customHeight="1" x14ac:dyDescent="0.15">
      <c r="B17" s="638" t="s">
        <v>261</v>
      </c>
      <c r="C17" s="639"/>
      <c r="D17" s="639"/>
      <c r="E17" s="639"/>
      <c r="F17" s="639"/>
      <c r="G17" s="639"/>
      <c r="H17" s="639"/>
      <c r="I17" s="639"/>
      <c r="J17" s="639"/>
      <c r="K17" s="639"/>
      <c r="L17" s="639"/>
      <c r="M17" s="639"/>
      <c r="N17" s="639"/>
      <c r="O17" s="639"/>
      <c r="P17" s="639"/>
      <c r="Q17" s="640"/>
      <c r="R17" s="641">
        <v>17360</v>
      </c>
      <c r="S17" s="642"/>
      <c r="T17" s="642"/>
      <c r="U17" s="642"/>
      <c r="V17" s="642"/>
      <c r="W17" s="642"/>
      <c r="X17" s="642"/>
      <c r="Y17" s="643"/>
      <c r="Z17" s="644">
        <v>0.1</v>
      </c>
      <c r="AA17" s="644"/>
      <c r="AB17" s="644"/>
      <c r="AC17" s="644"/>
      <c r="AD17" s="645">
        <v>17360</v>
      </c>
      <c r="AE17" s="645"/>
      <c r="AF17" s="645"/>
      <c r="AG17" s="645"/>
      <c r="AH17" s="645"/>
      <c r="AI17" s="645"/>
      <c r="AJ17" s="645"/>
      <c r="AK17" s="645"/>
      <c r="AL17" s="646">
        <v>0.2</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137</v>
      </c>
      <c r="BH17" s="642"/>
      <c r="BI17" s="642"/>
      <c r="BJ17" s="642"/>
      <c r="BK17" s="642"/>
      <c r="BL17" s="642"/>
      <c r="BM17" s="642"/>
      <c r="BN17" s="643"/>
      <c r="BO17" s="644" t="s">
        <v>136</v>
      </c>
      <c r="BP17" s="644"/>
      <c r="BQ17" s="644"/>
      <c r="BR17" s="644"/>
      <c r="BS17" s="650" t="s">
        <v>235</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1895612</v>
      </c>
      <c r="CS17" s="642"/>
      <c r="CT17" s="642"/>
      <c r="CU17" s="642"/>
      <c r="CV17" s="642"/>
      <c r="CW17" s="642"/>
      <c r="CX17" s="642"/>
      <c r="CY17" s="643"/>
      <c r="CZ17" s="644">
        <v>11.8</v>
      </c>
      <c r="DA17" s="644"/>
      <c r="DB17" s="644"/>
      <c r="DC17" s="644"/>
      <c r="DD17" s="650" t="s">
        <v>235</v>
      </c>
      <c r="DE17" s="642"/>
      <c r="DF17" s="642"/>
      <c r="DG17" s="642"/>
      <c r="DH17" s="642"/>
      <c r="DI17" s="642"/>
      <c r="DJ17" s="642"/>
      <c r="DK17" s="642"/>
      <c r="DL17" s="642"/>
      <c r="DM17" s="642"/>
      <c r="DN17" s="642"/>
      <c r="DO17" s="642"/>
      <c r="DP17" s="643"/>
      <c r="DQ17" s="650">
        <v>1803299</v>
      </c>
      <c r="DR17" s="642"/>
      <c r="DS17" s="642"/>
      <c r="DT17" s="642"/>
      <c r="DU17" s="642"/>
      <c r="DV17" s="642"/>
      <c r="DW17" s="642"/>
      <c r="DX17" s="642"/>
      <c r="DY17" s="642"/>
      <c r="DZ17" s="642"/>
      <c r="EA17" s="642"/>
      <c r="EB17" s="642"/>
      <c r="EC17" s="651"/>
    </row>
    <row r="18" spans="2:133" ht="11.25" customHeight="1" x14ac:dyDescent="0.15">
      <c r="B18" s="638" t="s">
        <v>264</v>
      </c>
      <c r="C18" s="639"/>
      <c r="D18" s="639"/>
      <c r="E18" s="639"/>
      <c r="F18" s="639"/>
      <c r="G18" s="639"/>
      <c r="H18" s="639"/>
      <c r="I18" s="639"/>
      <c r="J18" s="639"/>
      <c r="K18" s="639"/>
      <c r="L18" s="639"/>
      <c r="M18" s="639"/>
      <c r="N18" s="639"/>
      <c r="O18" s="639"/>
      <c r="P18" s="639"/>
      <c r="Q18" s="640"/>
      <c r="R18" s="641">
        <v>4556919</v>
      </c>
      <c r="S18" s="642"/>
      <c r="T18" s="642"/>
      <c r="U18" s="642"/>
      <c r="V18" s="642"/>
      <c r="W18" s="642"/>
      <c r="X18" s="642"/>
      <c r="Y18" s="643"/>
      <c r="Z18" s="644">
        <v>27.6</v>
      </c>
      <c r="AA18" s="644"/>
      <c r="AB18" s="644"/>
      <c r="AC18" s="644"/>
      <c r="AD18" s="645">
        <v>3762994</v>
      </c>
      <c r="AE18" s="645"/>
      <c r="AF18" s="645"/>
      <c r="AG18" s="645"/>
      <c r="AH18" s="645"/>
      <c r="AI18" s="645"/>
      <c r="AJ18" s="645"/>
      <c r="AK18" s="645"/>
      <c r="AL18" s="646">
        <v>41</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235</v>
      </c>
      <c r="BH18" s="642"/>
      <c r="BI18" s="642"/>
      <c r="BJ18" s="642"/>
      <c r="BK18" s="642"/>
      <c r="BL18" s="642"/>
      <c r="BM18" s="642"/>
      <c r="BN18" s="643"/>
      <c r="BO18" s="644" t="s">
        <v>235</v>
      </c>
      <c r="BP18" s="644"/>
      <c r="BQ18" s="644"/>
      <c r="BR18" s="644"/>
      <c r="BS18" s="650" t="s">
        <v>137</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235</v>
      </c>
      <c r="CS18" s="642"/>
      <c r="CT18" s="642"/>
      <c r="CU18" s="642"/>
      <c r="CV18" s="642"/>
      <c r="CW18" s="642"/>
      <c r="CX18" s="642"/>
      <c r="CY18" s="643"/>
      <c r="CZ18" s="644" t="s">
        <v>136</v>
      </c>
      <c r="DA18" s="644"/>
      <c r="DB18" s="644"/>
      <c r="DC18" s="644"/>
      <c r="DD18" s="650" t="s">
        <v>136</v>
      </c>
      <c r="DE18" s="642"/>
      <c r="DF18" s="642"/>
      <c r="DG18" s="642"/>
      <c r="DH18" s="642"/>
      <c r="DI18" s="642"/>
      <c r="DJ18" s="642"/>
      <c r="DK18" s="642"/>
      <c r="DL18" s="642"/>
      <c r="DM18" s="642"/>
      <c r="DN18" s="642"/>
      <c r="DO18" s="642"/>
      <c r="DP18" s="643"/>
      <c r="DQ18" s="650" t="s">
        <v>137</v>
      </c>
      <c r="DR18" s="642"/>
      <c r="DS18" s="642"/>
      <c r="DT18" s="642"/>
      <c r="DU18" s="642"/>
      <c r="DV18" s="642"/>
      <c r="DW18" s="642"/>
      <c r="DX18" s="642"/>
      <c r="DY18" s="642"/>
      <c r="DZ18" s="642"/>
      <c r="EA18" s="642"/>
      <c r="EB18" s="642"/>
      <c r="EC18" s="651"/>
    </row>
    <row r="19" spans="2:133" ht="11.25" customHeight="1" x14ac:dyDescent="0.15">
      <c r="B19" s="638" t="s">
        <v>267</v>
      </c>
      <c r="C19" s="639"/>
      <c r="D19" s="639"/>
      <c r="E19" s="639"/>
      <c r="F19" s="639"/>
      <c r="G19" s="639"/>
      <c r="H19" s="639"/>
      <c r="I19" s="639"/>
      <c r="J19" s="639"/>
      <c r="K19" s="639"/>
      <c r="L19" s="639"/>
      <c r="M19" s="639"/>
      <c r="N19" s="639"/>
      <c r="O19" s="639"/>
      <c r="P19" s="639"/>
      <c r="Q19" s="640"/>
      <c r="R19" s="641">
        <v>3762994</v>
      </c>
      <c r="S19" s="642"/>
      <c r="T19" s="642"/>
      <c r="U19" s="642"/>
      <c r="V19" s="642"/>
      <c r="W19" s="642"/>
      <c r="X19" s="642"/>
      <c r="Y19" s="643"/>
      <c r="Z19" s="644">
        <v>22.8</v>
      </c>
      <c r="AA19" s="644"/>
      <c r="AB19" s="644"/>
      <c r="AC19" s="644"/>
      <c r="AD19" s="645">
        <v>3762994</v>
      </c>
      <c r="AE19" s="645"/>
      <c r="AF19" s="645"/>
      <c r="AG19" s="645"/>
      <c r="AH19" s="645"/>
      <c r="AI19" s="645"/>
      <c r="AJ19" s="645"/>
      <c r="AK19" s="645"/>
      <c r="AL19" s="646">
        <v>41</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v>261544</v>
      </c>
      <c r="BH19" s="642"/>
      <c r="BI19" s="642"/>
      <c r="BJ19" s="642"/>
      <c r="BK19" s="642"/>
      <c r="BL19" s="642"/>
      <c r="BM19" s="642"/>
      <c r="BN19" s="643"/>
      <c r="BO19" s="644">
        <v>5.4</v>
      </c>
      <c r="BP19" s="644"/>
      <c r="BQ19" s="644"/>
      <c r="BR19" s="644"/>
      <c r="BS19" s="650" t="s">
        <v>137</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235</v>
      </c>
      <c r="CS19" s="642"/>
      <c r="CT19" s="642"/>
      <c r="CU19" s="642"/>
      <c r="CV19" s="642"/>
      <c r="CW19" s="642"/>
      <c r="CX19" s="642"/>
      <c r="CY19" s="643"/>
      <c r="CZ19" s="644" t="s">
        <v>235</v>
      </c>
      <c r="DA19" s="644"/>
      <c r="DB19" s="644"/>
      <c r="DC19" s="644"/>
      <c r="DD19" s="650" t="s">
        <v>136</v>
      </c>
      <c r="DE19" s="642"/>
      <c r="DF19" s="642"/>
      <c r="DG19" s="642"/>
      <c r="DH19" s="642"/>
      <c r="DI19" s="642"/>
      <c r="DJ19" s="642"/>
      <c r="DK19" s="642"/>
      <c r="DL19" s="642"/>
      <c r="DM19" s="642"/>
      <c r="DN19" s="642"/>
      <c r="DO19" s="642"/>
      <c r="DP19" s="643"/>
      <c r="DQ19" s="650" t="s">
        <v>235</v>
      </c>
      <c r="DR19" s="642"/>
      <c r="DS19" s="642"/>
      <c r="DT19" s="642"/>
      <c r="DU19" s="642"/>
      <c r="DV19" s="642"/>
      <c r="DW19" s="642"/>
      <c r="DX19" s="642"/>
      <c r="DY19" s="642"/>
      <c r="DZ19" s="642"/>
      <c r="EA19" s="642"/>
      <c r="EB19" s="642"/>
      <c r="EC19" s="651"/>
    </row>
    <row r="20" spans="2:133" ht="11.25" customHeight="1" x14ac:dyDescent="0.15">
      <c r="B20" s="638" t="s">
        <v>270</v>
      </c>
      <c r="C20" s="639"/>
      <c r="D20" s="639"/>
      <c r="E20" s="639"/>
      <c r="F20" s="639"/>
      <c r="G20" s="639"/>
      <c r="H20" s="639"/>
      <c r="I20" s="639"/>
      <c r="J20" s="639"/>
      <c r="K20" s="639"/>
      <c r="L20" s="639"/>
      <c r="M20" s="639"/>
      <c r="N20" s="639"/>
      <c r="O20" s="639"/>
      <c r="P20" s="639"/>
      <c r="Q20" s="640"/>
      <c r="R20" s="641">
        <v>793925</v>
      </c>
      <c r="S20" s="642"/>
      <c r="T20" s="642"/>
      <c r="U20" s="642"/>
      <c r="V20" s="642"/>
      <c r="W20" s="642"/>
      <c r="X20" s="642"/>
      <c r="Y20" s="643"/>
      <c r="Z20" s="644">
        <v>4.8</v>
      </c>
      <c r="AA20" s="644"/>
      <c r="AB20" s="644"/>
      <c r="AC20" s="644"/>
      <c r="AD20" s="645" t="s">
        <v>136</v>
      </c>
      <c r="AE20" s="645"/>
      <c r="AF20" s="645"/>
      <c r="AG20" s="645"/>
      <c r="AH20" s="645"/>
      <c r="AI20" s="645"/>
      <c r="AJ20" s="645"/>
      <c r="AK20" s="645"/>
      <c r="AL20" s="646" t="s">
        <v>235</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v>261544</v>
      </c>
      <c r="BH20" s="642"/>
      <c r="BI20" s="642"/>
      <c r="BJ20" s="642"/>
      <c r="BK20" s="642"/>
      <c r="BL20" s="642"/>
      <c r="BM20" s="642"/>
      <c r="BN20" s="643"/>
      <c r="BO20" s="644">
        <v>5.4</v>
      </c>
      <c r="BP20" s="644"/>
      <c r="BQ20" s="644"/>
      <c r="BR20" s="644"/>
      <c r="BS20" s="650" t="s">
        <v>136</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16068983</v>
      </c>
      <c r="CS20" s="642"/>
      <c r="CT20" s="642"/>
      <c r="CU20" s="642"/>
      <c r="CV20" s="642"/>
      <c r="CW20" s="642"/>
      <c r="CX20" s="642"/>
      <c r="CY20" s="643"/>
      <c r="CZ20" s="644">
        <v>100</v>
      </c>
      <c r="DA20" s="644"/>
      <c r="DB20" s="644"/>
      <c r="DC20" s="644"/>
      <c r="DD20" s="650">
        <v>1291820</v>
      </c>
      <c r="DE20" s="642"/>
      <c r="DF20" s="642"/>
      <c r="DG20" s="642"/>
      <c r="DH20" s="642"/>
      <c r="DI20" s="642"/>
      <c r="DJ20" s="642"/>
      <c r="DK20" s="642"/>
      <c r="DL20" s="642"/>
      <c r="DM20" s="642"/>
      <c r="DN20" s="642"/>
      <c r="DO20" s="642"/>
      <c r="DP20" s="643"/>
      <c r="DQ20" s="650">
        <v>11037947</v>
      </c>
      <c r="DR20" s="642"/>
      <c r="DS20" s="642"/>
      <c r="DT20" s="642"/>
      <c r="DU20" s="642"/>
      <c r="DV20" s="642"/>
      <c r="DW20" s="642"/>
      <c r="DX20" s="642"/>
      <c r="DY20" s="642"/>
      <c r="DZ20" s="642"/>
      <c r="EA20" s="642"/>
      <c r="EB20" s="642"/>
      <c r="EC20" s="651"/>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137</v>
      </c>
      <c r="S21" s="642"/>
      <c r="T21" s="642"/>
      <c r="U21" s="642"/>
      <c r="V21" s="642"/>
      <c r="W21" s="642"/>
      <c r="X21" s="642"/>
      <c r="Y21" s="643"/>
      <c r="Z21" s="644" t="s">
        <v>235</v>
      </c>
      <c r="AA21" s="644"/>
      <c r="AB21" s="644"/>
      <c r="AC21" s="644"/>
      <c r="AD21" s="645" t="s">
        <v>235</v>
      </c>
      <c r="AE21" s="645"/>
      <c r="AF21" s="645"/>
      <c r="AG21" s="645"/>
      <c r="AH21" s="645"/>
      <c r="AI21" s="645"/>
      <c r="AJ21" s="645"/>
      <c r="AK21" s="645"/>
      <c r="AL21" s="646" t="s">
        <v>235</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t="s">
        <v>136</v>
      </c>
      <c r="BH21" s="642"/>
      <c r="BI21" s="642"/>
      <c r="BJ21" s="642"/>
      <c r="BK21" s="642"/>
      <c r="BL21" s="642"/>
      <c r="BM21" s="642"/>
      <c r="BN21" s="643"/>
      <c r="BO21" s="644" t="s">
        <v>235</v>
      </c>
      <c r="BP21" s="644"/>
      <c r="BQ21" s="644"/>
      <c r="BR21" s="644"/>
      <c r="BS21" s="650" t="s">
        <v>235</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10199544</v>
      </c>
      <c r="S22" s="642"/>
      <c r="T22" s="642"/>
      <c r="U22" s="642"/>
      <c r="V22" s="642"/>
      <c r="W22" s="642"/>
      <c r="X22" s="642"/>
      <c r="Y22" s="643"/>
      <c r="Z22" s="644">
        <v>61.8</v>
      </c>
      <c r="AA22" s="644"/>
      <c r="AB22" s="644"/>
      <c r="AC22" s="644"/>
      <c r="AD22" s="645">
        <v>9144075</v>
      </c>
      <c r="AE22" s="645"/>
      <c r="AF22" s="645"/>
      <c r="AG22" s="645"/>
      <c r="AH22" s="645"/>
      <c r="AI22" s="645"/>
      <c r="AJ22" s="645"/>
      <c r="AK22" s="645"/>
      <c r="AL22" s="646">
        <v>99.5</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235</v>
      </c>
      <c r="BH22" s="642"/>
      <c r="BI22" s="642"/>
      <c r="BJ22" s="642"/>
      <c r="BK22" s="642"/>
      <c r="BL22" s="642"/>
      <c r="BM22" s="642"/>
      <c r="BN22" s="643"/>
      <c r="BO22" s="644" t="s">
        <v>235</v>
      </c>
      <c r="BP22" s="644"/>
      <c r="BQ22" s="644"/>
      <c r="BR22" s="644"/>
      <c r="BS22" s="650" t="s">
        <v>136</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v>3978</v>
      </c>
      <c r="S23" s="642"/>
      <c r="T23" s="642"/>
      <c r="U23" s="642"/>
      <c r="V23" s="642"/>
      <c r="W23" s="642"/>
      <c r="X23" s="642"/>
      <c r="Y23" s="643"/>
      <c r="Z23" s="644">
        <v>0</v>
      </c>
      <c r="AA23" s="644"/>
      <c r="AB23" s="644"/>
      <c r="AC23" s="644"/>
      <c r="AD23" s="645">
        <v>3978</v>
      </c>
      <c r="AE23" s="645"/>
      <c r="AF23" s="645"/>
      <c r="AG23" s="645"/>
      <c r="AH23" s="645"/>
      <c r="AI23" s="645"/>
      <c r="AJ23" s="645"/>
      <c r="AK23" s="645"/>
      <c r="AL23" s="646">
        <v>0</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v>261544</v>
      </c>
      <c r="BH23" s="642"/>
      <c r="BI23" s="642"/>
      <c r="BJ23" s="642"/>
      <c r="BK23" s="642"/>
      <c r="BL23" s="642"/>
      <c r="BM23" s="642"/>
      <c r="BN23" s="643"/>
      <c r="BO23" s="644">
        <v>5.4</v>
      </c>
      <c r="BP23" s="644"/>
      <c r="BQ23" s="644"/>
      <c r="BR23" s="644"/>
      <c r="BS23" s="650" t="s">
        <v>235</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3" t="s">
        <v>283</v>
      </c>
      <c r="DM23" s="674"/>
      <c r="DN23" s="674"/>
      <c r="DO23" s="674"/>
      <c r="DP23" s="674"/>
      <c r="DQ23" s="674"/>
      <c r="DR23" s="674"/>
      <c r="DS23" s="674"/>
      <c r="DT23" s="674"/>
      <c r="DU23" s="674"/>
      <c r="DV23" s="675"/>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311575</v>
      </c>
      <c r="S24" s="642"/>
      <c r="T24" s="642"/>
      <c r="U24" s="642"/>
      <c r="V24" s="642"/>
      <c r="W24" s="642"/>
      <c r="X24" s="642"/>
      <c r="Y24" s="643"/>
      <c r="Z24" s="644">
        <v>1.9</v>
      </c>
      <c r="AA24" s="644"/>
      <c r="AB24" s="644"/>
      <c r="AC24" s="644"/>
      <c r="AD24" s="645" t="s">
        <v>136</v>
      </c>
      <c r="AE24" s="645"/>
      <c r="AF24" s="645"/>
      <c r="AG24" s="645"/>
      <c r="AH24" s="645"/>
      <c r="AI24" s="645"/>
      <c r="AJ24" s="645"/>
      <c r="AK24" s="645"/>
      <c r="AL24" s="646" t="s">
        <v>235</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235</v>
      </c>
      <c r="BH24" s="642"/>
      <c r="BI24" s="642"/>
      <c r="BJ24" s="642"/>
      <c r="BK24" s="642"/>
      <c r="BL24" s="642"/>
      <c r="BM24" s="642"/>
      <c r="BN24" s="643"/>
      <c r="BO24" s="644" t="s">
        <v>136</v>
      </c>
      <c r="BP24" s="644"/>
      <c r="BQ24" s="644"/>
      <c r="BR24" s="644"/>
      <c r="BS24" s="650" t="s">
        <v>235</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7451324</v>
      </c>
      <c r="CS24" s="631"/>
      <c r="CT24" s="631"/>
      <c r="CU24" s="631"/>
      <c r="CV24" s="631"/>
      <c r="CW24" s="631"/>
      <c r="CX24" s="631"/>
      <c r="CY24" s="632"/>
      <c r="CZ24" s="635">
        <v>46.4</v>
      </c>
      <c r="DA24" s="636"/>
      <c r="DB24" s="636"/>
      <c r="DC24" s="655"/>
      <c r="DD24" s="676">
        <v>5098253</v>
      </c>
      <c r="DE24" s="631"/>
      <c r="DF24" s="631"/>
      <c r="DG24" s="631"/>
      <c r="DH24" s="631"/>
      <c r="DI24" s="631"/>
      <c r="DJ24" s="631"/>
      <c r="DK24" s="632"/>
      <c r="DL24" s="676">
        <v>5030681</v>
      </c>
      <c r="DM24" s="631"/>
      <c r="DN24" s="631"/>
      <c r="DO24" s="631"/>
      <c r="DP24" s="631"/>
      <c r="DQ24" s="631"/>
      <c r="DR24" s="631"/>
      <c r="DS24" s="631"/>
      <c r="DT24" s="631"/>
      <c r="DU24" s="631"/>
      <c r="DV24" s="632"/>
      <c r="DW24" s="635">
        <v>51.6</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196795</v>
      </c>
      <c r="S25" s="642"/>
      <c r="T25" s="642"/>
      <c r="U25" s="642"/>
      <c r="V25" s="642"/>
      <c r="W25" s="642"/>
      <c r="X25" s="642"/>
      <c r="Y25" s="643"/>
      <c r="Z25" s="644">
        <v>1.2</v>
      </c>
      <c r="AA25" s="644"/>
      <c r="AB25" s="644"/>
      <c r="AC25" s="644"/>
      <c r="AD25" s="645">
        <v>24205</v>
      </c>
      <c r="AE25" s="645"/>
      <c r="AF25" s="645"/>
      <c r="AG25" s="645"/>
      <c r="AH25" s="645"/>
      <c r="AI25" s="645"/>
      <c r="AJ25" s="645"/>
      <c r="AK25" s="645"/>
      <c r="AL25" s="646">
        <v>0.3</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136</v>
      </c>
      <c r="BH25" s="642"/>
      <c r="BI25" s="642"/>
      <c r="BJ25" s="642"/>
      <c r="BK25" s="642"/>
      <c r="BL25" s="642"/>
      <c r="BM25" s="642"/>
      <c r="BN25" s="643"/>
      <c r="BO25" s="644" t="s">
        <v>235</v>
      </c>
      <c r="BP25" s="644"/>
      <c r="BQ25" s="644"/>
      <c r="BR25" s="644"/>
      <c r="BS25" s="650" t="s">
        <v>235</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2516373</v>
      </c>
      <c r="CS25" s="665"/>
      <c r="CT25" s="665"/>
      <c r="CU25" s="665"/>
      <c r="CV25" s="665"/>
      <c r="CW25" s="665"/>
      <c r="CX25" s="665"/>
      <c r="CY25" s="666"/>
      <c r="CZ25" s="646">
        <v>15.7</v>
      </c>
      <c r="DA25" s="677"/>
      <c r="DB25" s="677"/>
      <c r="DC25" s="679"/>
      <c r="DD25" s="650">
        <v>2341003</v>
      </c>
      <c r="DE25" s="665"/>
      <c r="DF25" s="665"/>
      <c r="DG25" s="665"/>
      <c r="DH25" s="665"/>
      <c r="DI25" s="665"/>
      <c r="DJ25" s="665"/>
      <c r="DK25" s="666"/>
      <c r="DL25" s="650">
        <v>2278782</v>
      </c>
      <c r="DM25" s="665"/>
      <c r="DN25" s="665"/>
      <c r="DO25" s="665"/>
      <c r="DP25" s="665"/>
      <c r="DQ25" s="665"/>
      <c r="DR25" s="665"/>
      <c r="DS25" s="665"/>
      <c r="DT25" s="665"/>
      <c r="DU25" s="665"/>
      <c r="DV25" s="666"/>
      <c r="DW25" s="646">
        <v>23.4</v>
      </c>
      <c r="DX25" s="677"/>
      <c r="DY25" s="677"/>
      <c r="DZ25" s="677"/>
      <c r="EA25" s="677"/>
      <c r="EB25" s="677"/>
      <c r="EC25" s="678"/>
    </row>
    <row r="26" spans="2:133" ht="11.25" customHeight="1" x14ac:dyDescent="0.15">
      <c r="B26" s="638" t="s">
        <v>291</v>
      </c>
      <c r="C26" s="639"/>
      <c r="D26" s="639"/>
      <c r="E26" s="639"/>
      <c r="F26" s="639"/>
      <c r="G26" s="639"/>
      <c r="H26" s="639"/>
      <c r="I26" s="639"/>
      <c r="J26" s="639"/>
      <c r="K26" s="639"/>
      <c r="L26" s="639"/>
      <c r="M26" s="639"/>
      <c r="N26" s="639"/>
      <c r="O26" s="639"/>
      <c r="P26" s="639"/>
      <c r="Q26" s="640"/>
      <c r="R26" s="641">
        <v>66105</v>
      </c>
      <c r="S26" s="642"/>
      <c r="T26" s="642"/>
      <c r="U26" s="642"/>
      <c r="V26" s="642"/>
      <c r="W26" s="642"/>
      <c r="X26" s="642"/>
      <c r="Y26" s="643"/>
      <c r="Z26" s="644">
        <v>0.4</v>
      </c>
      <c r="AA26" s="644"/>
      <c r="AB26" s="644"/>
      <c r="AC26" s="644"/>
      <c r="AD26" s="645">
        <v>428</v>
      </c>
      <c r="AE26" s="645"/>
      <c r="AF26" s="645"/>
      <c r="AG26" s="645"/>
      <c r="AH26" s="645"/>
      <c r="AI26" s="645"/>
      <c r="AJ26" s="645"/>
      <c r="AK26" s="645"/>
      <c r="AL26" s="646">
        <v>0</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235</v>
      </c>
      <c r="BH26" s="642"/>
      <c r="BI26" s="642"/>
      <c r="BJ26" s="642"/>
      <c r="BK26" s="642"/>
      <c r="BL26" s="642"/>
      <c r="BM26" s="642"/>
      <c r="BN26" s="643"/>
      <c r="BO26" s="644" t="s">
        <v>136</v>
      </c>
      <c r="BP26" s="644"/>
      <c r="BQ26" s="644"/>
      <c r="BR26" s="644"/>
      <c r="BS26" s="650" t="s">
        <v>235</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1691214</v>
      </c>
      <c r="CS26" s="642"/>
      <c r="CT26" s="642"/>
      <c r="CU26" s="642"/>
      <c r="CV26" s="642"/>
      <c r="CW26" s="642"/>
      <c r="CX26" s="642"/>
      <c r="CY26" s="643"/>
      <c r="CZ26" s="646">
        <v>10.5</v>
      </c>
      <c r="DA26" s="677"/>
      <c r="DB26" s="677"/>
      <c r="DC26" s="679"/>
      <c r="DD26" s="650">
        <v>1575006</v>
      </c>
      <c r="DE26" s="642"/>
      <c r="DF26" s="642"/>
      <c r="DG26" s="642"/>
      <c r="DH26" s="642"/>
      <c r="DI26" s="642"/>
      <c r="DJ26" s="642"/>
      <c r="DK26" s="643"/>
      <c r="DL26" s="650" t="s">
        <v>235</v>
      </c>
      <c r="DM26" s="642"/>
      <c r="DN26" s="642"/>
      <c r="DO26" s="642"/>
      <c r="DP26" s="642"/>
      <c r="DQ26" s="642"/>
      <c r="DR26" s="642"/>
      <c r="DS26" s="642"/>
      <c r="DT26" s="642"/>
      <c r="DU26" s="642"/>
      <c r="DV26" s="643"/>
      <c r="DW26" s="646" t="s">
        <v>235</v>
      </c>
      <c r="DX26" s="677"/>
      <c r="DY26" s="677"/>
      <c r="DZ26" s="677"/>
      <c r="EA26" s="677"/>
      <c r="EB26" s="677"/>
      <c r="EC26" s="678"/>
    </row>
    <row r="27" spans="2:133" ht="11.25" customHeight="1" x14ac:dyDescent="0.15">
      <c r="B27" s="638" t="s">
        <v>294</v>
      </c>
      <c r="C27" s="639"/>
      <c r="D27" s="639"/>
      <c r="E27" s="639"/>
      <c r="F27" s="639"/>
      <c r="G27" s="639"/>
      <c r="H27" s="639"/>
      <c r="I27" s="639"/>
      <c r="J27" s="639"/>
      <c r="K27" s="639"/>
      <c r="L27" s="639"/>
      <c r="M27" s="639"/>
      <c r="N27" s="639"/>
      <c r="O27" s="639"/>
      <c r="P27" s="639"/>
      <c r="Q27" s="640"/>
      <c r="R27" s="641">
        <v>1775526</v>
      </c>
      <c r="S27" s="642"/>
      <c r="T27" s="642"/>
      <c r="U27" s="642"/>
      <c r="V27" s="642"/>
      <c r="W27" s="642"/>
      <c r="X27" s="642"/>
      <c r="Y27" s="643"/>
      <c r="Z27" s="644">
        <v>10.8</v>
      </c>
      <c r="AA27" s="644"/>
      <c r="AB27" s="644"/>
      <c r="AC27" s="644"/>
      <c r="AD27" s="645" t="s">
        <v>235</v>
      </c>
      <c r="AE27" s="645"/>
      <c r="AF27" s="645"/>
      <c r="AG27" s="645"/>
      <c r="AH27" s="645"/>
      <c r="AI27" s="645"/>
      <c r="AJ27" s="645"/>
      <c r="AK27" s="645"/>
      <c r="AL27" s="646" t="s">
        <v>235</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4808044</v>
      </c>
      <c r="BH27" s="642"/>
      <c r="BI27" s="642"/>
      <c r="BJ27" s="642"/>
      <c r="BK27" s="642"/>
      <c r="BL27" s="642"/>
      <c r="BM27" s="642"/>
      <c r="BN27" s="643"/>
      <c r="BO27" s="644">
        <v>100</v>
      </c>
      <c r="BP27" s="644"/>
      <c r="BQ27" s="644"/>
      <c r="BR27" s="644"/>
      <c r="BS27" s="650">
        <v>35923</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3039339</v>
      </c>
      <c r="CS27" s="665"/>
      <c r="CT27" s="665"/>
      <c r="CU27" s="665"/>
      <c r="CV27" s="665"/>
      <c r="CW27" s="665"/>
      <c r="CX27" s="665"/>
      <c r="CY27" s="666"/>
      <c r="CZ27" s="646">
        <v>18.899999999999999</v>
      </c>
      <c r="DA27" s="677"/>
      <c r="DB27" s="677"/>
      <c r="DC27" s="679"/>
      <c r="DD27" s="650">
        <v>953951</v>
      </c>
      <c r="DE27" s="665"/>
      <c r="DF27" s="665"/>
      <c r="DG27" s="665"/>
      <c r="DH27" s="665"/>
      <c r="DI27" s="665"/>
      <c r="DJ27" s="665"/>
      <c r="DK27" s="666"/>
      <c r="DL27" s="650">
        <v>948600</v>
      </c>
      <c r="DM27" s="665"/>
      <c r="DN27" s="665"/>
      <c r="DO27" s="665"/>
      <c r="DP27" s="665"/>
      <c r="DQ27" s="665"/>
      <c r="DR27" s="665"/>
      <c r="DS27" s="665"/>
      <c r="DT27" s="665"/>
      <c r="DU27" s="665"/>
      <c r="DV27" s="666"/>
      <c r="DW27" s="646">
        <v>9.6999999999999993</v>
      </c>
      <c r="DX27" s="677"/>
      <c r="DY27" s="677"/>
      <c r="DZ27" s="677"/>
      <c r="EA27" s="677"/>
      <c r="EB27" s="677"/>
      <c r="EC27" s="678"/>
    </row>
    <row r="28" spans="2:133" ht="11.25" customHeight="1" x14ac:dyDescent="0.15">
      <c r="B28" s="683" t="s">
        <v>297</v>
      </c>
      <c r="C28" s="684"/>
      <c r="D28" s="684"/>
      <c r="E28" s="684"/>
      <c r="F28" s="684"/>
      <c r="G28" s="684"/>
      <c r="H28" s="684"/>
      <c r="I28" s="684"/>
      <c r="J28" s="684"/>
      <c r="K28" s="684"/>
      <c r="L28" s="684"/>
      <c r="M28" s="684"/>
      <c r="N28" s="684"/>
      <c r="O28" s="684"/>
      <c r="P28" s="684"/>
      <c r="Q28" s="685"/>
      <c r="R28" s="641" t="s">
        <v>136</v>
      </c>
      <c r="S28" s="642"/>
      <c r="T28" s="642"/>
      <c r="U28" s="642"/>
      <c r="V28" s="642"/>
      <c r="W28" s="642"/>
      <c r="X28" s="642"/>
      <c r="Y28" s="643"/>
      <c r="Z28" s="644" t="s">
        <v>137</v>
      </c>
      <c r="AA28" s="644"/>
      <c r="AB28" s="644"/>
      <c r="AC28" s="644"/>
      <c r="AD28" s="645" t="s">
        <v>137</v>
      </c>
      <c r="AE28" s="645"/>
      <c r="AF28" s="645"/>
      <c r="AG28" s="645"/>
      <c r="AH28" s="645"/>
      <c r="AI28" s="645"/>
      <c r="AJ28" s="645"/>
      <c r="AK28" s="645"/>
      <c r="AL28" s="646" t="s">
        <v>235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1895612</v>
      </c>
      <c r="CS28" s="642"/>
      <c r="CT28" s="642"/>
      <c r="CU28" s="642"/>
      <c r="CV28" s="642"/>
      <c r="CW28" s="642"/>
      <c r="CX28" s="642"/>
      <c r="CY28" s="643"/>
      <c r="CZ28" s="646">
        <v>11.8</v>
      </c>
      <c r="DA28" s="677"/>
      <c r="DB28" s="677"/>
      <c r="DC28" s="679"/>
      <c r="DD28" s="650">
        <v>1803299</v>
      </c>
      <c r="DE28" s="642"/>
      <c r="DF28" s="642"/>
      <c r="DG28" s="642"/>
      <c r="DH28" s="642"/>
      <c r="DI28" s="642"/>
      <c r="DJ28" s="642"/>
      <c r="DK28" s="643"/>
      <c r="DL28" s="650">
        <v>1803299</v>
      </c>
      <c r="DM28" s="642"/>
      <c r="DN28" s="642"/>
      <c r="DO28" s="642"/>
      <c r="DP28" s="642"/>
      <c r="DQ28" s="642"/>
      <c r="DR28" s="642"/>
      <c r="DS28" s="642"/>
      <c r="DT28" s="642"/>
      <c r="DU28" s="642"/>
      <c r="DV28" s="643"/>
      <c r="DW28" s="646">
        <v>18.5</v>
      </c>
      <c r="DX28" s="677"/>
      <c r="DY28" s="677"/>
      <c r="DZ28" s="677"/>
      <c r="EA28" s="677"/>
      <c r="EB28" s="677"/>
      <c r="EC28" s="678"/>
    </row>
    <row r="29" spans="2:133" ht="11.25" customHeight="1" x14ac:dyDescent="0.15">
      <c r="B29" s="638" t="s">
        <v>299</v>
      </c>
      <c r="C29" s="639"/>
      <c r="D29" s="639"/>
      <c r="E29" s="639"/>
      <c r="F29" s="639"/>
      <c r="G29" s="639"/>
      <c r="H29" s="639"/>
      <c r="I29" s="639"/>
      <c r="J29" s="639"/>
      <c r="K29" s="639"/>
      <c r="L29" s="639"/>
      <c r="M29" s="639"/>
      <c r="N29" s="639"/>
      <c r="O29" s="639"/>
      <c r="P29" s="639"/>
      <c r="Q29" s="640"/>
      <c r="R29" s="641">
        <v>1216926</v>
      </c>
      <c r="S29" s="642"/>
      <c r="T29" s="642"/>
      <c r="U29" s="642"/>
      <c r="V29" s="642"/>
      <c r="W29" s="642"/>
      <c r="X29" s="642"/>
      <c r="Y29" s="643"/>
      <c r="Z29" s="644">
        <v>7.4</v>
      </c>
      <c r="AA29" s="644"/>
      <c r="AB29" s="644"/>
      <c r="AC29" s="644"/>
      <c r="AD29" s="645" t="s">
        <v>136</v>
      </c>
      <c r="AE29" s="645"/>
      <c r="AF29" s="645"/>
      <c r="AG29" s="645"/>
      <c r="AH29" s="645"/>
      <c r="AI29" s="645"/>
      <c r="AJ29" s="645"/>
      <c r="AK29" s="645"/>
      <c r="AL29" s="646" t="s">
        <v>235</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303</v>
      </c>
      <c r="CG29" s="657"/>
      <c r="CH29" s="657"/>
      <c r="CI29" s="657"/>
      <c r="CJ29" s="657"/>
      <c r="CK29" s="657"/>
      <c r="CL29" s="657"/>
      <c r="CM29" s="657"/>
      <c r="CN29" s="657"/>
      <c r="CO29" s="657"/>
      <c r="CP29" s="657"/>
      <c r="CQ29" s="658"/>
      <c r="CR29" s="641">
        <v>1895611</v>
      </c>
      <c r="CS29" s="665"/>
      <c r="CT29" s="665"/>
      <c r="CU29" s="665"/>
      <c r="CV29" s="665"/>
      <c r="CW29" s="665"/>
      <c r="CX29" s="665"/>
      <c r="CY29" s="666"/>
      <c r="CZ29" s="646">
        <v>11.8</v>
      </c>
      <c r="DA29" s="677"/>
      <c r="DB29" s="677"/>
      <c r="DC29" s="679"/>
      <c r="DD29" s="650">
        <v>1803298</v>
      </c>
      <c r="DE29" s="665"/>
      <c r="DF29" s="665"/>
      <c r="DG29" s="665"/>
      <c r="DH29" s="665"/>
      <c r="DI29" s="665"/>
      <c r="DJ29" s="665"/>
      <c r="DK29" s="666"/>
      <c r="DL29" s="650">
        <v>1803298</v>
      </c>
      <c r="DM29" s="665"/>
      <c r="DN29" s="665"/>
      <c r="DO29" s="665"/>
      <c r="DP29" s="665"/>
      <c r="DQ29" s="665"/>
      <c r="DR29" s="665"/>
      <c r="DS29" s="665"/>
      <c r="DT29" s="665"/>
      <c r="DU29" s="665"/>
      <c r="DV29" s="666"/>
      <c r="DW29" s="646">
        <v>18.5</v>
      </c>
      <c r="DX29" s="677"/>
      <c r="DY29" s="677"/>
      <c r="DZ29" s="677"/>
      <c r="EA29" s="677"/>
      <c r="EB29" s="677"/>
      <c r="EC29" s="678"/>
    </row>
    <row r="30" spans="2:133" ht="11.25" customHeight="1" x14ac:dyDescent="0.15">
      <c r="B30" s="638" t="s">
        <v>304</v>
      </c>
      <c r="C30" s="639"/>
      <c r="D30" s="639"/>
      <c r="E30" s="639"/>
      <c r="F30" s="639"/>
      <c r="G30" s="639"/>
      <c r="H30" s="639"/>
      <c r="I30" s="639"/>
      <c r="J30" s="639"/>
      <c r="K30" s="639"/>
      <c r="L30" s="639"/>
      <c r="M30" s="639"/>
      <c r="N30" s="639"/>
      <c r="O30" s="639"/>
      <c r="P30" s="639"/>
      <c r="Q30" s="640"/>
      <c r="R30" s="641">
        <v>44307</v>
      </c>
      <c r="S30" s="642"/>
      <c r="T30" s="642"/>
      <c r="U30" s="642"/>
      <c r="V30" s="642"/>
      <c r="W30" s="642"/>
      <c r="X30" s="642"/>
      <c r="Y30" s="643"/>
      <c r="Z30" s="644">
        <v>0.3</v>
      </c>
      <c r="AA30" s="644"/>
      <c r="AB30" s="644"/>
      <c r="AC30" s="644"/>
      <c r="AD30" s="645">
        <v>11653</v>
      </c>
      <c r="AE30" s="645"/>
      <c r="AF30" s="645"/>
      <c r="AG30" s="645"/>
      <c r="AH30" s="645"/>
      <c r="AI30" s="645"/>
      <c r="AJ30" s="645"/>
      <c r="AK30" s="645"/>
      <c r="AL30" s="646">
        <v>0.1</v>
      </c>
      <c r="AM30" s="647"/>
      <c r="AN30" s="647"/>
      <c r="AO30" s="648"/>
      <c r="AP30" s="689" t="s">
        <v>305</v>
      </c>
      <c r="AQ30" s="690"/>
      <c r="AR30" s="690"/>
      <c r="AS30" s="690"/>
      <c r="AT30" s="695" t="s">
        <v>306</v>
      </c>
      <c r="AU30" s="230"/>
      <c r="AV30" s="230"/>
      <c r="AW30" s="230"/>
      <c r="AX30" s="627" t="s">
        <v>184</v>
      </c>
      <c r="AY30" s="628"/>
      <c r="AZ30" s="628"/>
      <c r="BA30" s="628"/>
      <c r="BB30" s="628"/>
      <c r="BC30" s="628"/>
      <c r="BD30" s="628"/>
      <c r="BE30" s="628"/>
      <c r="BF30" s="629"/>
      <c r="BG30" s="701">
        <v>98.8</v>
      </c>
      <c r="BH30" s="702"/>
      <c r="BI30" s="702"/>
      <c r="BJ30" s="702"/>
      <c r="BK30" s="702"/>
      <c r="BL30" s="702"/>
      <c r="BM30" s="636">
        <v>94.9</v>
      </c>
      <c r="BN30" s="702"/>
      <c r="BO30" s="702"/>
      <c r="BP30" s="702"/>
      <c r="BQ30" s="703"/>
      <c r="BR30" s="701">
        <v>98.7</v>
      </c>
      <c r="BS30" s="702"/>
      <c r="BT30" s="702"/>
      <c r="BU30" s="702"/>
      <c r="BV30" s="702"/>
      <c r="BW30" s="702"/>
      <c r="BX30" s="636">
        <v>94.6</v>
      </c>
      <c r="BY30" s="702"/>
      <c r="BZ30" s="702"/>
      <c r="CA30" s="702"/>
      <c r="CB30" s="703"/>
      <c r="CD30" s="706"/>
      <c r="CE30" s="707"/>
      <c r="CF30" s="656" t="s">
        <v>307</v>
      </c>
      <c r="CG30" s="657"/>
      <c r="CH30" s="657"/>
      <c r="CI30" s="657"/>
      <c r="CJ30" s="657"/>
      <c r="CK30" s="657"/>
      <c r="CL30" s="657"/>
      <c r="CM30" s="657"/>
      <c r="CN30" s="657"/>
      <c r="CO30" s="657"/>
      <c r="CP30" s="657"/>
      <c r="CQ30" s="658"/>
      <c r="CR30" s="641">
        <v>1716675</v>
      </c>
      <c r="CS30" s="642"/>
      <c r="CT30" s="642"/>
      <c r="CU30" s="642"/>
      <c r="CV30" s="642"/>
      <c r="CW30" s="642"/>
      <c r="CX30" s="642"/>
      <c r="CY30" s="643"/>
      <c r="CZ30" s="646">
        <v>10.7</v>
      </c>
      <c r="DA30" s="677"/>
      <c r="DB30" s="677"/>
      <c r="DC30" s="679"/>
      <c r="DD30" s="650">
        <v>1638156</v>
      </c>
      <c r="DE30" s="642"/>
      <c r="DF30" s="642"/>
      <c r="DG30" s="642"/>
      <c r="DH30" s="642"/>
      <c r="DI30" s="642"/>
      <c r="DJ30" s="642"/>
      <c r="DK30" s="643"/>
      <c r="DL30" s="650">
        <v>1638156</v>
      </c>
      <c r="DM30" s="642"/>
      <c r="DN30" s="642"/>
      <c r="DO30" s="642"/>
      <c r="DP30" s="642"/>
      <c r="DQ30" s="642"/>
      <c r="DR30" s="642"/>
      <c r="DS30" s="642"/>
      <c r="DT30" s="642"/>
      <c r="DU30" s="642"/>
      <c r="DV30" s="643"/>
      <c r="DW30" s="646">
        <v>16.8</v>
      </c>
      <c r="DX30" s="677"/>
      <c r="DY30" s="677"/>
      <c r="DZ30" s="677"/>
      <c r="EA30" s="677"/>
      <c r="EB30" s="677"/>
      <c r="EC30" s="678"/>
    </row>
    <row r="31" spans="2:133" ht="11.25" customHeight="1" x14ac:dyDescent="0.15">
      <c r="B31" s="638" t="s">
        <v>308</v>
      </c>
      <c r="C31" s="639"/>
      <c r="D31" s="639"/>
      <c r="E31" s="639"/>
      <c r="F31" s="639"/>
      <c r="G31" s="639"/>
      <c r="H31" s="639"/>
      <c r="I31" s="639"/>
      <c r="J31" s="639"/>
      <c r="K31" s="639"/>
      <c r="L31" s="639"/>
      <c r="M31" s="639"/>
      <c r="N31" s="639"/>
      <c r="O31" s="639"/>
      <c r="P31" s="639"/>
      <c r="Q31" s="640"/>
      <c r="R31" s="641">
        <v>174248</v>
      </c>
      <c r="S31" s="642"/>
      <c r="T31" s="642"/>
      <c r="U31" s="642"/>
      <c r="V31" s="642"/>
      <c r="W31" s="642"/>
      <c r="X31" s="642"/>
      <c r="Y31" s="643"/>
      <c r="Z31" s="644">
        <v>1.1000000000000001</v>
      </c>
      <c r="AA31" s="644"/>
      <c r="AB31" s="644"/>
      <c r="AC31" s="644"/>
      <c r="AD31" s="645" t="s">
        <v>235</v>
      </c>
      <c r="AE31" s="645"/>
      <c r="AF31" s="645"/>
      <c r="AG31" s="645"/>
      <c r="AH31" s="645"/>
      <c r="AI31" s="645"/>
      <c r="AJ31" s="645"/>
      <c r="AK31" s="645"/>
      <c r="AL31" s="646" t="s">
        <v>235</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98.8</v>
      </c>
      <c r="BH31" s="665"/>
      <c r="BI31" s="665"/>
      <c r="BJ31" s="665"/>
      <c r="BK31" s="665"/>
      <c r="BL31" s="665"/>
      <c r="BM31" s="647">
        <v>95.9</v>
      </c>
      <c r="BN31" s="699"/>
      <c r="BO31" s="699"/>
      <c r="BP31" s="699"/>
      <c r="BQ31" s="700"/>
      <c r="BR31" s="698">
        <v>98.6</v>
      </c>
      <c r="BS31" s="665"/>
      <c r="BT31" s="665"/>
      <c r="BU31" s="665"/>
      <c r="BV31" s="665"/>
      <c r="BW31" s="665"/>
      <c r="BX31" s="647">
        <v>95.7</v>
      </c>
      <c r="BY31" s="699"/>
      <c r="BZ31" s="699"/>
      <c r="CA31" s="699"/>
      <c r="CB31" s="700"/>
      <c r="CD31" s="706"/>
      <c r="CE31" s="707"/>
      <c r="CF31" s="656" t="s">
        <v>311</v>
      </c>
      <c r="CG31" s="657"/>
      <c r="CH31" s="657"/>
      <c r="CI31" s="657"/>
      <c r="CJ31" s="657"/>
      <c r="CK31" s="657"/>
      <c r="CL31" s="657"/>
      <c r="CM31" s="657"/>
      <c r="CN31" s="657"/>
      <c r="CO31" s="657"/>
      <c r="CP31" s="657"/>
      <c r="CQ31" s="658"/>
      <c r="CR31" s="641">
        <v>178936</v>
      </c>
      <c r="CS31" s="665"/>
      <c r="CT31" s="665"/>
      <c r="CU31" s="665"/>
      <c r="CV31" s="665"/>
      <c r="CW31" s="665"/>
      <c r="CX31" s="665"/>
      <c r="CY31" s="666"/>
      <c r="CZ31" s="646">
        <v>1.1000000000000001</v>
      </c>
      <c r="DA31" s="677"/>
      <c r="DB31" s="677"/>
      <c r="DC31" s="679"/>
      <c r="DD31" s="650">
        <v>165142</v>
      </c>
      <c r="DE31" s="665"/>
      <c r="DF31" s="665"/>
      <c r="DG31" s="665"/>
      <c r="DH31" s="665"/>
      <c r="DI31" s="665"/>
      <c r="DJ31" s="665"/>
      <c r="DK31" s="666"/>
      <c r="DL31" s="650">
        <v>165142</v>
      </c>
      <c r="DM31" s="665"/>
      <c r="DN31" s="665"/>
      <c r="DO31" s="665"/>
      <c r="DP31" s="665"/>
      <c r="DQ31" s="665"/>
      <c r="DR31" s="665"/>
      <c r="DS31" s="665"/>
      <c r="DT31" s="665"/>
      <c r="DU31" s="665"/>
      <c r="DV31" s="666"/>
      <c r="DW31" s="646">
        <v>1.7</v>
      </c>
      <c r="DX31" s="677"/>
      <c r="DY31" s="677"/>
      <c r="DZ31" s="677"/>
      <c r="EA31" s="677"/>
      <c r="EB31" s="677"/>
      <c r="EC31" s="678"/>
    </row>
    <row r="32" spans="2:133" ht="11.25" customHeight="1" x14ac:dyDescent="0.15">
      <c r="B32" s="638" t="s">
        <v>312</v>
      </c>
      <c r="C32" s="639"/>
      <c r="D32" s="639"/>
      <c r="E32" s="639"/>
      <c r="F32" s="639"/>
      <c r="G32" s="639"/>
      <c r="H32" s="639"/>
      <c r="I32" s="639"/>
      <c r="J32" s="639"/>
      <c r="K32" s="639"/>
      <c r="L32" s="639"/>
      <c r="M32" s="639"/>
      <c r="N32" s="639"/>
      <c r="O32" s="639"/>
      <c r="P32" s="639"/>
      <c r="Q32" s="640"/>
      <c r="R32" s="641">
        <v>425441</v>
      </c>
      <c r="S32" s="642"/>
      <c r="T32" s="642"/>
      <c r="U32" s="642"/>
      <c r="V32" s="642"/>
      <c r="W32" s="642"/>
      <c r="X32" s="642"/>
      <c r="Y32" s="643"/>
      <c r="Z32" s="644">
        <v>2.6</v>
      </c>
      <c r="AA32" s="644"/>
      <c r="AB32" s="644"/>
      <c r="AC32" s="644"/>
      <c r="AD32" s="645" t="s">
        <v>136</v>
      </c>
      <c r="AE32" s="645"/>
      <c r="AF32" s="645"/>
      <c r="AG32" s="645"/>
      <c r="AH32" s="645"/>
      <c r="AI32" s="645"/>
      <c r="AJ32" s="645"/>
      <c r="AK32" s="645"/>
      <c r="AL32" s="646" t="s">
        <v>235</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98.9</v>
      </c>
      <c r="BH32" s="711"/>
      <c r="BI32" s="711"/>
      <c r="BJ32" s="711"/>
      <c r="BK32" s="711"/>
      <c r="BL32" s="711"/>
      <c r="BM32" s="712">
        <v>94.5</v>
      </c>
      <c r="BN32" s="711"/>
      <c r="BO32" s="711"/>
      <c r="BP32" s="711"/>
      <c r="BQ32" s="713"/>
      <c r="BR32" s="710">
        <v>98.8</v>
      </c>
      <c r="BS32" s="711"/>
      <c r="BT32" s="711"/>
      <c r="BU32" s="711"/>
      <c r="BV32" s="711"/>
      <c r="BW32" s="711"/>
      <c r="BX32" s="712">
        <v>94.2</v>
      </c>
      <c r="BY32" s="711"/>
      <c r="BZ32" s="711"/>
      <c r="CA32" s="711"/>
      <c r="CB32" s="713"/>
      <c r="CD32" s="708"/>
      <c r="CE32" s="709"/>
      <c r="CF32" s="656" t="s">
        <v>314</v>
      </c>
      <c r="CG32" s="657"/>
      <c r="CH32" s="657"/>
      <c r="CI32" s="657"/>
      <c r="CJ32" s="657"/>
      <c r="CK32" s="657"/>
      <c r="CL32" s="657"/>
      <c r="CM32" s="657"/>
      <c r="CN32" s="657"/>
      <c r="CO32" s="657"/>
      <c r="CP32" s="657"/>
      <c r="CQ32" s="658"/>
      <c r="CR32" s="641">
        <v>1</v>
      </c>
      <c r="CS32" s="642"/>
      <c r="CT32" s="642"/>
      <c r="CU32" s="642"/>
      <c r="CV32" s="642"/>
      <c r="CW32" s="642"/>
      <c r="CX32" s="642"/>
      <c r="CY32" s="643"/>
      <c r="CZ32" s="646">
        <v>0</v>
      </c>
      <c r="DA32" s="677"/>
      <c r="DB32" s="677"/>
      <c r="DC32" s="679"/>
      <c r="DD32" s="650">
        <v>1</v>
      </c>
      <c r="DE32" s="642"/>
      <c r="DF32" s="642"/>
      <c r="DG32" s="642"/>
      <c r="DH32" s="642"/>
      <c r="DI32" s="642"/>
      <c r="DJ32" s="642"/>
      <c r="DK32" s="643"/>
      <c r="DL32" s="650">
        <v>1</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315</v>
      </c>
      <c r="C33" s="639"/>
      <c r="D33" s="639"/>
      <c r="E33" s="639"/>
      <c r="F33" s="639"/>
      <c r="G33" s="639"/>
      <c r="H33" s="639"/>
      <c r="I33" s="639"/>
      <c r="J33" s="639"/>
      <c r="K33" s="639"/>
      <c r="L33" s="639"/>
      <c r="M33" s="639"/>
      <c r="N33" s="639"/>
      <c r="O33" s="639"/>
      <c r="P33" s="639"/>
      <c r="Q33" s="640"/>
      <c r="R33" s="641">
        <v>226132</v>
      </c>
      <c r="S33" s="642"/>
      <c r="T33" s="642"/>
      <c r="U33" s="642"/>
      <c r="V33" s="642"/>
      <c r="W33" s="642"/>
      <c r="X33" s="642"/>
      <c r="Y33" s="643"/>
      <c r="Z33" s="644">
        <v>1.4</v>
      </c>
      <c r="AA33" s="644"/>
      <c r="AB33" s="644"/>
      <c r="AC33" s="644"/>
      <c r="AD33" s="645" t="s">
        <v>235</v>
      </c>
      <c r="AE33" s="645"/>
      <c r="AF33" s="645"/>
      <c r="AG33" s="645"/>
      <c r="AH33" s="645"/>
      <c r="AI33" s="645"/>
      <c r="AJ33" s="645"/>
      <c r="AK33" s="645"/>
      <c r="AL33" s="646" t="s">
        <v>235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6978070</v>
      </c>
      <c r="CS33" s="665"/>
      <c r="CT33" s="665"/>
      <c r="CU33" s="665"/>
      <c r="CV33" s="665"/>
      <c r="CW33" s="665"/>
      <c r="CX33" s="665"/>
      <c r="CY33" s="666"/>
      <c r="CZ33" s="646">
        <v>43.4</v>
      </c>
      <c r="DA33" s="677"/>
      <c r="DB33" s="677"/>
      <c r="DC33" s="679"/>
      <c r="DD33" s="650">
        <v>5500631</v>
      </c>
      <c r="DE33" s="665"/>
      <c r="DF33" s="665"/>
      <c r="DG33" s="665"/>
      <c r="DH33" s="665"/>
      <c r="DI33" s="665"/>
      <c r="DJ33" s="665"/>
      <c r="DK33" s="666"/>
      <c r="DL33" s="650">
        <v>4598668</v>
      </c>
      <c r="DM33" s="665"/>
      <c r="DN33" s="665"/>
      <c r="DO33" s="665"/>
      <c r="DP33" s="665"/>
      <c r="DQ33" s="665"/>
      <c r="DR33" s="665"/>
      <c r="DS33" s="665"/>
      <c r="DT33" s="665"/>
      <c r="DU33" s="665"/>
      <c r="DV33" s="666"/>
      <c r="DW33" s="646">
        <v>47.2</v>
      </c>
      <c r="DX33" s="677"/>
      <c r="DY33" s="677"/>
      <c r="DZ33" s="677"/>
      <c r="EA33" s="677"/>
      <c r="EB33" s="677"/>
      <c r="EC33" s="678"/>
    </row>
    <row r="34" spans="2:133" ht="11.25" customHeight="1" x14ac:dyDescent="0.15">
      <c r="B34" s="638" t="s">
        <v>317</v>
      </c>
      <c r="C34" s="639"/>
      <c r="D34" s="639"/>
      <c r="E34" s="639"/>
      <c r="F34" s="639"/>
      <c r="G34" s="639"/>
      <c r="H34" s="639"/>
      <c r="I34" s="639"/>
      <c r="J34" s="639"/>
      <c r="K34" s="639"/>
      <c r="L34" s="639"/>
      <c r="M34" s="639"/>
      <c r="N34" s="639"/>
      <c r="O34" s="639"/>
      <c r="P34" s="639"/>
      <c r="Q34" s="640"/>
      <c r="R34" s="641">
        <v>545077</v>
      </c>
      <c r="S34" s="642"/>
      <c r="T34" s="642"/>
      <c r="U34" s="642"/>
      <c r="V34" s="642"/>
      <c r="W34" s="642"/>
      <c r="X34" s="642"/>
      <c r="Y34" s="643"/>
      <c r="Z34" s="644">
        <v>3.3</v>
      </c>
      <c r="AA34" s="644"/>
      <c r="AB34" s="644"/>
      <c r="AC34" s="644"/>
      <c r="AD34" s="645">
        <v>3752</v>
      </c>
      <c r="AE34" s="645"/>
      <c r="AF34" s="645"/>
      <c r="AG34" s="645"/>
      <c r="AH34" s="645"/>
      <c r="AI34" s="645"/>
      <c r="AJ34" s="645"/>
      <c r="AK34" s="645"/>
      <c r="AL34" s="646">
        <v>0</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1749308</v>
      </c>
      <c r="CS34" s="642"/>
      <c r="CT34" s="642"/>
      <c r="CU34" s="642"/>
      <c r="CV34" s="642"/>
      <c r="CW34" s="642"/>
      <c r="CX34" s="642"/>
      <c r="CY34" s="643"/>
      <c r="CZ34" s="646">
        <v>10.9</v>
      </c>
      <c r="DA34" s="677"/>
      <c r="DB34" s="677"/>
      <c r="DC34" s="679"/>
      <c r="DD34" s="650">
        <v>1413767</v>
      </c>
      <c r="DE34" s="642"/>
      <c r="DF34" s="642"/>
      <c r="DG34" s="642"/>
      <c r="DH34" s="642"/>
      <c r="DI34" s="642"/>
      <c r="DJ34" s="642"/>
      <c r="DK34" s="643"/>
      <c r="DL34" s="650">
        <v>1217084</v>
      </c>
      <c r="DM34" s="642"/>
      <c r="DN34" s="642"/>
      <c r="DO34" s="642"/>
      <c r="DP34" s="642"/>
      <c r="DQ34" s="642"/>
      <c r="DR34" s="642"/>
      <c r="DS34" s="642"/>
      <c r="DT34" s="642"/>
      <c r="DU34" s="642"/>
      <c r="DV34" s="643"/>
      <c r="DW34" s="646">
        <v>12.5</v>
      </c>
      <c r="DX34" s="677"/>
      <c r="DY34" s="677"/>
      <c r="DZ34" s="677"/>
      <c r="EA34" s="677"/>
      <c r="EB34" s="677"/>
      <c r="EC34" s="678"/>
    </row>
    <row r="35" spans="2:133" ht="11.25" customHeight="1" x14ac:dyDescent="0.15">
      <c r="B35" s="638" t="s">
        <v>321</v>
      </c>
      <c r="C35" s="639"/>
      <c r="D35" s="639"/>
      <c r="E35" s="639"/>
      <c r="F35" s="639"/>
      <c r="G35" s="639"/>
      <c r="H35" s="639"/>
      <c r="I35" s="639"/>
      <c r="J35" s="639"/>
      <c r="K35" s="639"/>
      <c r="L35" s="639"/>
      <c r="M35" s="639"/>
      <c r="N35" s="639"/>
      <c r="O35" s="639"/>
      <c r="P35" s="639"/>
      <c r="Q35" s="640"/>
      <c r="R35" s="641">
        <v>1325563</v>
      </c>
      <c r="S35" s="642"/>
      <c r="T35" s="642"/>
      <c r="U35" s="642"/>
      <c r="V35" s="642"/>
      <c r="W35" s="642"/>
      <c r="X35" s="642"/>
      <c r="Y35" s="643"/>
      <c r="Z35" s="644">
        <v>8</v>
      </c>
      <c r="AA35" s="644"/>
      <c r="AB35" s="644"/>
      <c r="AC35" s="644"/>
      <c r="AD35" s="645" t="s">
        <v>136</v>
      </c>
      <c r="AE35" s="645"/>
      <c r="AF35" s="645"/>
      <c r="AG35" s="645"/>
      <c r="AH35" s="645"/>
      <c r="AI35" s="645"/>
      <c r="AJ35" s="645"/>
      <c r="AK35" s="645"/>
      <c r="AL35" s="646" t="s">
        <v>137</v>
      </c>
      <c r="AM35" s="647"/>
      <c r="AN35" s="647"/>
      <c r="AO35" s="648"/>
      <c r="AP35" s="234"/>
      <c r="AQ35" s="714" t="s">
        <v>322</v>
      </c>
      <c r="AR35" s="715"/>
      <c r="AS35" s="715"/>
      <c r="AT35" s="715"/>
      <c r="AU35" s="715"/>
      <c r="AV35" s="715"/>
      <c r="AW35" s="715"/>
      <c r="AX35" s="715"/>
      <c r="AY35" s="716"/>
      <c r="AZ35" s="630">
        <v>2746754</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63149</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92525</v>
      </c>
      <c r="CS35" s="665"/>
      <c r="CT35" s="665"/>
      <c r="CU35" s="665"/>
      <c r="CV35" s="665"/>
      <c r="CW35" s="665"/>
      <c r="CX35" s="665"/>
      <c r="CY35" s="666"/>
      <c r="CZ35" s="646">
        <v>0.6</v>
      </c>
      <c r="DA35" s="677"/>
      <c r="DB35" s="677"/>
      <c r="DC35" s="679"/>
      <c r="DD35" s="650">
        <v>72502</v>
      </c>
      <c r="DE35" s="665"/>
      <c r="DF35" s="665"/>
      <c r="DG35" s="665"/>
      <c r="DH35" s="665"/>
      <c r="DI35" s="665"/>
      <c r="DJ35" s="665"/>
      <c r="DK35" s="666"/>
      <c r="DL35" s="650">
        <v>72502</v>
      </c>
      <c r="DM35" s="665"/>
      <c r="DN35" s="665"/>
      <c r="DO35" s="665"/>
      <c r="DP35" s="665"/>
      <c r="DQ35" s="665"/>
      <c r="DR35" s="665"/>
      <c r="DS35" s="665"/>
      <c r="DT35" s="665"/>
      <c r="DU35" s="665"/>
      <c r="DV35" s="666"/>
      <c r="DW35" s="646">
        <v>0.7</v>
      </c>
      <c r="DX35" s="677"/>
      <c r="DY35" s="677"/>
      <c r="DZ35" s="677"/>
      <c r="EA35" s="677"/>
      <c r="EB35" s="677"/>
      <c r="EC35" s="678"/>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136</v>
      </c>
      <c r="S36" s="642"/>
      <c r="T36" s="642"/>
      <c r="U36" s="642"/>
      <c r="V36" s="642"/>
      <c r="W36" s="642"/>
      <c r="X36" s="642"/>
      <c r="Y36" s="643"/>
      <c r="Z36" s="644" t="s">
        <v>235</v>
      </c>
      <c r="AA36" s="644"/>
      <c r="AB36" s="644"/>
      <c r="AC36" s="644"/>
      <c r="AD36" s="645" t="s">
        <v>137</v>
      </c>
      <c r="AE36" s="645"/>
      <c r="AF36" s="645"/>
      <c r="AG36" s="645"/>
      <c r="AH36" s="645"/>
      <c r="AI36" s="645"/>
      <c r="AJ36" s="645"/>
      <c r="AK36" s="645"/>
      <c r="AL36" s="646" t="s">
        <v>235</v>
      </c>
      <c r="AM36" s="647"/>
      <c r="AN36" s="647"/>
      <c r="AO36" s="648"/>
      <c r="AQ36" s="718" t="s">
        <v>326</v>
      </c>
      <c r="AR36" s="719"/>
      <c r="AS36" s="719"/>
      <c r="AT36" s="719"/>
      <c r="AU36" s="719"/>
      <c r="AV36" s="719"/>
      <c r="AW36" s="719"/>
      <c r="AX36" s="719"/>
      <c r="AY36" s="720"/>
      <c r="AZ36" s="641">
        <v>896968</v>
      </c>
      <c r="BA36" s="642"/>
      <c r="BB36" s="642"/>
      <c r="BC36" s="642"/>
      <c r="BD36" s="665"/>
      <c r="BE36" s="665"/>
      <c r="BF36" s="700"/>
      <c r="BG36" s="656" t="s">
        <v>327</v>
      </c>
      <c r="BH36" s="657"/>
      <c r="BI36" s="657"/>
      <c r="BJ36" s="657"/>
      <c r="BK36" s="657"/>
      <c r="BL36" s="657"/>
      <c r="BM36" s="657"/>
      <c r="BN36" s="657"/>
      <c r="BO36" s="657"/>
      <c r="BP36" s="657"/>
      <c r="BQ36" s="657"/>
      <c r="BR36" s="657"/>
      <c r="BS36" s="657"/>
      <c r="BT36" s="657"/>
      <c r="BU36" s="658"/>
      <c r="BV36" s="641">
        <v>285505</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1919655</v>
      </c>
      <c r="CS36" s="642"/>
      <c r="CT36" s="642"/>
      <c r="CU36" s="642"/>
      <c r="CV36" s="642"/>
      <c r="CW36" s="642"/>
      <c r="CX36" s="642"/>
      <c r="CY36" s="643"/>
      <c r="CZ36" s="646">
        <v>11.9</v>
      </c>
      <c r="DA36" s="677"/>
      <c r="DB36" s="677"/>
      <c r="DC36" s="679"/>
      <c r="DD36" s="650">
        <v>1670969</v>
      </c>
      <c r="DE36" s="642"/>
      <c r="DF36" s="642"/>
      <c r="DG36" s="642"/>
      <c r="DH36" s="642"/>
      <c r="DI36" s="642"/>
      <c r="DJ36" s="642"/>
      <c r="DK36" s="643"/>
      <c r="DL36" s="650">
        <v>1349865</v>
      </c>
      <c r="DM36" s="642"/>
      <c r="DN36" s="642"/>
      <c r="DO36" s="642"/>
      <c r="DP36" s="642"/>
      <c r="DQ36" s="642"/>
      <c r="DR36" s="642"/>
      <c r="DS36" s="642"/>
      <c r="DT36" s="642"/>
      <c r="DU36" s="642"/>
      <c r="DV36" s="643"/>
      <c r="DW36" s="646">
        <v>13.8</v>
      </c>
      <c r="DX36" s="677"/>
      <c r="DY36" s="677"/>
      <c r="DZ36" s="677"/>
      <c r="EA36" s="677"/>
      <c r="EB36" s="677"/>
      <c r="EC36" s="678"/>
    </row>
    <row r="37" spans="2:133" ht="11.25" customHeight="1" x14ac:dyDescent="0.15">
      <c r="B37" s="638" t="s">
        <v>329</v>
      </c>
      <c r="C37" s="639"/>
      <c r="D37" s="639"/>
      <c r="E37" s="639"/>
      <c r="F37" s="639"/>
      <c r="G37" s="639"/>
      <c r="H37" s="639"/>
      <c r="I37" s="639"/>
      <c r="J37" s="639"/>
      <c r="K37" s="639"/>
      <c r="L37" s="639"/>
      <c r="M37" s="639"/>
      <c r="N37" s="639"/>
      <c r="O37" s="639"/>
      <c r="P37" s="639"/>
      <c r="Q37" s="640"/>
      <c r="R37" s="641">
        <v>563963</v>
      </c>
      <c r="S37" s="642"/>
      <c r="T37" s="642"/>
      <c r="U37" s="642"/>
      <c r="V37" s="642"/>
      <c r="W37" s="642"/>
      <c r="X37" s="642"/>
      <c r="Y37" s="643"/>
      <c r="Z37" s="644">
        <v>3.4</v>
      </c>
      <c r="AA37" s="644"/>
      <c r="AB37" s="644"/>
      <c r="AC37" s="644"/>
      <c r="AD37" s="645" t="s">
        <v>235</v>
      </c>
      <c r="AE37" s="645"/>
      <c r="AF37" s="645"/>
      <c r="AG37" s="645"/>
      <c r="AH37" s="645"/>
      <c r="AI37" s="645"/>
      <c r="AJ37" s="645"/>
      <c r="AK37" s="645"/>
      <c r="AL37" s="646" t="s">
        <v>235</v>
      </c>
      <c r="AM37" s="647"/>
      <c r="AN37" s="647"/>
      <c r="AO37" s="648"/>
      <c r="AQ37" s="718" t="s">
        <v>330</v>
      </c>
      <c r="AR37" s="719"/>
      <c r="AS37" s="719"/>
      <c r="AT37" s="719"/>
      <c r="AU37" s="719"/>
      <c r="AV37" s="719"/>
      <c r="AW37" s="719"/>
      <c r="AX37" s="719"/>
      <c r="AY37" s="720"/>
      <c r="AZ37" s="641">
        <v>273052</v>
      </c>
      <c r="BA37" s="642"/>
      <c r="BB37" s="642"/>
      <c r="BC37" s="642"/>
      <c r="BD37" s="665"/>
      <c r="BE37" s="665"/>
      <c r="BF37" s="700"/>
      <c r="BG37" s="656" t="s">
        <v>331</v>
      </c>
      <c r="BH37" s="657"/>
      <c r="BI37" s="657"/>
      <c r="BJ37" s="657"/>
      <c r="BK37" s="657"/>
      <c r="BL37" s="657"/>
      <c r="BM37" s="657"/>
      <c r="BN37" s="657"/>
      <c r="BO37" s="657"/>
      <c r="BP37" s="657"/>
      <c r="BQ37" s="657"/>
      <c r="BR37" s="657"/>
      <c r="BS37" s="657"/>
      <c r="BT37" s="657"/>
      <c r="BU37" s="658"/>
      <c r="BV37" s="641">
        <v>4997</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929974</v>
      </c>
      <c r="CS37" s="665"/>
      <c r="CT37" s="665"/>
      <c r="CU37" s="665"/>
      <c r="CV37" s="665"/>
      <c r="CW37" s="665"/>
      <c r="CX37" s="665"/>
      <c r="CY37" s="666"/>
      <c r="CZ37" s="646">
        <v>5.8</v>
      </c>
      <c r="DA37" s="677"/>
      <c r="DB37" s="677"/>
      <c r="DC37" s="679"/>
      <c r="DD37" s="650">
        <v>929971</v>
      </c>
      <c r="DE37" s="665"/>
      <c r="DF37" s="665"/>
      <c r="DG37" s="665"/>
      <c r="DH37" s="665"/>
      <c r="DI37" s="665"/>
      <c r="DJ37" s="665"/>
      <c r="DK37" s="666"/>
      <c r="DL37" s="650">
        <v>887835</v>
      </c>
      <c r="DM37" s="665"/>
      <c r="DN37" s="665"/>
      <c r="DO37" s="665"/>
      <c r="DP37" s="665"/>
      <c r="DQ37" s="665"/>
      <c r="DR37" s="665"/>
      <c r="DS37" s="665"/>
      <c r="DT37" s="665"/>
      <c r="DU37" s="665"/>
      <c r="DV37" s="666"/>
      <c r="DW37" s="646">
        <v>9.1</v>
      </c>
      <c r="DX37" s="677"/>
      <c r="DY37" s="677"/>
      <c r="DZ37" s="677"/>
      <c r="EA37" s="677"/>
      <c r="EB37" s="677"/>
      <c r="EC37" s="678"/>
    </row>
    <row r="38" spans="2:133" ht="11.25" customHeight="1" x14ac:dyDescent="0.15">
      <c r="B38" s="686" t="s">
        <v>333</v>
      </c>
      <c r="C38" s="687"/>
      <c r="D38" s="687"/>
      <c r="E38" s="687"/>
      <c r="F38" s="687"/>
      <c r="G38" s="687"/>
      <c r="H38" s="687"/>
      <c r="I38" s="687"/>
      <c r="J38" s="687"/>
      <c r="K38" s="687"/>
      <c r="L38" s="687"/>
      <c r="M38" s="687"/>
      <c r="N38" s="687"/>
      <c r="O38" s="687"/>
      <c r="P38" s="687"/>
      <c r="Q38" s="688"/>
      <c r="R38" s="721">
        <v>16511217</v>
      </c>
      <c r="S38" s="722"/>
      <c r="T38" s="722"/>
      <c r="U38" s="722"/>
      <c r="V38" s="722"/>
      <c r="W38" s="722"/>
      <c r="X38" s="722"/>
      <c r="Y38" s="723"/>
      <c r="Z38" s="724">
        <v>100</v>
      </c>
      <c r="AA38" s="724"/>
      <c r="AB38" s="724"/>
      <c r="AC38" s="724"/>
      <c r="AD38" s="725">
        <v>9188091</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37453</v>
      </c>
      <c r="BA38" s="642"/>
      <c r="BB38" s="642"/>
      <c r="BC38" s="642"/>
      <c r="BD38" s="665"/>
      <c r="BE38" s="665"/>
      <c r="BF38" s="700"/>
      <c r="BG38" s="656" t="s">
        <v>335</v>
      </c>
      <c r="BH38" s="657"/>
      <c r="BI38" s="657"/>
      <c r="BJ38" s="657"/>
      <c r="BK38" s="657"/>
      <c r="BL38" s="657"/>
      <c r="BM38" s="657"/>
      <c r="BN38" s="657"/>
      <c r="BO38" s="657"/>
      <c r="BP38" s="657"/>
      <c r="BQ38" s="657"/>
      <c r="BR38" s="657"/>
      <c r="BS38" s="657"/>
      <c r="BT38" s="657"/>
      <c r="BU38" s="658"/>
      <c r="BV38" s="641">
        <v>7617</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2473702</v>
      </c>
      <c r="CS38" s="642"/>
      <c r="CT38" s="642"/>
      <c r="CU38" s="642"/>
      <c r="CV38" s="642"/>
      <c r="CW38" s="642"/>
      <c r="CX38" s="642"/>
      <c r="CY38" s="643"/>
      <c r="CZ38" s="646">
        <v>15.4</v>
      </c>
      <c r="DA38" s="677"/>
      <c r="DB38" s="677"/>
      <c r="DC38" s="679"/>
      <c r="DD38" s="650">
        <v>2173758</v>
      </c>
      <c r="DE38" s="642"/>
      <c r="DF38" s="642"/>
      <c r="DG38" s="642"/>
      <c r="DH38" s="642"/>
      <c r="DI38" s="642"/>
      <c r="DJ38" s="642"/>
      <c r="DK38" s="643"/>
      <c r="DL38" s="650">
        <v>1959217</v>
      </c>
      <c r="DM38" s="642"/>
      <c r="DN38" s="642"/>
      <c r="DO38" s="642"/>
      <c r="DP38" s="642"/>
      <c r="DQ38" s="642"/>
      <c r="DR38" s="642"/>
      <c r="DS38" s="642"/>
      <c r="DT38" s="642"/>
      <c r="DU38" s="642"/>
      <c r="DV38" s="643"/>
      <c r="DW38" s="646">
        <v>20.100000000000001</v>
      </c>
      <c r="DX38" s="677"/>
      <c r="DY38" s="677"/>
      <c r="DZ38" s="677"/>
      <c r="EA38" s="677"/>
      <c r="EB38" s="677"/>
      <c r="EC38" s="678"/>
    </row>
    <row r="39" spans="2:133" ht="11.25" customHeight="1" x14ac:dyDescent="0.15">
      <c r="AQ39" s="718" t="s">
        <v>337</v>
      </c>
      <c r="AR39" s="719"/>
      <c r="AS39" s="719"/>
      <c r="AT39" s="719"/>
      <c r="AU39" s="719"/>
      <c r="AV39" s="719"/>
      <c r="AW39" s="719"/>
      <c r="AX39" s="719"/>
      <c r="AY39" s="720"/>
      <c r="AZ39" s="641" t="s">
        <v>137</v>
      </c>
      <c r="BA39" s="642"/>
      <c r="BB39" s="642"/>
      <c r="BC39" s="642"/>
      <c r="BD39" s="665"/>
      <c r="BE39" s="665"/>
      <c r="BF39" s="700"/>
      <c r="BG39" s="732" t="s">
        <v>338</v>
      </c>
      <c r="BH39" s="733"/>
      <c r="BI39" s="733"/>
      <c r="BJ39" s="733"/>
      <c r="BK39" s="733"/>
      <c r="BL39" s="235"/>
      <c r="BM39" s="657" t="s">
        <v>339</v>
      </c>
      <c r="BN39" s="657"/>
      <c r="BO39" s="657"/>
      <c r="BP39" s="657"/>
      <c r="BQ39" s="657"/>
      <c r="BR39" s="657"/>
      <c r="BS39" s="657"/>
      <c r="BT39" s="657"/>
      <c r="BU39" s="658"/>
      <c r="BV39" s="641">
        <v>91</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298778</v>
      </c>
      <c r="CS39" s="665"/>
      <c r="CT39" s="665"/>
      <c r="CU39" s="665"/>
      <c r="CV39" s="665"/>
      <c r="CW39" s="665"/>
      <c r="CX39" s="665"/>
      <c r="CY39" s="666"/>
      <c r="CZ39" s="646">
        <v>1.9</v>
      </c>
      <c r="DA39" s="677"/>
      <c r="DB39" s="677"/>
      <c r="DC39" s="679"/>
      <c r="DD39" s="650">
        <v>121913</v>
      </c>
      <c r="DE39" s="665"/>
      <c r="DF39" s="665"/>
      <c r="DG39" s="665"/>
      <c r="DH39" s="665"/>
      <c r="DI39" s="665"/>
      <c r="DJ39" s="665"/>
      <c r="DK39" s="666"/>
      <c r="DL39" s="650" t="s">
        <v>136</v>
      </c>
      <c r="DM39" s="665"/>
      <c r="DN39" s="665"/>
      <c r="DO39" s="665"/>
      <c r="DP39" s="665"/>
      <c r="DQ39" s="665"/>
      <c r="DR39" s="665"/>
      <c r="DS39" s="665"/>
      <c r="DT39" s="665"/>
      <c r="DU39" s="665"/>
      <c r="DV39" s="666"/>
      <c r="DW39" s="646" t="s">
        <v>137</v>
      </c>
      <c r="DX39" s="677"/>
      <c r="DY39" s="677"/>
      <c r="DZ39" s="677"/>
      <c r="EA39" s="677"/>
      <c r="EB39" s="677"/>
      <c r="EC39" s="678"/>
    </row>
    <row r="40" spans="2:133" ht="11.25" customHeight="1" x14ac:dyDescent="0.15">
      <c r="AQ40" s="718" t="s">
        <v>341</v>
      </c>
      <c r="AR40" s="719"/>
      <c r="AS40" s="719"/>
      <c r="AT40" s="719"/>
      <c r="AU40" s="719"/>
      <c r="AV40" s="719"/>
      <c r="AW40" s="719"/>
      <c r="AX40" s="719"/>
      <c r="AY40" s="720"/>
      <c r="AZ40" s="641">
        <v>377816</v>
      </c>
      <c r="BA40" s="642"/>
      <c r="BB40" s="642"/>
      <c r="BC40" s="642"/>
      <c r="BD40" s="665"/>
      <c r="BE40" s="665"/>
      <c r="BF40" s="700"/>
      <c r="BG40" s="732"/>
      <c r="BH40" s="733"/>
      <c r="BI40" s="733"/>
      <c r="BJ40" s="733"/>
      <c r="BK40" s="733"/>
      <c r="BL40" s="235"/>
      <c r="BM40" s="657" t="s">
        <v>342</v>
      </c>
      <c r="BN40" s="657"/>
      <c r="BO40" s="657"/>
      <c r="BP40" s="657"/>
      <c r="BQ40" s="657"/>
      <c r="BR40" s="657"/>
      <c r="BS40" s="657"/>
      <c r="BT40" s="657"/>
      <c r="BU40" s="658"/>
      <c r="BV40" s="641" t="s">
        <v>136</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v>444102</v>
      </c>
      <c r="CS40" s="642"/>
      <c r="CT40" s="642"/>
      <c r="CU40" s="642"/>
      <c r="CV40" s="642"/>
      <c r="CW40" s="642"/>
      <c r="CX40" s="642"/>
      <c r="CY40" s="643"/>
      <c r="CZ40" s="646">
        <v>2.8</v>
      </c>
      <c r="DA40" s="677"/>
      <c r="DB40" s="677"/>
      <c r="DC40" s="679"/>
      <c r="DD40" s="650">
        <v>47722</v>
      </c>
      <c r="DE40" s="642"/>
      <c r="DF40" s="642"/>
      <c r="DG40" s="642"/>
      <c r="DH40" s="642"/>
      <c r="DI40" s="642"/>
      <c r="DJ40" s="642"/>
      <c r="DK40" s="643"/>
      <c r="DL40" s="650" t="s">
        <v>137</v>
      </c>
      <c r="DM40" s="642"/>
      <c r="DN40" s="642"/>
      <c r="DO40" s="642"/>
      <c r="DP40" s="642"/>
      <c r="DQ40" s="642"/>
      <c r="DR40" s="642"/>
      <c r="DS40" s="642"/>
      <c r="DT40" s="642"/>
      <c r="DU40" s="642"/>
      <c r="DV40" s="643"/>
      <c r="DW40" s="646" t="s">
        <v>235</v>
      </c>
      <c r="DX40" s="677"/>
      <c r="DY40" s="677"/>
      <c r="DZ40" s="677"/>
      <c r="EA40" s="677"/>
      <c r="EB40" s="677"/>
      <c r="EC40" s="678"/>
    </row>
    <row r="41" spans="2:133" ht="11.25" customHeight="1" x14ac:dyDescent="0.15">
      <c r="AQ41" s="728" t="s">
        <v>344</v>
      </c>
      <c r="AR41" s="729"/>
      <c r="AS41" s="729"/>
      <c r="AT41" s="729"/>
      <c r="AU41" s="729"/>
      <c r="AV41" s="729"/>
      <c r="AW41" s="729"/>
      <c r="AX41" s="729"/>
      <c r="AY41" s="730"/>
      <c r="AZ41" s="721">
        <v>1161465</v>
      </c>
      <c r="BA41" s="722"/>
      <c r="BB41" s="722"/>
      <c r="BC41" s="722"/>
      <c r="BD41" s="711"/>
      <c r="BE41" s="711"/>
      <c r="BF41" s="713"/>
      <c r="BG41" s="734"/>
      <c r="BH41" s="735"/>
      <c r="BI41" s="735"/>
      <c r="BJ41" s="735"/>
      <c r="BK41" s="735"/>
      <c r="BL41" s="236"/>
      <c r="BM41" s="668" t="s">
        <v>345</v>
      </c>
      <c r="BN41" s="668"/>
      <c r="BO41" s="668"/>
      <c r="BP41" s="668"/>
      <c r="BQ41" s="668"/>
      <c r="BR41" s="668"/>
      <c r="BS41" s="668"/>
      <c r="BT41" s="668"/>
      <c r="BU41" s="669"/>
      <c r="BV41" s="721">
        <v>387</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235</v>
      </c>
      <c r="CS41" s="665"/>
      <c r="CT41" s="665"/>
      <c r="CU41" s="665"/>
      <c r="CV41" s="665"/>
      <c r="CW41" s="665"/>
      <c r="CX41" s="665"/>
      <c r="CY41" s="666"/>
      <c r="CZ41" s="646" t="s">
        <v>235</v>
      </c>
      <c r="DA41" s="677"/>
      <c r="DB41" s="677"/>
      <c r="DC41" s="679"/>
      <c r="DD41" s="650" t="s">
        <v>235</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1639589</v>
      </c>
      <c r="CS42" s="642"/>
      <c r="CT42" s="642"/>
      <c r="CU42" s="642"/>
      <c r="CV42" s="642"/>
      <c r="CW42" s="642"/>
      <c r="CX42" s="642"/>
      <c r="CY42" s="643"/>
      <c r="CZ42" s="646">
        <v>10.199999999999999</v>
      </c>
      <c r="DA42" s="647"/>
      <c r="DB42" s="647"/>
      <c r="DC42" s="742"/>
      <c r="DD42" s="650">
        <v>439063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51922</v>
      </c>
      <c r="CS43" s="665"/>
      <c r="CT43" s="665"/>
      <c r="CU43" s="665"/>
      <c r="CV43" s="665"/>
      <c r="CW43" s="665"/>
      <c r="CX43" s="665"/>
      <c r="CY43" s="666"/>
      <c r="CZ43" s="646">
        <v>0.3</v>
      </c>
      <c r="DA43" s="677"/>
      <c r="DB43" s="677"/>
      <c r="DC43" s="679"/>
      <c r="DD43" s="650">
        <v>46922</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351</v>
      </c>
      <c r="CD44" s="753" t="s">
        <v>302</v>
      </c>
      <c r="CE44" s="754"/>
      <c r="CF44" s="638" t="s">
        <v>352</v>
      </c>
      <c r="CG44" s="639"/>
      <c r="CH44" s="639"/>
      <c r="CI44" s="639"/>
      <c r="CJ44" s="639"/>
      <c r="CK44" s="639"/>
      <c r="CL44" s="639"/>
      <c r="CM44" s="639"/>
      <c r="CN44" s="639"/>
      <c r="CO44" s="639"/>
      <c r="CP44" s="639"/>
      <c r="CQ44" s="640"/>
      <c r="CR44" s="641">
        <v>1291820</v>
      </c>
      <c r="CS44" s="642"/>
      <c r="CT44" s="642"/>
      <c r="CU44" s="642"/>
      <c r="CV44" s="642"/>
      <c r="CW44" s="642"/>
      <c r="CX44" s="642"/>
      <c r="CY44" s="643"/>
      <c r="CZ44" s="646">
        <v>8</v>
      </c>
      <c r="DA44" s="647"/>
      <c r="DB44" s="647"/>
      <c r="DC44" s="742"/>
      <c r="DD44" s="650">
        <v>266946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353</v>
      </c>
      <c r="CG45" s="639"/>
      <c r="CH45" s="639"/>
      <c r="CI45" s="639"/>
      <c r="CJ45" s="639"/>
      <c r="CK45" s="639"/>
      <c r="CL45" s="639"/>
      <c r="CM45" s="639"/>
      <c r="CN45" s="639"/>
      <c r="CO45" s="639"/>
      <c r="CP45" s="639"/>
      <c r="CQ45" s="640"/>
      <c r="CR45" s="641">
        <v>500284</v>
      </c>
      <c r="CS45" s="665"/>
      <c r="CT45" s="665"/>
      <c r="CU45" s="665"/>
      <c r="CV45" s="665"/>
      <c r="CW45" s="665"/>
      <c r="CX45" s="665"/>
      <c r="CY45" s="666"/>
      <c r="CZ45" s="646">
        <v>3.1</v>
      </c>
      <c r="DA45" s="677"/>
      <c r="DB45" s="677"/>
      <c r="DC45" s="679"/>
      <c r="DD45" s="650">
        <v>41148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354</v>
      </c>
      <c r="CG46" s="639"/>
      <c r="CH46" s="639"/>
      <c r="CI46" s="639"/>
      <c r="CJ46" s="639"/>
      <c r="CK46" s="639"/>
      <c r="CL46" s="639"/>
      <c r="CM46" s="639"/>
      <c r="CN46" s="639"/>
      <c r="CO46" s="639"/>
      <c r="CP46" s="639"/>
      <c r="CQ46" s="640"/>
      <c r="CR46" s="641">
        <v>575053</v>
      </c>
      <c r="CS46" s="642"/>
      <c r="CT46" s="642"/>
      <c r="CU46" s="642"/>
      <c r="CV46" s="642"/>
      <c r="CW46" s="642"/>
      <c r="CX46" s="642"/>
      <c r="CY46" s="643"/>
      <c r="CZ46" s="646">
        <v>3.6</v>
      </c>
      <c r="DA46" s="647"/>
      <c r="DB46" s="647"/>
      <c r="DC46" s="742"/>
      <c r="DD46" s="650">
        <v>209075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355</v>
      </c>
      <c r="CG47" s="639"/>
      <c r="CH47" s="639"/>
      <c r="CI47" s="639"/>
      <c r="CJ47" s="639"/>
      <c r="CK47" s="639"/>
      <c r="CL47" s="639"/>
      <c r="CM47" s="639"/>
      <c r="CN47" s="639"/>
      <c r="CO47" s="639"/>
      <c r="CP47" s="639"/>
      <c r="CQ47" s="640"/>
      <c r="CR47" s="641">
        <v>347769</v>
      </c>
      <c r="CS47" s="665"/>
      <c r="CT47" s="665"/>
      <c r="CU47" s="665"/>
      <c r="CV47" s="665"/>
      <c r="CW47" s="665"/>
      <c r="CX47" s="665"/>
      <c r="CY47" s="666"/>
      <c r="CZ47" s="646">
        <v>2.2000000000000002</v>
      </c>
      <c r="DA47" s="677"/>
      <c r="DB47" s="677"/>
      <c r="DC47" s="679"/>
      <c r="DD47" s="650">
        <v>172117</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356</v>
      </c>
      <c r="CG48" s="639"/>
      <c r="CH48" s="639"/>
      <c r="CI48" s="639"/>
      <c r="CJ48" s="639"/>
      <c r="CK48" s="639"/>
      <c r="CL48" s="639"/>
      <c r="CM48" s="639"/>
      <c r="CN48" s="639"/>
      <c r="CO48" s="639"/>
      <c r="CP48" s="639"/>
      <c r="CQ48" s="640"/>
      <c r="CR48" s="641" t="s">
        <v>235</v>
      </c>
      <c r="CS48" s="642"/>
      <c r="CT48" s="642"/>
      <c r="CU48" s="642"/>
      <c r="CV48" s="642"/>
      <c r="CW48" s="642"/>
      <c r="CX48" s="642"/>
      <c r="CY48" s="643"/>
      <c r="CZ48" s="646" t="s">
        <v>235</v>
      </c>
      <c r="DA48" s="647"/>
      <c r="DB48" s="647"/>
      <c r="DC48" s="742"/>
      <c r="DD48" s="650" t="s">
        <v>137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357</v>
      </c>
      <c r="CE49" s="687"/>
      <c r="CF49" s="687"/>
      <c r="CG49" s="687"/>
      <c r="CH49" s="687"/>
      <c r="CI49" s="687"/>
      <c r="CJ49" s="687"/>
      <c r="CK49" s="687"/>
      <c r="CL49" s="687"/>
      <c r="CM49" s="687"/>
      <c r="CN49" s="687"/>
      <c r="CO49" s="687"/>
      <c r="CP49" s="687"/>
      <c r="CQ49" s="688"/>
      <c r="CR49" s="721">
        <v>16068983</v>
      </c>
      <c r="CS49" s="711"/>
      <c r="CT49" s="711"/>
      <c r="CU49" s="711"/>
      <c r="CV49" s="711"/>
      <c r="CW49" s="711"/>
      <c r="CX49" s="711"/>
      <c r="CY49" s="743"/>
      <c r="CZ49" s="726">
        <v>100</v>
      </c>
      <c r="DA49" s="744"/>
      <c r="DB49" s="744"/>
      <c r="DC49" s="745"/>
      <c r="DD49" s="746">
        <v>11037947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j6keZFEd9n2grWqeXgoke5usv+VGl47Rf2dzZ50bZ+lJBjewQS6xT9lEreYIZcjOUmHJgIvTphCKwfDJW9nS3g==" saltValue="Xvsax7iKqA+knveXq2kG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359</v>
      </c>
      <c r="DK2" s="789"/>
      <c r="DL2" s="789"/>
      <c r="DM2" s="789"/>
      <c r="DN2" s="789"/>
      <c r="DO2" s="790"/>
      <c r="DP2" s="249"/>
      <c r="DQ2" s="788" t="s">
        <v>360</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363</v>
      </c>
      <c r="B5" s="783"/>
      <c r="C5" s="783"/>
      <c r="D5" s="783"/>
      <c r="E5" s="783"/>
      <c r="F5" s="783"/>
      <c r="G5" s="783"/>
      <c r="H5" s="783"/>
      <c r="I5" s="783"/>
      <c r="J5" s="783"/>
      <c r="K5" s="783"/>
      <c r="L5" s="783"/>
      <c r="M5" s="783"/>
      <c r="N5" s="783"/>
      <c r="O5" s="783"/>
      <c r="P5" s="784"/>
      <c r="Q5" s="759" t="s">
        <v>364</v>
      </c>
      <c r="R5" s="760"/>
      <c r="S5" s="760"/>
      <c r="T5" s="760"/>
      <c r="U5" s="761"/>
      <c r="V5" s="759" t="s">
        <v>365</v>
      </c>
      <c r="W5" s="760"/>
      <c r="X5" s="760"/>
      <c r="Y5" s="760"/>
      <c r="Z5" s="761"/>
      <c r="AA5" s="759" t="s">
        <v>366</v>
      </c>
      <c r="AB5" s="760"/>
      <c r="AC5" s="760"/>
      <c r="AD5" s="760"/>
      <c r="AE5" s="760"/>
      <c r="AF5" s="792" t="s">
        <v>367</v>
      </c>
      <c r="AG5" s="760"/>
      <c r="AH5" s="760"/>
      <c r="AI5" s="760"/>
      <c r="AJ5" s="771"/>
      <c r="AK5" s="760" t="s">
        <v>368</v>
      </c>
      <c r="AL5" s="760"/>
      <c r="AM5" s="760"/>
      <c r="AN5" s="760"/>
      <c r="AO5" s="761"/>
      <c r="AP5" s="759" t="s">
        <v>369</v>
      </c>
      <c r="AQ5" s="760"/>
      <c r="AR5" s="760"/>
      <c r="AS5" s="760"/>
      <c r="AT5" s="761"/>
      <c r="AU5" s="759" t="s">
        <v>370</v>
      </c>
      <c r="AV5" s="760"/>
      <c r="AW5" s="760"/>
      <c r="AX5" s="760"/>
      <c r="AY5" s="771"/>
      <c r="AZ5" s="256"/>
      <c r="BA5" s="256"/>
      <c r="BB5" s="256"/>
      <c r="BC5" s="256"/>
      <c r="BD5" s="256"/>
      <c r="BE5" s="257"/>
      <c r="BF5" s="257"/>
      <c r="BG5" s="257"/>
      <c r="BH5" s="257"/>
      <c r="BI5" s="257"/>
      <c r="BJ5" s="257"/>
      <c r="BK5" s="257"/>
      <c r="BL5" s="257"/>
      <c r="BM5" s="257"/>
      <c r="BN5" s="257"/>
      <c r="BO5" s="257"/>
      <c r="BP5" s="257"/>
      <c r="BQ5" s="782" t="s">
        <v>371</v>
      </c>
      <c r="BR5" s="783"/>
      <c r="BS5" s="783"/>
      <c r="BT5" s="783"/>
      <c r="BU5" s="783"/>
      <c r="BV5" s="783"/>
      <c r="BW5" s="783"/>
      <c r="BX5" s="783"/>
      <c r="BY5" s="783"/>
      <c r="BZ5" s="783"/>
      <c r="CA5" s="783"/>
      <c r="CB5" s="783"/>
      <c r="CC5" s="783"/>
      <c r="CD5" s="783"/>
      <c r="CE5" s="783"/>
      <c r="CF5" s="783"/>
      <c r="CG5" s="784"/>
      <c r="CH5" s="759" t="s">
        <v>372</v>
      </c>
      <c r="CI5" s="760"/>
      <c r="CJ5" s="760"/>
      <c r="CK5" s="760"/>
      <c r="CL5" s="761"/>
      <c r="CM5" s="759" t="s">
        <v>373</v>
      </c>
      <c r="CN5" s="760"/>
      <c r="CO5" s="760"/>
      <c r="CP5" s="760"/>
      <c r="CQ5" s="761"/>
      <c r="CR5" s="759" t="s">
        <v>374</v>
      </c>
      <c r="CS5" s="760"/>
      <c r="CT5" s="760"/>
      <c r="CU5" s="760"/>
      <c r="CV5" s="761"/>
      <c r="CW5" s="759" t="s">
        <v>375</v>
      </c>
      <c r="CX5" s="760"/>
      <c r="CY5" s="760"/>
      <c r="CZ5" s="760"/>
      <c r="DA5" s="761"/>
      <c r="DB5" s="759" t="s">
        <v>376</v>
      </c>
      <c r="DC5" s="760"/>
      <c r="DD5" s="760"/>
      <c r="DE5" s="760"/>
      <c r="DF5" s="761"/>
      <c r="DG5" s="765" t="s">
        <v>377</v>
      </c>
      <c r="DH5" s="766"/>
      <c r="DI5" s="766"/>
      <c r="DJ5" s="766"/>
      <c r="DK5" s="767"/>
      <c r="DL5" s="765" t="s">
        <v>378</v>
      </c>
      <c r="DM5" s="766"/>
      <c r="DN5" s="766"/>
      <c r="DO5" s="766"/>
      <c r="DP5" s="767"/>
      <c r="DQ5" s="759" t="s">
        <v>379</v>
      </c>
      <c r="DR5" s="760"/>
      <c r="DS5" s="760"/>
      <c r="DT5" s="760"/>
      <c r="DU5" s="761"/>
      <c r="DV5" s="759" t="s">
        <v>370</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380</v>
      </c>
      <c r="C7" s="774"/>
      <c r="D7" s="774"/>
      <c r="E7" s="774"/>
      <c r="F7" s="774"/>
      <c r="G7" s="774"/>
      <c r="H7" s="774"/>
      <c r="I7" s="774"/>
      <c r="J7" s="774"/>
      <c r="K7" s="774"/>
      <c r="L7" s="774"/>
      <c r="M7" s="774"/>
      <c r="N7" s="774"/>
      <c r="O7" s="774"/>
      <c r="P7" s="775"/>
      <c r="Q7" s="776">
        <v>16503</v>
      </c>
      <c r="R7" s="777"/>
      <c r="S7" s="777"/>
      <c r="T7" s="777"/>
      <c r="U7" s="777"/>
      <c r="V7" s="777">
        <v>16061</v>
      </c>
      <c r="W7" s="777"/>
      <c r="X7" s="777"/>
      <c r="Y7" s="777"/>
      <c r="Z7" s="777"/>
      <c r="AA7" s="777">
        <v>442</v>
      </c>
      <c r="AB7" s="777"/>
      <c r="AC7" s="777"/>
      <c r="AD7" s="777"/>
      <c r="AE7" s="778"/>
      <c r="AF7" s="779">
        <v>205</v>
      </c>
      <c r="AG7" s="780"/>
      <c r="AH7" s="780"/>
      <c r="AI7" s="780"/>
      <c r="AJ7" s="781"/>
      <c r="AK7" s="816">
        <v>428</v>
      </c>
      <c r="AL7" s="817"/>
      <c r="AM7" s="817"/>
      <c r="AN7" s="817"/>
      <c r="AO7" s="817"/>
      <c r="AP7" s="817">
        <v>17651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581</v>
      </c>
      <c r="BS7" s="820" t="s">
        <v>578</v>
      </c>
      <c r="BT7" s="821"/>
      <c r="BU7" s="821"/>
      <c r="BV7" s="821"/>
      <c r="BW7" s="821"/>
      <c r="BX7" s="821"/>
      <c r="BY7" s="821"/>
      <c r="BZ7" s="821"/>
      <c r="CA7" s="821"/>
      <c r="CB7" s="821"/>
      <c r="CC7" s="821"/>
      <c r="CD7" s="821"/>
      <c r="CE7" s="821"/>
      <c r="CF7" s="821"/>
      <c r="CG7" s="822"/>
      <c r="CH7" s="813">
        <v>-5</v>
      </c>
      <c r="CI7" s="814"/>
      <c r="CJ7" s="814"/>
      <c r="CK7" s="814"/>
      <c r="CL7" s="815"/>
      <c r="CM7" s="813">
        <v>-2</v>
      </c>
      <c r="CN7" s="814"/>
      <c r="CO7" s="814"/>
      <c r="CP7" s="814"/>
      <c r="CQ7" s="815"/>
      <c r="CR7" s="813">
        <v>10</v>
      </c>
      <c r="CS7" s="814"/>
      <c r="CT7" s="814"/>
      <c r="CU7" s="814"/>
      <c r="CV7" s="815"/>
      <c r="CW7" s="813">
        <v>7</v>
      </c>
      <c r="CX7" s="814"/>
      <c r="CY7" s="814"/>
      <c r="CZ7" s="814"/>
      <c r="DA7" s="815"/>
      <c r="DB7" s="813">
        <v>230</v>
      </c>
      <c r="DC7" s="814"/>
      <c r="DD7" s="814"/>
      <c r="DE7" s="814"/>
      <c r="DF7" s="815"/>
      <c r="DG7" s="813" t="s">
        <v>563</v>
      </c>
      <c r="DH7" s="814"/>
      <c r="DI7" s="814"/>
      <c r="DJ7" s="814"/>
      <c r="DK7" s="815"/>
      <c r="DL7" s="813" t="s">
        <v>563</v>
      </c>
      <c r="DM7" s="814"/>
      <c r="DN7" s="814"/>
      <c r="DO7" s="814"/>
      <c r="DP7" s="815"/>
      <c r="DQ7" s="813" t="s">
        <v>586</v>
      </c>
      <c r="DR7" s="814"/>
      <c r="DS7" s="814"/>
      <c r="DT7" s="814"/>
      <c r="DU7" s="815"/>
      <c r="DV7" s="794"/>
      <c r="DW7" s="795"/>
      <c r="DX7" s="795"/>
      <c r="DY7" s="795"/>
      <c r="DZ7" s="796"/>
      <c r="EA7" s="254"/>
    </row>
    <row r="8" spans="1:131" s="255" customFormat="1" ht="26.25" customHeight="1" x14ac:dyDescent="0.15">
      <c r="A8" s="261">
        <v>2</v>
      </c>
      <c r="B8" s="797" t="s">
        <v>381</v>
      </c>
      <c r="C8" s="798"/>
      <c r="D8" s="798"/>
      <c r="E8" s="798"/>
      <c r="F8" s="798"/>
      <c r="G8" s="798"/>
      <c r="H8" s="798"/>
      <c r="I8" s="798"/>
      <c r="J8" s="798"/>
      <c r="K8" s="798"/>
      <c r="L8" s="798"/>
      <c r="M8" s="798"/>
      <c r="N8" s="798"/>
      <c r="O8" s="798"/>
      <c r="P8" s="799"/>
      <c r="Q8" s="800">
        <v>22</v>
      </c>
      <c r="R8" s="801"/>
      <c r="S8" s="801"/>
      <c r="T8" s="801"/>
      <c r="U8" s="801"/>
      <c r="V8" s="801">
        <v>22</v>
      </c>
      <c r="W8" s="801"/>
      <c r="X8" s="801"/>
      <c r="Y8" s="801"/>
      <c r="Z8" s="801"/>
      <c r="AA8" s="801">
        <v>0</v>
      </c>
      <c r="AB8" s="801"/>
      <c r="AC8" s="801"/>
      <c r="AD8" s="801"/>
      <c r="AE8" s="802"/>
      <c r="AF8" s="803">
        <v>0</v>
      </c>
      <c r="AG8" s="804"/>
      <c r="AH8" s="804"/>
      <c r="AI8" s="804"/>
      <c r="AJ8" s="805"/>
      <c r="AK8" s="806" t="s">
        <v>563</v>
      </c>
      <c r="AL8" s="807"/>
      <c r="AM8" s="807"/>
      <c r="AN8" s="807"/>
      <c r="AO8" s="807"/>
      <c r="AP8" s="807" t="s">
        <v>563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581</v>
      </c>
      <c r="BS8" s="810" t="s">
        <v>579</v>
      </c>
      <c r="BT8" s="811"/>
      <c r="BU8" s="811"/>
      <c r="BV8" s="811"/>
      <c r="BW8" s="811"/>
      <c r="BX8" s="811"/>
      <c r="BY8" s="811"/>
      <c r="BZ8" s="811"/>
      <c r="CA8" s="811"/>
      <c r="CB8" s="811"/>
      <c r="CC8" s="811"/>
      <c r="CD8" s="811"/>
      <c r="CE8" s="811"/>
      <c r="CF8" s="811"/>
      <c r="CG8" s="812"/>
      <c r="CH8" s="823">
        <v>-46</v>
      </c>
      <c r="CI8" s="824"/>
      <c r="CJ8" s="824"/>
      <c r="CK8" s="824"/>
      <c r="CL8" s="825"/>
      <c r="CM8" s="823">
        <v>5</v>
      </c>
      <c r="CN8" s="824"/>
      <c r="CO8" s="824"/>
      <c r="CP8" s="824"/>
      <c r="CQ8" s="825"/>
      <c r="CR8" s="823">
        <v>10</v>
      </c>
      <c r="CS8" s="824"/>
      <c r="CT8" s="824"/>
      <c r="CU8" s="824"/>
      <c r="CV8" s="825"/>
      <c r="CW8" s="823">
        <v>3</v>
      </c>
      <c r="CX8" s="824"/>
      <c r="CY8" s="824"/>
      <c r="CZ8" s="824"/>
      <c r="DA8" s="825"/>
      <c r="DB8" s="823" t="s">
        <v>563</v>
      </c>
      <c r="DC8" s="824"/>
      <c r="DD8" s="824"/>
      <c r="DE8" s="824"/>
      <c r="DF8" s="825"/>
      <c r="DG8" s="823" t="s">
        <v>563</v>
      </c>
      <c r="DH8" s="824"/>
      <c r="DI8" s="824"/>
      <c r="DJ8" s="824"/>
      <c r="DK8" s="825"/>
      <c r="DL8" s="823">
        <v>30</v>
      </c>
      <c r="DM8" s="824"/>
      <c r="DN8" s="824"/>
      <c r="DO8" s="824"/>
      <c r="DP8" s="825"/>
      <c r="DQ8" s="823">
        <v>27</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580</v>
      </c>
      <c r="BT9" s="811"/>
      <c r="BU9" s="811"/>
      <c r="BV9" s="811"/>
      <c r="BW9" s="811"/>
      <c r="BX9" s="811"/>
      <c r="BY9" s="811"/>
      <c r="BZ9" s="811"/>
      <c r="CA9" s="811"/>
      <c r="CB9" s="811"/>
      <c r="CC9" s="811"/>
      <c r="CD9" s="811"/>
      <c r="CE9" s="811"/>
      <c r="CF9" s="811"/>
      <c r="CG9" s="812"/>
      <c r="CH9" s="823">
        <v>3</v>
      </c>
      <c r="CI9" s="824"/>
      <c r="CJ9" s="824"/>
      <c r="CK9" s="824"/>
      <c r="CL9" s="825"/>
      <c r="CM9" s="823">
        <v>36</v>
      </c>
      <c r="CN9" s="824"/>
      <c r="CO9" s="824"/>
      <c r="CP9" s="824"/>
      <c r="CQ9" s="825"/>
      <c r="CR9" s="823">
        <v>10</v>
      </c>
      <c r="CS9" s="824"/>
      <c r="CT9" s="824"/>
      <c r="CU9" s="824"/>
      <c r="CV9" s="825"/>
      <c r="CW9" s="823">
        <v>65</v>
      </c>
      <c r="CX9" s="824"/>
      <c r="CY9" s="824"/>
      <c r="CZ9" s="824"/>
      <c r="DA9" s="825"/>
      <c r="DB9" s="823" t="s">
        <v>563</v>
      </c>
      <c r="DC9" s="824"/>
      <c r="DD9" s="824"/>
      <c r="DE9" s="824"/>
      <c r="DF9" s="825"/>
      <c r="DG9" s="823" t="s">
        <v>563</v>
      </c>
      <c r="DH9" s="824"/>
      <c r="DI9" s="824"/>
      <c r="DJ9" s="824"/>
      <c r="DK9" s="825"/>
      <c r="DL9" s="823" t="s">
        <v>563</v>
      </c>
      <c r="DM9" s="824"/>
      <c r="DN9" s="824"/>
      <c r="DO9" s="824"/>
      <c r="DP9" s="825"/>
      <c r="DQ9" s="823" t="s">
        <v>563</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v>16511</v>
      </c>
      <c r="R23" s="836"/>
      <c r="S23" s="836"/>
      <c r="T23" s="836"/>
      <c r="U23" s="836"/>
      <c r="V23" s="836">
        <v>16069</v>
      </c>
      <c r="W23" s="836"/>
      <c r="X23" s="836"/>
      <c r="Y23" s="836"/>
      <c r="Z23" s="836"/>
      <c r="AA23" s="836">
        <v>442</v>
      </c>
      <c r="AB23" s="836"/>
      <c r="AC23" s="836"/>
      <c r="AD23" s="836"/>
      <c r="AE23" s="837"/>
      <c r="AF23" s="838">
        <v>205</v>
      </c>
      <c r="AG23" s="836"/>
      <c r="AH23" s="836"/>
      <c r="AI23" s="836"/>
      <c r="AJ23" s="839"/>
      <c r="AK23" s="840"/>
      <c r="AL23" s="841"/>
      <c r="AM23" s="841"/>
      <c r="AN23" s="841"/>
      <c r="AO23" s="841"/>
      <c r="AP23" s="836">
        <v>17651</v>
      </c>
      <c r="AQ23" s="836"/>
      <c r="AR23" s="836"/>
      <c r="AS23" s="836"/>
      <c r="AT23" s="836"/>
      <c r="AU23" s="842"/>
      <c r="AV23" s="842"/>
      <c r="AW23" s="842"/>
      <c r="AX23" s="842"/>
      <c r="AY23" s="843"/>
      <c r="AZ23" s="851" t="s">
        <v>137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363</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370</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4555</v>
      </c>
      <c r="R28" s="865"/>
      <c r="S28" s="865"/>
      <c r="T28" s="865"/>
      <c r="U28" s="865"/>
      <c r="V28" s="865">
        <v>4492</v>
      </c>
      <c r="W28" s="865"/>
      <c r="X28" s="865"/>
      <c r="Y28" s="865"/>
      <c r="Z28" s="865"/>
      <c r="AA28" s="865">
        <v>63</v>
      </c>
      <c r="AB28" s="865"/>
      <c r="AC28" s="865"/>
      <c r="AD28" s="865"/>
      <c r="AE28" s="866"/>
      <c r="AF28" s="867">
        <v>63</v>
      </c>
      <c r="AG28" s="865"/>
      <c r="AH28" s="865"/>
      <c r="AI28" s="865"/>
      <c r="AJ28" s="868"/>
      <c r="AK28" s="869">
        <v>378</v>
      </c>
      <c r="AL28" s="860"/>
      <c r="AM28" s="860"/>
      <c r="AN28" s="860"/>
      <c r="AO28" s="860"/>
      <c r="AP28" s="860" t="s">
        <v>563</v>
      </c>
      <c r="AQ28" s="860"/>
      <c r="AR28" s="860"/>
      <c r="AS28" s="860"/>
      <c r="AT28" s="860"/>
      <c r="AU28" s="860" t="s">
        <v>563</v>
      </c>
      <c r="AV28" s="860"/>
      <c r="AW28" s="860"/>
      <c r="AX28" s="860"/>
      <c r="AY28" s="860"/>
      <c r="AZ28" s="861" t="s">
        <v>565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3730</v>
      </c>
      <c r="R29" s="801"/>
      <c r="S29" s="801"/>
      <c r="T29" s="801"/>
      <c r="U29" s="801"/>
      <c r="V29" s="801">
        <v>3602</v>
      </c>
      <c r="W29" s="801"/>
      <c r="X29" s="801"/>
      <c r="Y29" s="801"/>
      <c r="Z29" s="801"/>
      <c r="AA29" s="801">
        <v>127</v>
      </c>
      <c r="AB29" s="801"/>
      <c r="AC29" s="801"/>
      <c r="AD29" s="801"/>
      <c r="AE29" s="802"/>
      <c r="AF29" s="803">
        <v>127</v>
      </c>
      <c r="AG29" s="804"/>
      <c r="AH29" s="804"/>
      <c r="AI29" s="804"/>
      <c r="AJ29" s="805"/>
      <c r="AK29" s="872">
        <v>506</v>
      </c>
      <c r="AL29" s="873"/>
      <c r="AM29" s="873"/>
      <c r="AN29" s="873"/>
      <c r="AO29" s="873"/>
      <c r="AP29" s="873" t="s">
        <v>563</v>
      </c>
      <c r="AQ29" s="873"/>
      <c r="AR29" s="873"/>
      <c r="AS29" s="873"/>
      <c r="AT29" s="873"/>
      <c r="AU29" s="873" t="s">
        <v>564</v>
      </c>
      <c r="AV29" s="873"/>
      <c r="AW29" s="873"/>
      <c r="AX29" s="873"/>
      <c r="AY29" s="873"/>
      <c r="AZ29" s="874" t="s">
        <v>563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612</v>
      </c>
      <c r="R30" s="801"/>
      <c r="S30" s="801"/>
      <c r="T30" s="801"/>
      <c r="U30" s="801"/>
      <c r="V30" s="801">
        <v>612</v>
      </c>
      <c r="W30" s="801"/>
      <c r="X30" s="801"/>
      <c r="Y30" s="801"/>
      <c r="Z30" s="801"/>
      <c r="AA30" s="801">
        <v>1</v>
      </c>
      <c r="AB30" s="801"/>
      <c r="AC30" s="801"/>
      <c r="AD30" s="801"/>
      <c r="AE30" s="802"/>
      <c r="AF30" s="803">
        <v>1</v>
      </c>
      <c r="AG30" s="804"/>
      <c r="AH30" s="804"/>
      <c r="AI30" s="804"/>
      <c r="AJ30" s="805"/>
      <c r="AK30" s="872">
        <v>175</v>
      </c>
      <c r="AL30" s="873"/>
      <c r="AM30" s="873"/>
      <c r="AN30" s="873"/>
      <c r="AO30" s="873"/>
      <c r="AP30" s="873" t="s">
        <v>563</v>
      </c>
      <c r="AQ30" s="873"/>
      <c r="AR30" s="873"/>
      <c r="AS30" s="873"/>
      <c r="AT30" s="873"/>
      <c r="AU30" s="873" t="s">
        <v>563</v>
      </c>
      <c r="AV30" s="873"/>
      <c r="AW30" s="873"/>
      <c r="AX30" s="873"/>
      <c r="AY30" s="873"/>
      <c r="AZ30" s="874" t="s">
        <v>563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800">
        <v>6</v>
      </c>
      <c r="R31" s="801"/>
      <c r="S31" s="801"/>
      <c r="T31" s="801"/>
      <c r="U31" s="801"/>
      <c r="V31" s="801">
        <v>5</v>
      </c>
      <c r="W31" s="801"/>
      <c r="X31" s="801"/>
      <c r="Y31" s="801"/>
      <c r="Z31" s="801"/>
      <c r="AA31" s="801">
        <v>1</v>
      </c>
      <c r="AB31" s="801"/>
      <c r="AC31" s="801"/>
      <c r="AD31" s="801"/>
      <c r="AE31" s="802"/>
      <c r="AF31" s="803">
        <v>1</v>
      </c>
      <c r="AG31" s="804"/>
      <c r="AH31" s="804"/>
      <c r="AI31" s="804"/>
      <c r="AJ31" s="805"/>
      <c r="AK31" s="872" t="s">
        <v>564</v>
      </c>
      <c r="AL31" s="873"/>
      <c r="AM31" s="873"/>
      <c r="AN31" s="873"/>
      <c r="AO31" s="873"/>
      <c r="AP31" s="873" t="s">
        <v>563</v>
      </c>
      <c r="AQ31" s="873"/>
      <c r="AR31" s="873"/>
      <c r="AS31" s="873"/>
      <c r="AT31" s="873"/>
      <c r="AU31" s="873" t="s">
        <v>563</v>
      </c>
      <c r="AV31" s="873"/>
      <c r="AW31" s="873"/>
      <c r="AX31" s="873"/>
      <c r="AY31" s="873"/>
      <c r="AZ31" s="874" t="s">
        <v>563</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399</v>
      </c>
      <c r="C32" s="798"/>
      <c r="D32" s="798"/>
      <c r="E32" s="798"/>
      <c r="F32" s="798"/>
      <c r="G32" s="798"/>
      <c r="H32" s="798"/>
      <c r="I32" s="798"/>
      <c r="J32" s="798"/>
      <c r="K32" s="798"/>
      <c r="L32" s="798"/>
      <c r="M32" s="798"/>
      <c r="N32" s="798"/>
      <c r="O32" s="798"/>
      <c r="P32" s="799"/>
      <c r="Q32" s="800">
        <v>959</v>
      </c>
      <c r="R32" s="801"/>
      <c r="S32" s="801"/>
      <c r="T32" s="801"/>
      <c r="U32" s="801"/>
      <c r="V32" s="801">
        <v>923</v>
      </c>
      <c r="W32" s="801"/>
      <c r="X32" s="801"/>
      <c r="Y32" s="801"/>
      <c r="Z32" s="801"/>
      <c r="AA32" s="801">
        <v>36</v>
      </c>
      <c r="AB32" s="801"/>
      <c r="AC32" s="801"/>
      <c r="AD32" s="801"/>
      <c r="AE32" s="802"/>
      <c r="AF32" s="803">
        <v>1188</v>
      </c>
      <c r="AG32" s="804"/>
      <c r="AH32" s="804"/>
      <c r="AI32" s="804"/>
      <c r="AJ32" s="805"/>
      <c r="AK32" s="872">
        <v>271</v>
      </c>
      <c r="AL32" s="873"/>
      <c r="AM32" s="873"/>
      <c r="AN32" s="873"/>
      <c r="AO32" s="873"/>
      <c r="AP32" s="873">
        <v>2959</v>
      </c>
      <c r="AQ32" s="873"/>
      <c r="AR32" s="873"/>
      <c r="AS32" s="873"/>
      <c r="AT32" s="873"/>
      <c r="AU32" s="873">
        <v>2128</v>
      </c>
      <c r="AV32" s="873"/>
      <c r="AW32" s="873"/>
      <c r="AX32" s="873"/>
      <c r="AY32" s="873"/>
      <c r="AZ32" s="874" t="s">
        <v>563</v>
      </c>
      <c r="BA32" s="874"/>
      <c r="BB32" s="874"/>
      <c r="BC32" s="874"/>
      <c r="BD32" s="874"/>
      <c r="BE32" s="870" t="s">
        <v>400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800">
        <v>85</v>
      </c>
      <c r="R33" s="801"/>
      <c r="S33" s="801"/>
      <c r="T33" s="801"/>
      <c r="U33" s="801"/>
      <c r="V33" s="801">
        <v>85</v>
      </c>
      <c r="W33" s="801"/>
      <c r="X33" s="801"/>
      <c r="Y33" s="801"/>
      <c r="Z33" s="801"/>
      <c r="AA33" s="801" t="s">
        <v>563</v>
      </c>
      <c r="AB33" s="801"/>
      <c r="AC33" s="801"/>
      <c r="AD33" s="801"/>
      <c r="AE33" s="802"/>
      <c r="AF33" s="803" t="s">
        <v>137</v>
      </c>
      <c r="AG33" s="804"/>
      <c r="AH33" s="804"/>
      <c r="AI33" s="804"/>
      <c r="AJ33" s="805"/>
      <c r="AK33" s="872">
        <v>37</v>
      </c>
      <c r="AL33" s="873"/>
      <c r="AM33" s="873"/>
      <c r="AN33" s="873"/>
      <c r="AO33" s="873"/>
      <c r="AP33" s="873">
        <v>386</v>
      </c>
      <c r="AQ33" s="873"/>
      <c r="AR33" s="873"/>
      <c r="AS33" s="873"/>
      <c r="AT33" s="873"/>
      <c r="AU33" s="873">
        <v>234</v>
      </c>
      <c r="AV33" s="873"/>
      <c r="AW33" s="873"/>
      <c r="AX33" s="873"/>
      <c r="AY33" s="873"/>
      <c r="AZ33" s="874" t="s">
        <v>563</v>
      </c>
      <c r="BA33" s="874"/>
      <c r="BB33" s="874"/>
      <c r="BC33" s="874"/>
      <c r="BD33" s="874"/>
      <c r="BE33" s="870" t="s">
        <v>402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403</v>
      </c>
      <c r="C34" s="798"/>
      <c r="D34" s="798"/>
      <c r="E34" s="798"/>
      <c r="F34" s="798"/>
      <c r="G34" s="798"/>
      <c r="H34" s="798"/>
      <c r="I34" s="798"/>
      <c r="J34" s="798"/>
      <c r="K34" s="798"/>
      <c r="L34" s="798"/>
      <c r="M34" s="798"/>
      <c r="N34" s="798"/>
      <c r="O34" s="798"/>
      <c r="P34" s="799"/>
      <c r="Q34" s="800">
        <v>1215</v>
      </c>
      <c r="R34" s="801"/>
      <c r="S34" s="801"/>
      <c r="T34" s="801"/>
      <c r="U34" s="801"/>
      <c r="V34" s="801">
        <v>1213</v>
      </c>
      <c r="W34" s="801"/>
      <c r="X34" s="801"/>
      <c r="Y34" s="801"/>
      <c r="Z34" s="801"/>
      <c r="AA34" s="801">
        <v>2</v>
      </c>
      <c r="AB34" s="801"/>
      <c r="AC34" s="801"/>
      <c r="AD34" s="801"/>
      <c r="AE34" s="802"/>
      <c r="AF34" s="803" t="s">
        <v>137</v>
      </c>
      <c r="AG34" s="804"/>
      <c r="AH34" s="804"/>
      <c r="AI34" s="804"/>
      <c r="AJ34" s="805"/>
      <c r="AK34" s="872">
        <v>695</v>
      </c>
      <c r="AL34" s="873"/>
      <c r="AM34" s="873"/>
      <c r="AN34" s="873"/>
      <c r="AO34" s="873"/>
      <c r="AP34" s="873">
        <v>7159</v>
      </c>
      <c r="AQ34" s="873"/>
      <c r="AR34" s="873"/>
      <c r="AS34" s="873"/>
      <c r="AT34" s="873"/>
      <c r="AU34" s="873">
        <v>6364</v>
      </c>
      <c r="AV34" s="873"/>
      <c r="AW34" s="873"/>
      <c r="AX34" s="873"/>
      <c r="AY34" s="873"/>
      <c r="AZ34" s="874" t="s">
        <v>563</v>
      </c>
      <c r="BA34" s="874"/>
      <c r="BB34" s="874"/>
      <c r="BC34" s="874"/>
      <c r="BD34" s="874"/>
      <c r="BE34" s="870" t="s">
        <v>402</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404</v>
      </c>
      <c r="C35" s="798"/>
      <c r="D35" s="798"/>
      <c r="E35" s="798"/>
      <c r="F35" s="798"/>
      <c r="G35" s="798"/>
      <c r="H35" s="798"/>
      <c r="I35" s="798"/>
      <c r="J35" s="798"/>
      <c r="K35" s="798"/>
      <c r="L35" s="798"/>
      <c r="M35" s="798"/>
      <c r="N35" s="798"/>
      <c r="O35" s="798"/>
      <c r="P35" s="799"/>
      <c r="Q35" s="800">
        <v>273</v>
      </c>
      <c r="R35" s="801"/>
      <c r="S35" s="801"/>
      <c r="T35" s="801"/>
      <c r="U35" s="801"/>
      <c r="V35" s="801">
        <v>273</v>
      </c>
      <c r="W35" s="801"/>
      <c r="X35" s="801"/>
      <c r="Y35" s="801"/>
      <c r="Z35" s="801"/>
      <c r="AA35" s="801" t="s">
        <v>563</v>
      </c>
      <c r="AB35" s="801"/>
      <c r="AC35" s="801"/>
      <c r="AD35" s="801"/>
      <c r="AE35" s="802"/>
      <c r="AF35" s="803" t="s">
        <v>137</v>
      </c>
      <c r="AG35" s="804"/>
      <c r="AH35" s="804"/>
      <c r="AI35" s="804"/>
      <c r="AJ35" s="805"/>
      <c r="AK35" s="872">
        <v>202</v>
      </c>
      <c r="AL35" s="873"/>
      <c r="AM35" s="873"/>
      <c r="AN35" s="873"/>
      <c r="AO35" s="873"/>
      <c r="AP35" s="873">
        <v>697</v>
      </c>
      <c r="AQ35" s="873"/>
      <c r="AR35" s="873"/>
      <c r="AS35" s="873"/>
      <c r="AT35" s="873"/>
      <c r="AU35" s="873">
        <v>697</v>
      </c>
      <c r="AV35" s="873"/>
      <c r="AW35" s="873"/>
      <c r="AX35" s="873"/>
      <c r="AY35" s="873"/>
      <c r="AZ35" s="874" t="s">
        <v>566</v>
      </c>
      <c r="BA35" s="874"/>
      <c r="BB35" s="874"/>
      <c r="BC35" s="874"/>
      <c r="BD35" s="874"/>
      <c r="BE35" s="870" t="s">
        <v>402</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1379</v>
      </c>
      <c r="AG63" s="884"/>
      <c r="AH63" s="884"/>
      <c r="AI63" s="884"/>
      <c r="AJ63" s="885"/>
      <c r="AK63" s="886"/>
      <c r="AL63" s="881"/>
      <c r="AM63" s="881"/>
      <c r="AN63" s="881"/>
      <c r="AO63" s="881"/>
      <c r="AP63" s="884">
        <v>11202</v>
      </c>
      <c r="AQ63" s="884"/>
      <c r="AR63" s="884"/>
      <c r="AS63" s="884"/>
      <c r="AT63" s="884"/>
      <c r="AU63" s="884">
        <v>9423</v>
      </c>
      <c r="AV63" s="884"/>
      <c r="AW63" s="884"/>
      <c r="AX63" s="884"/>
      <c r="AY63" s="884"/>
      <c r="AZ63" s="888"/>
      <c r="BA63" s="888"/>
      <c r="BB63" s="888"/>
      <c r="BC63" s="888"/>
      <c r="BD63" s="888"/>
      <c r="BE63" s="889"/>
      <c r="BF63" s="889"/>
      <c r="BG63" s="889"/>
      <c r="BH63" s="889"/>
      <c r="BI63" s="890"/>
      <c r="BJ63" s="891" t="s">
        <v>137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408</v>
      </c>
      <c r="B66" s="783"/>
      <c r="C66" s="783"/>
      <c r="D66" s="783"/>
      <c r="E66" s="783"/>
      <c r="F66" s="783"/>
      <c r="G66" s="783"/>
      <c r="H66" s="783"/>
      <c r="I66" s="783"/>
      <c r="J66" s="783"/>
      <c r="K66" s="783"/>
      <c r="L66" s="783"/>
      <c r="M66" s="783"/>
      <c r="N66" s="783"/>
      <c r="O66" s="783"/>
      <c r="P66" s="784"/>
      <c r="Q66" s="759" t="s">
        <v>387</v>
      </c>
      <c r="R66" s="760"/>
      <c r="S66" s="760"/>
      <c r="T66" s="760"/>
      <c r="U66" s="761"/>
      <c r="V66" s="759" t="s">
        <v>388</v>
      </c>
      <c r="W66" s="760"/>
      <c r="X66" s="760"/>
      <c r="Y66" s="760"/>
      <c r="Z66" s="761"/>
      <c r="AA66" s="759" t="s">
        <v>389</v>
      </c>
      <c r="AB66" s="760"/>
      <c r="AC66" s="760"/>
      <c r="AD66" s="760"/>
      <c r="AE66" s="761"/>
      <c r="AF66" s="894" t="s">
        <v>390</v>
      </c>
      <c r="AG66" s="855"/>
      <c r="AH66" s="855"/>
      <c r="AI66" s="855"/>
      <c r="AJ66" s="895"/>
      <c r="AK66" s="759" t="s">
        <v>391</v>
      </c>
      <c r="AL66" s="783"/>
      <c r="AM66" s="783"/>
      <c r="AN66" s="783"/>
      <c r="AO66" s="784"/>
      <c r="AP66" s="759" t="s">
        <v>392</v>
      </c>
      <c r="AQ66" s="760"/>
      <c r="AR66" s="760"/>
      <c r="AS66" s="760"/>
      <c r="AT66" s="761"/>
      <c r="AU66" s="759" t="s">
        <v>409</v>
      </c>
      <c r="AV66" s="760"/>
      <c r="AW66" s="760"/>
      <c r="AX66" s="760"/>
      <c r="AY66" s="761"/>
      <c r="AZ66" s="759" t="s">
        <v>370</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567</v>
      </c>
      <c r="C68" s="912"/>
      <c r="D68" s="912"/>
      <c r="E68" s="912"/>
      <c r="F68" s="912"/>
      <c r="G68" s="912"/>
      <c r="H68" s="912"/>
      <c r="I68" s="912"/>
      <c r="J68" s="912"/>
      <c r="K68" s="912"/>
      <c r="L68" s="912"/>
      <c r="M68" s="912"/>
      <c r="N68" s="912"/>
      <c r="O68" s="912"/>
      <c r="P68" s="913"/>
      <c r="Q68" s="914">
        <v>1339</v>
      </c>
      <c r="R68" s="908"/>
      <c r="S68" s="908"/>
      <c r="T68" s="908"/>
      <c r="U68" s="908"/>
      <c r="V68" s="908">
        <v>1310</v>
      </c>
      <c r="W68" s="908"/>
      <c r="X68" s="908"/>
      <c r="Y68" s="908"/>
      <c r="Z68" s="908"/>
      <c r="AA68" s="908">
        <v>29</v>
      </c>
      <c r="AB68" s="908"/>
      <c r="AC68" s="908"/>
      <c r="AD68" s="908"/>
      <c r="AE68" s="908"/>
      <c r="AF68" s="908">
        <v>29</v>
      </c>
      <c r="AG68" s="908"/>
      <c r="AH68" s="908"/>
      <c r="AI68" s="908"/>
      <c r="AJ68" s="908"/>
      <c r="AK68" s="908">
        <v>12</v>
      </c>
      <c r="AL68" s="908"/>
      <c r="AM68" s="908"/>
      <c r="AN68" s="908"/>
      <c r="AO68" s="908"/>
      <c r="AP68" s="908">
        <v>609</v>
      </c>
      <c r="AQ68" s="908"/>
      <c r="AR68" s="908"/>
      <c r="AS68" s="908"/>
      <c r="AT68" s="908"/>
      <c r="AU68" s="908">
        <v>296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568</v>
      </c>
      <c r="C69" s="916"/>
      <c r="D69" s="916"/>
      <c r="E69" s="916"/>
      <c r="F69" s="916"/>
      <c r="G69" s="916"/>
      <c r="H69" s="916"/>
      <c r="I69" s="916"/>
      <c r="J69" s="916"/>
      <c r="K69" s="916"/>
      <c r="L69" s="916"/>
      <c r="M69" s="916"/>
      <c r="N69" s="916"/>
      <c r="O69" s="916"/>
      <c r="P69" s="917"/>
      <c r="Q69" s="918">
        <v>893</v>
      </c>
      <c r="R69" s="873"/>
      <c r="S69" s="873"/>
      <c r="T69" s="873"/>
      <c r="U69" s="873"/>
      <c r="V69" s="873">
        <v>885</v>
      </c>
      <c r="W69" s="873"/>
      <c r="X69" s="873"/>
      <c r="Y69" s="873"/>
      <c r="Z69" s="873"/>
      <c r="AA69" s="873">
        <v>8</v>
      </c>
      <c r="AB69" s="873"/>
      <c r="AC69" s="873"/>
      <c r="AD69" s="873"/>
      <c r="AE69" s="873"/>
      <c r="AF69" s="873">
        <v>8</v>
      </c>
      <c r="AG69" s="873"/>
      <c r="AH69" s="873"/>
      <c r="AI69" s="873"/>
      <c r="AJ69" s="873"/>
      <c r="AK69" s="873">
        <v>10</v>
      </c>
      <c r="AL69" s="873"/>
      <c r="AM69" s="873"/>
      <c r="AN69" s="873"/>
      <c r="AO69" s="873"/>
      <c r="AP69" s="873">
        <v>849</v>
      </c>
      <c r="AQ69" s="873"/>
      <c r="AR69" s="873"/>
      <c r="AS69" s="873"/>
      <c r="AT69" s="873"/>
      <c r="AU69" s="873">
        <v>466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569</v>
      </c>
      <c r="C70" s="916"/>
      <c r="D70" s="916"/>
      <c r="E70" s="916"/>
      <c r="F70" s="916"/>
      <c r="G70" s="916"/>
      <c r="H70" s="916"/>
      <c r="I70" s="916"/>
      <c r="J70" s="916"/>
      <c r="K70" s="916"/>
      <c r="L70" s="916"/>
      <c r="M70" s="916"/>
      <c r="N70" s="916"/>
      <c r="O70" s="916"/>
      <c r="P70" s="917"/>
      <c r="Q70" s="918">
        <v>1640</v>
      </c>
      <c r="R70" s="873"/>
      <c r="S70" s="873"/>
      <c r="T70" s="873"/>
      <c r="U70" s="873"/>
      <c r="V70" s="873">
        <v>2157</v>
      </c>
      <c r="W70" s="873"/>
      <c r="X70" s="873"/>
      <c r="Y70" s="873"/>
      <c r="Z70" s="873"/>
      <c r="AA70" s="873">
        <v>-517</v>
      </c>
      <c r="AB70" s="873"/>
      <c r="AC70" s="873"/>
      <c r="AD70" s="873"/>
      <c r="AE70" s="873"/>
      <c r="AF70" s="873">
        <v>1762</v>
      </c>
      <c r="AG70" s="873"/>
      <c r="AH70" s="873"/>
      <c r="AI70" s="873"/>
      <c r="AJ70" s="873"/>
      <c r="AK70" s="873" t="s">
        <v>563</v>
      </c>
      <c r="AL70" s="873"/>
      <c r="AM70" s="873"/>
      <c r="AN70" s="873"/>
      <c r="AO70" s="873"/>
      <c r="AP70" s="873">
        <v>5696</v>
      </c>
      <c r="AQ70" s="873"/>
      <c r="AR70" s="873"/>
      <c r="AS70" s="873"/>
      <c r="AT70" s="873"/>
      <c r="AU70" s="873">
        <v>0</v>
      </c>
      <c r="AV70" s="873"/>
      <c r="AW70" s="873"/>
      <c r="AX70" s="873"/>
      <c r="AY70" s="873"/>
      <c r="AZ70" s="919" t="s">
        <v>585</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21" t="s">
        <v>570</v>
      </c>
      <c r="C71" s="916"/>
      <c r="D71" s="916"/>
      <c r="E71" s="916"/>
      <c r="F71" s="916"/>
      <c r="G71" s="916"/>
      <c r="H71" s="916"/>
      <c r="I71" s="916"/>
      <c r="J71" s="916"/>
      <c r="K71" s="916"/>
      <c r="L71" s="916"/>
      <c r="M71" s="916"/>
      <c r="N71" s="916"/>
      <c r="O71" s="916"/>
      <c r="P71" s="917"/>
      <c r="Q71" s="918">
        <v>547</v>
      </c>
      <c r="R71" s="873"/>
      <c r="S71" s="873"/>
      <c r="T71" s="873"/>
      <c r="U71" s="873"/>
      <c r="V71" s="873">
        <v>544</v>
      </c>
      <c r="W71" s="873"/>
      <c r="X71" s="873"/>
      <c r="Y71" s="873"/>
      <c r="Z71" s="873"/>
      <c r="AA71" s="873">
        <v>3</v>
      </c>
      <c r="AB71" s="873"/>
      <c r="AC71" s="873"/>
      <c r="AD71" s="873"/>
      <c r="AE71" s="873"/>
      <c r="AF71" s="873">
        <v>3</v>
      </c>
      <c r="AG71" s="873"/>
      <c r="AH71" s="873"/>
      <c r="AI71" s="873"/>
      <c r="AJ71" s="873"/>
      <c r="AK71" s="873">
        <v>265</v>
      </c>
      <c r="AL71" s="873"/>
      <c r="AM71" s="873"/>
      <c r="AN71" s="873"/>
      <c r="AO71" s="873"/>
      <c r="AP71" s="873" t="s">
        <v>563</v>
      </c>
      <c r="AQ71" s="873"/>
      <c r="AR71" s="873"/>
      <c r="AS71" s="873"/>
      <c r="AT71" s="873"/>
      <c r="AU71" s="873" t="s">
        <v>563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21" t="s">
        <v>571</v>
      </c>
      <c r="C72" s="916"/>
      <c r="D72" s="916"/>
      <c r="E72" s="916"/>
      <c r="F72" s="916"/>
      <c r="G72" s="916"/>
      <c r="H72" s="916"/>
      <c r="I72" s="916"/>
      <c r="J72" s="916"/>
      <c r="K72" s="916"/>
      <c r="L72" s="916"/>
      <c r="M72" s="916"/>
      <c r="N72" s="916"/>
      <c r="O72" s="916"/>
      <c r="P72" s="917"/>
      <c r="Q72" s="918">
        <v>190</v>
      </c>
      <c r="R72" s="873"/>
      <c r="S72" s="873"/>
      <c r="T72" s="873"/>
      <c r="U72" s="873"/>
      <c r="V72" s="873">
        <v>188</v>
      </c>
      <c r="W72" s="873"/>
      <c r="X72" s="873"/>
      <c r="Y72" s="873"/>
      <c r="Z72" s="873"/>
      <c r="AA72" s="873">
        <v>2</v>
      </c>
      <c r="AB72" s="873"/>
      <c r="AC72" s="873"/>
      <c r="AD72" s="873"/>
      <c r="AE72" s="873"/>
      <c r="AF72" s="873">
        <v>2</v>
      </c>
      <c r="AG72" s="873"/>
      <c r="AH72" s="873"/>
      <c r="AI72" s="873"/>
      <c r="AJ72" s="873"/>
      <c r="AK72" s="873" t="s">
        <v>566</v>
      </c>
      <c r="AL72" s="873"/>
      <c r="AM72" s="873"/>
      <c r="AN72" s="873"/>
      <c r="AO72" s="873"/>
      <c r="AP72" s="873" t="s">
        <v>582</v>
      </c>
      <c r="AQ72" s="873"/>
      <c r="AR72" s="873"/>
      <c r="AS72" s="873"/>
      <c r="AT72" s="873"/>
      <c r="AU72" s="873" t="s">
        <v>563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21" t="s">
        <v>572</v>
      </c>
      <c r="C73" s="916"/>
      <c r="D73" s="916"/>
      <c r="E73" s="916"/>
      <c r="F73" s="916"/>
      <c r="G73" s="916"/>
      <c r="H73" s="916"/>
      <c r="I73" s="916"/>
      <c r="J73" s="916"/>
      <c r="K73" s="916"/>
      <c r="L73" s="916"/>
      <c r="M73" s="916"/>
      <c r="N73" s="916"/>
      <c r="O73" s="916"/>
      <c r="P73" s="917"/>
      <c r="Q73" s="918">
        <v>26</v>
      </c>
      <c r="R73" s="873"/>
      <c r="S73" s="873"/>
      <c r="T73" s="873"/>
      <c r="U73" s="873"/>
      <c r="V73" s="873">
        <v>26</v>
      </c>
      <c r="W73" s="873"/>
      <c r="X73" s="873"/>
      <c r="Y73" s="873"/>
      <c r="Z73" s="873"/>
      <c r="AA73" s="873">
        <v>0</v>
      </c>
      <c r="AB73" s="873"/>
      <c r="AC73" s="873"/>
      <c r="AD73" s="873"/>
      <c r="AE73" s="873"/>
      <c r="AF73" s="873">
        <v>0</v>
      </c>
      <c r="AG73" s="873"/>
      <c r="AH73" s="873"/>
      <c r="AI73" s="873"/>
      <c r="AJ73" s="873"/>
      <c r="AK73" s="873">
        <v>10</v>
      </c>
      <c r="AL73" s="873"/>
      <c r="AM73" s="873"/>
      <c r="AN73" s="873"/>
      <c r="AO73" s="873"/>
      <c r="AP73" s="873" t="s">
        <v>563</v>
      </c>
      <c r="AQ73" s="873"/>
      <c r="AR73" s="873"/>
      <c r="AS73" s="873"/>
      <c r="AT73" s="873"/>
      <c r="AU73" s="873" t="s">
        <v>584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21" t="s">
        <v>573</v>
      </c>
      <c r="C74" s="916"/>
      <c r="D74" s="916"/>
      <c r="E74" s="916"/>
      <c r="F74" s="916"/>
      <c r="G74" s="916"/>
      <c r="H74" s="916"/>
      <c r="I74" s="916"/>
      <c r="J74" s="916"/>
      <c r="K74" s="916"/>
      <c r="L74" s="916"/>
      <c r="M74" s="916"/>
      <c r="N74" s="916"/>
      <c r="O74" s="916"/>
      <c r="P74" s="917"/>
      <c r="Q74" s="918">
        <v>14</v>
      </c>
      <c r="R74" s="873"/>
      <c r="S74" s="873"/>
      <c r="T74" s="873"/>
      <c r="U74" s="873"/>
      <c r="V74" s="873">
        <v>10</v>
      </c>
      <c r="W74" s="873"/>
      <c r="X74" s="873"/>
      <c r="Y74" s="873"/>
      <c r="Z74" s="873"/>
      <c r="AA74" s="873">
        <v>5</v>
      </c>
      <c r="AB74" s="873"/>
      <c r="AC74" s="873"/>
      <c r="AD74" s="873"/>
      <c r="AE74" s="873"/>
      <c r="AF74" s="873">
        <v>5</v>
      </c>
      <c r="AG74" s="873"/>
      <c r="AH74" s="873"/>
      <c r="AI74" s="873"/>
      <c r="AJ74" s="873"/>
      <c r="AK74" s="873" t="s">
        <v>563</v>
      </c>
      <c r="AL74" s="873"/>
      <c r="AM74" s="873"/>
      <c r="AN74" s="873"/>
      <c r="AO74" s="873"/>
      <c r="AP74" s="873" t="s">
        <v>563</v>
      </c>
      <c r="AQ74" s="873"/>
      <c r="AR74" s="873"/>
      <c r="AS74" s="873"/>
      <c r="AT74" s="873"/>
      <c r="AU74" s="873" t="s">
        <v>563</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21" t="s">
        <v>574</v>
      </c>
      <c r="C75" s="916"/>
      <c r="D75" s="916"/>
      <c r="E75" s="916"/>
      <c r="F75" s="916"/>
      <c r="G75" s="916"/>
      <c r="H75" s="916"/>
      <c r="I75" s="916"/>
      <c r="J75" s="916"/>
      <c r="K75" s="916"/>
      <c r="L75" s="916"/>
      <c r="M75" s="916"/>
      <c r="N75" s="916"/>
      <c r="O75" s="916"/>
      <c r="P75" s="917"/>
      <c r="Q75" s="922">
        <v>36</v>
      </c>
      <c r="R75" s="923"/>
      <c r="S75" s="923"/>
      <c r="T75" s="923"/>
      <c r="U75" s="872"/>
      <c r="V75" s="924">
        <v>32</v>
      </c>
      <c r="W75" s="923"/>
      <c r="X75" s="923"/>
      <c r="Y75" s="923"/>
      <c r="Z75" s="872"/>
      <c r="AA75" s="924">
        <v>4</v>
      </c>
      <c r="AB75" s="923"/>
      <c r="AC75" s="923"/>
      <c r="AD75" s="923"/>
      <c r="AE75" s="872"/>
      <c r="AF75" s="924">
        <v>4</v>
      </c>
      <c r="AG75" s="923"/>
      <c r="AH75" s="923"/>
      <c r="AI75" s="923"/>
      <c r="AJ75" s="872"/>
      <c r="AK75" s="924" t="s">
        <v>563</v>
      </c>
      <c r="AL75" s="923"/>
      <c r="AM75" s="923"/>
      <c r="AN75" s="923"/>
      <c r="AO75" s="872"/>
      <c r="AP75" s="924" t="s">
        <v>563</v>
      </c>
      <c r="AQ75" s="923"/>
      <c r="AR75" s="923"/>
      <c r="AS75" s="923"/>
      <c r="AT75" s="872"/>
      <c r="AU75" s="924" t="s">
        <v>563</v>
      </c>
      <c r="AV75" s="923"/>
      <c r="AW75" s="923"/>
      <c r="AX75" s="923"/>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21" t="s">
        <v>575</v>
      </c>
      <c r="C76" s="916"/>
      <c r="D76" s="916"/>
      <c r="E76" s="916"/>
      <c r="F76" s="916"/>
      <c r="G76" s="916"/>
      <c r="H76" s="916"/>
      <c r="I76" s="916"/>
      <c r="J76" s="916"/>
      <c r="K76" s="916"/>
      <c r="L76" s="916"/>
      <c r="M76" s="916"/>
      <c r="N76" s="916"/>
      <c r="O76" s="916"/>
      <c r="P76" s="917"/>
      <c r="Q76" s="922">
        <v>35</v>
      </c>
      <c r="R76" s="923"/>
      <c r="S76" s="923"/>
      <c r="T76" s="923"/>
      <c r="U76" s="872"/>
      <c r="V76" s="924">
        <v>34</v>
      </c>
      <c r="W76" s="923"/>
      <c r="X76" s="923"/>
      <c r="Y76" s="923"/>
      <c r="Z76" s="872"/>
      <c r="AA76" s="924">
        <v>1</v>
      </c>
      <c r="AB76" s="923"/>
      <c r="AC76" s="923"/>
      <c r="AD76" s="923"/>
      <c r="AE76" s="872"/>
      <c r="AF76" s="924">
        <v>1</v>
      </c>
      <c r="AG76" s="923"/>
      <c r="AH76" s="923"/>
      <c r="AI76" s="923"/>
      <c r="AJ76" s="872"/>
      <c r="AK76" s="924">
        <v>2</v>
      </c>
      <c r="AL76" s="923"/>
      <c r="AM76" s="923"/>
      <c r="AN76" s="923"/>
      <c r="AO76" s="872"/>
      <c r="AP76" s="924" t="s">
        <v>563</v>
      </c>
      <c r="AQ76" s="923"/>
      <c r="AR76" s="923"/>
      <c r="AS76" s="923"/>
      <c r="AT76" s="872"/>
      <c r="AU76" s="924" t="s">
        <v>582</v>
      </c>
      <c r="AV76" s="923"/>
      <c r="AW76" s="923"/>
      <c r="AX76" s="923"/>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21" t="s">
        <v>576</v>
      </c>
      <c r="C77" s="916"/>
      <c r="D77" s="916"/>
      <c r="E77" s="916"/>
      <c r="F77" s="916"/>
      <c r="G77" s="916"/>
      <c r="H77" s="916"/>
      <c r="I77" s="916"/>
      <c r="J77" s="916"/>
      <c r="K77" s="916"/>
      <c r="L77" s="916"/>
      <c r="M77" s="916"/>
      <c r="N77" s="916"/>
      <c r="O77" s="916"/>
      <c r="P77" s="917"/>
      <c r="Q77" s="922">
        <v>78</v>
      </c>
      <c r="R77" s="923"/>
      <c r="S77" s="923"/>
      <c r="T77" s="923"/>
      <c r="U77" s="872"/>
      <c r="V77" s="924">
        <v>74</v>
      </c>
      <c r="W77" s="923"/>
      <c r="X77" s="923"/>
      <c r="Y77" s="923"/>
      <c r="Z77" s="872"/>
      <c r="AA77" s="924">
        <v>4</v>
      </c>
      <c r="AB77" s="923"/>
      <c r="AC77" s="923"/>
      <c r="AD77" s="923"/>
      <c r="AE77" s="872"/>
      <c r="AF77" s="924">
        <v>4</v>
      </c>
      <c r="AG77" s="923"/>
      <c r="AH77" s="923"/>
      <c r="AI77" s="923"/>
      <c r="AJ77" s="872"/>
      <c r="AK77" s="924">
        <v>2</v>
      </c>
      <c r="AL77" s="923"/>
      <c r="AM77" s="923"/>
      <c r="AN77" s="923"/>
      <c r="AO77" s="872"/>
      <c r="AP77" s="924" t="s">
        <v>583</v>
      </c>
      <c r="AQ77" s="923"/>
      <c r="AR77" s="923"/>
      <c r="AS77" s="923"/>
      <c r="AT77" s="872"/>
      <c r="AU77" s="924" t="s">
        <v>564</v>
      </c>
      <c r="AV77" s="923"/>
      <c r="AW77" s="923"/>
      <c r="AX77" s="923"/>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21" t="s">
        <v>577</v>
      </c>
      <c r="C78" s="916"/>
      <c r="D78" s="916"/>
      <c r="E78" s="916"/>
      <c r="F78" s="916"/>
      <c r="G78" s="916"/>
      <c r="H78" s="916"/>
      <c r="I78" s="916"/>
      <c r="J78" s="916"/>
      <c r="K78" s="916"/>
      <c r="L78" s="916"/>
      <c r="M78" s="916"/>
      <c r="N78" s="916"/>
      <c r="O78" s="916"/>
      <c r="P78" s="917"/>
      <c r="Q78" s="918">
        <v>238631</v>
      </c>
      <c r="R78" s="873"/>
      <c r="S78" s="873"/>
      <c r="T78" s="873"/>
      <c r="U78" s="873"/>
      <c r="V78" s="873">
        <v>233551</v>
      </c>
      <c r="W78" s="873"/>
      <c r="X78" s="873"/>
      <c r="Y78" s="873"/>
      <c r="Z78" s="873"/>
      <c r="AA78" s="873">
        <v>5080</v>
      </c>
      <c r="AB78" s="873"/>
      <c r="AC78" s="873"/>
      <c r="AD78" s="873"/>
      <c r="AE78" s="873"/>
      <c r="AF78" s="873">
        <v>5080</v>
      </c>
      <c r="AG78" s="873"/>
      <c r="AH78" s="873"/>
      <c r="AI78" s="873"/>
      <c r="AJ78" s="873"/>
      <c r="AK78" s="873" t="s">
        <v>563</v>
      </c>
      <c r="AL78" s="873"/>
      <c r="AM78" s="873"/>
      <c r="AN78" s="873"/>
      <c r="AO78" s="873"/>
      <c r="AP78" s="873" t="s">
        <v>563</v>
      </c>
      <c r="AQ78" s="873"/>
      <c r="AR78" s="873"/>
      <c r="AS78" s="873"/>
      <c r="AT78" s="873"/>
      <c r="AU78" s="873" t="s">
        <v>582</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410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6897</v>
      </c>
      <c r="AG88" s="884"/>
      <c r="AH88" s="884"/>
      <c r="AI88" s="884"/>
      <c r="AJ88" s="884"/>
      <c r="AK88" s="881"/>
      <c r="AL88" s="881"/>
      <c r="AM88" s="881"/>
      <c r="AN88" s="881"/>
      <c r="AO88" s="881"/>
      <c r="AP88" s="884">
        <v>7154</v>
      </c>
      <c r="AQ88" s="884"/>
      <c r="AR88" s="884"/>
      <c r="AS88" s="884"/>
      <c r="AT88" s="884"/>
      <c r="AU88" s="884">
        <v>763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411</v>
      </c>
      <c r="BS102" s="833"/>
      <c r="BT102" s="833"/>
      <c r="BU102" s="833"/>
      <c r="BV102" s="833"/>
      <c r="BW102" s="833"/>
      <c r="BX102" s="833"/>
      <c r="BY102" s="833"/>
      <c r="BZ102" s="833"/>
      <c r="CA102" s="833"/>
      <c r="CB102" s="833"/>
      <c r="CC102" s="833"/>
      <c r="CD102" s="833"/>
      <c r="CE102" s="833"/>
      <c r="CF102" s="833"/>
      <c r="CG102" s="834"/>
      <c r="CH102" s="932"/>
      <c r="CI102" s="933"/>
      <c r="CJ102" s="933"/>
      <c r="CK102" s="933"/>
      <c r="CL102" s="934"/>
      <c r="CM102" s="932"/>
      <c r="CN102" s="933"/>
      <c r="CO102" s="933"/>
      <c r="CP102" s="933"/>
      <c r="CQ102" s="934"/>
      <c r="CR102" s="935">
        <v>30</v>
      </c>
      <c r="CS102" s="892"/>
      <c r="CT102" s="892"/>
      <c r="CU102" s="892"/>
      <c r="CV102" s="936"/>
      <c r="CW102" s="935">
        <v>75</v>
      </c>
      <c r="CX102" s="892"/>
      <c r="CY102" s="892"/>
      <c r="CZ102" s="892"/>
      <c r="DA102" s="936"/>
      <c r="DB102" s="935">
        <v>230</v>
      </c>
      <c r="DC102" s="892"/>
      <c r="DD102" s="892"/>
      <c r="DE102" s="892"/>
      <c r="DF102" s="936"/>
      <c r="DG102" s="935" t="s">
        <v>563</v>
      </c>
      <c r="DH102" s="892"/>
      <c r="DI102" s="892"/>
      <c r="DJ102" s="892"/>
      <c r="DK102" s="936"/>
      <c r="DL102" s="935">
        <v>30</v>
      </c>
      <c r="DM102" s="892"/>
      <c r="DN102" s="892"/>
      <c r="DO102" s="892"/>
      <c r="DP102" s="936"/>
      <c r="DQ102" s="935">
        <v>27</v>
      </c>
      <c r="DR102" s="892"/>
      <c r="DS102" s="892"/>
      <c r="DT102" s="892"/>
      <c r="DU102" s="936"/>
      <c r="DV102" s="959"/>
      <c r="DW102" s="960"/>
      <c r="DX102" s="960"/>
      <c r="DY102" s="960"/>
      <c r="DZ102" s="96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412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413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4" t="s">
        <v>416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x14ac:dyDescent="0.15">
      <c r="A109" s="957" t="s">
        <v>418</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419</v>
      </c>
      <c r="AB109" s="938"/>
      <c r="AC109" s="938"/>
      <c r="AD109" s="938"/>
      <c r="AE109" s="939"/>
      <c r="AF109" s="937" t="s">
        <v>301</v>
      </c>
      <c r="AG109" s="938"/>
      <c r="AH109" s="938"/>
      <c r="AI109" s="938"/>
      <c r="AJ109" s="939"/>
      <c r="AK109" s="937" t="s">
        <v>300</v>
      </c>
      <c r="AL109" s="938"/>
      <c r="AM109" s="938"/>
      <c r="AN109" s="938"/>
      <c r="AO109" s="939"/>
      <c r="AP109" s="937" t="s">
        <v>420</v>
      </c>
      <c r="AQ109" s="938"/>
      <c r="AR109" s="938"/>
      <c r="AS109" s="938"/>
      <c r="AT109" s="940"/>
      <c r="AU109" s="957" t="s">
        <v>418</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419</v>
      </c>
      <c r="BR109" s="938"/>
      <c r="BS109" s="938"/>
      <c r="BT109" s="938"/>
      <c r="BU109" s="939"/>
      <c r="BV109" s="937" t="s">
        <v>301</v>
      </c>
      <c r="BW109" s="938"/>
      <c r="BX109" s="938"/>
      <c r="BY109" s="938"/>
      <c r="BZ109" s="939"/>
      <c r="CA109" s="937" t="s">
        <v>300</v>
      </c>
      <c r="CB109" s="938"/>
      <c r="CC109" s="938"/>
      <c r="CD109" s="938"/>
      <c r="CE109" s="939"/>
      <c r="CF109" s="958" t="s">
        <v>420</v>
      </c>
      <c r="CG109" s="958"/>
      <c r="CH109" s="958"/>
      <c r="CI109" s="958"/>
      <c r="CJ109" s="958"/>
      <c r="CK109" s="937" t="s">
        <v>421</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419</v>
      </c>
      <c r="DH109" s="938"/>
      <c r="DI109" s="938"/>
      <c r="DJ109" s="938"/>
      <c r="DK109" s="939"/>
      <c r="DL109" s="937" t="s">
        <v>301</v>
      </c>
      <c r="DM109" s="938"/>
      <c r="DN109" s="938"/>
      <c r="DO109" s="938"/>
      <c r="DP109" s="939"/>
      <c r="DQ109" s="937" t="s">
        <v>300</v>
      </c>
      <c r="DR109" s="938"/>
      <c r="DS109" s="938"/>
      <c r="DT109" s="938"/>
      <c r="DU109" s="939"/>
      <c r="DV109" s="937" t="s">
        <v>420</v>
      </c>
      <c r="DW109" s="938"/>
      <c r="DX109" s="938"/>
      <c r="DY109" s="938"/>
      <c r="DZ109" s="940"/>
    </row>
    <row r="110" spans="1:131" s="246" customFormat="1" ht="26.25" customHeight="1" x14ac:dyDescent="0.15">
      <c r="A110" s="941" t="s">
        <v>422</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1949080</v>
      </c>
      <c r="AB110" s="945"/>
      <c r="AC110" s="945"/>
      <c r="AD110" s="945"/>
      <c r="AE110" s="946"/>
      <c r="AF110" s="947">
        <v>1934999</v>
      </c>
      <c r="AG110" s="945"/>
      <c r="AH110" s="945"/>
      <c r="AI110" s="945"/>
      <c r="AJ110" s="946"/>
      <c r="AK110" s="947">
        <v>1895611</v>
      </c>
      <c r="AL110" s="945"/>
      <c r="AM110" s="945"/>
      <c r="AN110" s="945"/>
      <c r="AO110" s="946"/>
      <c r="AP110" s="948">
        <v>24</v>
      </c>
      <c r="AQ110" s="949"/>
      <c r="AR110" s="949"/>
      <c r="AS110" s="949"/>
      <c r="AT110" s="950"/>
      <c r="AU110" s="951" t="s">
        <v>73</v>
      </c>
      <c r="AV110" s="952"/>
      <c r="AW110" s="952"/>
      <c r="AX110" s="952"/>
      <c r="AY110" s="952"/>
      <c r="AZ110" s="993" t="s">
        <v>423</v>
      </c>
      <c r="BA110" s="942"/>
      <c r="BB110" s="942"/>
      <c r="BC110" s="942"/>
      <c r="BD110" s="942"/>
      <c r="BE110" s="942"/>
      <c r="BF110" s="942"/>
      <c r="BG110" s="942"/>
      <c r="BH110" s="942"/>
      <c r="BI110" s="942"/>
      <c r="BJ110" s="942"/>
      <c r="BK110" s="942"/>
      <c r="BL110" s="942"/>
      <c r="BM110" s="942"/>
      <c r="BN110" s="942"/>
      <c r="BO110" s="942"/>
      <c r="BP110" s="943"/>
      <c r="BQ110" s="979">
        <v>18505664</v>
      </c>
      <c r="BR110" s="980"/>
      <c r="BS110" s="980"/>
      <c r="BT110" s="980"/>
      <c r="BU110" s="980"/>
      <c r="BV110" s="980">
        <v>18042118</v>
      </c>
      <c r="BW110" s="980"/>
      <c r="BX110" s="980"/>
      <c r="BY110" s="980"/>
      <c r="BZ110" s="980"/>
      <c r="CA110" s="980">
        <v>17651006</v>
      </c>
      <c r="CB110" s="980"/>
      <c r="CC110" s="980"/>
      <c r="CD110" s="980"/>
      <c r="CE110" s="980"/>
      <c r="CF110" s="994">
        <v>223.4</v>
      </c>
      <c r="CG110" s="995"/>
      <c r="CH110" s="995"/>
      <c r="CI110" s="995"/>
      <c r="CJ110" s="995"/>
      <c r="CK110" s="996" t="s">
        <v>424</v>
      </c>
      <c r="CL110" s="997"/>
      <c r="CM110" s="976" t="s">
        <v>425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426</v>
      </c>
      <c r="DH110" s="980"/>
      <c r="DI110" s="980"/>
      <c r="DJ110" s="980"/>
      <c r="DK110" s="980"/>
      <c r="DL110" s="980" t="s">
        <v>427</v>
      </c>
      <c r="DM110" s="980"/>
      <c r="DN110" s="980"/>
      <c r="DO110" s="980"/>
      <c r="DP110" s="980"/>
      <c r="DQ110" s="980" t="s">
        <v>137</v>
      </c>
      <c r="DR110" s="980"/>
      <c r="DS110" s="980"/>
      <c r="DT110" s="980"/>
      <c r="DU110" s="980"/>
      <c r="DV110" s="981" t="s">
        <v>427</v>
      </c>
      <c r="DW110" s="981"/>
      <c r="DX110" s="981"/>
      <c r="DY110" s="981"/>
      <c r="DZ110" s="982"/>
    </row>
    <row r="111" spans="1:131" s="246" customFormat="1" ht="26.25" customHeight="1" x14ac:dyDescent="0.15">
      <c r="A111" s="983" t="s">
        <v>428</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427</v>
      </c>
      <c r="AB111" s="987"/>
      <c r="AC111" s="987"/>
      <c r="AD111" s="987"/>
      <c r="AE111" s="988"/>
      <c r="AF111" s="989" t="s">
        <v>427</v>
      </c>
      <c r="AG111" s="987"/>
      <c r="AH111" s="987"/>
      <c r="AI111" s="987"/>
      <c r="AJ111" s="988"/>
      <c r="AK111" s="989" t="s">
        <v>427</v>
      </c>
      <c r="AL111" s="987"/>
      <c r="AM111" s="987"/>
      <c r="AN111" s="987"/>
      <c r="AO111" s="988"/>
      <c r="AP111" s="990" t="s">
        <v>427</v>
      </c>
      <c r="AQ111" s="991"/>
      <c r="AR111" s="991"/>
      <c r="AS111" s="991"/>
      <c r="AT111" s="992"/>
      <c r="AU111" s="953"/>
      <c r="AV111" s="954"/>
      <c r="AW111" s="954"/>
      <c r="AX111" s="954"/>
      <c r="AY111" s="954"/>
      <c r="AZ111" s="1002" t="s">
        <v>429</v>
      </c>
      <c r="BA111" s="1003"/>
      <c r="BB111" s="1003"/>
      <c r="BC111" s="1003"/>
      <c r="BD111" s="1003"/>
      <c r="BE111" s="1003"/>
      <c r="BF111" s="1003"/>
      <c r="BG111" s="1003"/>
      <c r="BH111" s="1003"/>
      <c r="BI111" s="1003"/>
      <c r="BJ111" s="1003"/>
      <c r="BK111" s="1003"/>
      <c r="BL111" s="1003"/>
      <c r="BM111" s="1003"/>
      <c r="BN111" s="1003"/>
      <c r="BO111" s="1003"/>
      <c r="BP111" s="1004"/>
      <c r="BQ111" s="972">
        <v>11909</v>
      </c>
      <c r="BR111" s="973"/>
      <c r="BS111" s="973"/>
      <c r="BT111" s="973"/>
      <c r="BU111" s="973"/>
      <c r="BV111" s="973">
        <v>20262</v>
      </c>
      <c r="BW111" s="973"/>
      <c r="BX111" s="973"/>
      <c r="BY111" s="973"/>
      <c r="BZ111" s="973"/>
      <c r="CA111" s="973">
        <v>17921</v>
      </c>
      <c r="CB111" s="973"/>
      <c r="CC111" s="973"/>
      <c r="CD111" s="973"/>
      <c r="CE111" s="973"/>
      <c r="CF111" s="967">
        <v>0.2</v>
      </c>
      <c r="CG111" s="968"/>
      <c r="CH111" s="968"/>
      <c r="CI111" s="968"/>
      <c r="CJ111" s="968"/>
      <c r="CK111" s="998"/>
      <c r="CL111" s="999"/>
      <c r="CM111" s="969" t="s">
        <v>430</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426</v>
      </c>
      <c r="DH111" s="973"/>
      <c r="DI111" s="973"/>
      <c r="DJ111" s="973"/>
      <c r="DK111" s="973"/>
      <c r="DL111" s="973" t="s">
        <v>427</v>
      </c>
      <c r="DM111" s="973"/>
      <c r="DN111" s="973"/>
      <c r="DO111" s="973"/>
      <c r="DP111" s="973"/>
      <c r="DQ111" s="973" t="s">
        <v>426</v>
      </c>
      <c r="DR111" s="973"/>
      <c r="DS111" s="973"/>
      <c r="DT111" s="973"/>
      <c r="DU111" s="973"/>
      <c r="DV111" s="974" t="s">
        <v>427</v>
      </c>
      <c r="DW111" s="974"/>
      <c r="DX111" s="974"/>
      <c r="DY111" s="974"/>
      <c r="DZ111" s="975"/>
    </row>
    <row r="112" spans="1:131" s="246" customFormat="1" ht="26.25" customHeight="1" x14ac:dyDescent="0.15">
      <c r="A112" s="1005" t="s">
        <v>431</v>
      </c>
      <c r="B112" s="1006"/>
      <c r="C112" s="1003" t="s">
        <v>432</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427</v>
      </c>
      <c r="AB112" s="1012"/>
      <c r="AC112" s="1012"/>
      <c r="AD112" s="1012"/>
      <c r="AE112" s="1013"/>
      <c r="AF112" s="1014" t="s">
        <v>427</v>
      </c>
      <c r="AG112" s="1012"/>
      <c r="AH112" s="1012"/>
      <c r="AI112" s="1012"/>
      <c r="AJ112" s="1013"/>
      <c r="AK112" s="1014" t="s">
        <v>426</v>
      </c>
      <c r="AL112" s="1012"/>
      <c r="AM112" s="1012"/>
      <c r="AN112" s="1012"/>
      <c r="AO112" s="1013"/>
      <c r="AP112" s="1015" t="s">
        <v>427</v>
      </c>
      <c r="AQ112" s="1016"/>
      <c r="AR112" s="1016"/>
      <c r="AS112" s="1016"/>
      <c r="AT112" s="1017"/>
      <c r="AU112" s="953"/>
      <c r="AV112" s="954"/>
      <c r="AW112" s="954"/>
      <c r="AX112" s="954"/>
      <c r="AY112" s="954"/>
      <c r="AZ112" s="1002" t="s">
        <v>433</v>
      </c>
      <c r="BA112" s="1003"/>
      <c r="BB112" s="1003"/>
      <c r="BC112" s="1003"/>
      <c r="BD112" s="1003"/>
      <c r="BE112" s="1003"/>
      <c r="BF112" s="1003"/>
      <c r="BG112" s="1003"/>
      <c r="BH112" s="1003"/>
      <c r="BI112" s="1003"/>
      <c r="BJ112" s="1003"/>
      <c r="BK112" s="1003"/>
      <c r="BL112" s="1003"/>
      <c r="BM112" s="1003"/>
      <c r="BN112" s="1003"/>
      <c r="BO112" s="1003"/>
      <c r="BP112" s="1004"/>
      <c r="BQ112" s="972">
        <v>9299123</v>
      </c>
      <c r="BR112" s="973"/>
      <c r="BS112" s="973"/>
      <c r="BT112" s="973"/>
      <c r="BU112" s="973"/>
      <c r="BV112" s="973">
        <v>9326685</v>
      </c>
      <c r="BW112" s="973"/>
      <c r="BX112" s="973"/>
      <c r="BY112" s="973"/>
      <c r="BZ112" s="973"/>
      <c r="CA112" s="973">
        <v>9422941</v>
      </c>
      <c r="CB112" s="973"/>
      <c r="CC112" s="973"/>
      <c r="CD112" s="973"/>
      <c r="CE112" s="973"/>
      <c r="CF112" s="967">
        <v>119.2</v>
      </c>
      <c r="CG112" s="968"/>
      <c r="CH112" s="968"/>
      <c r="CI112" s="968"/>
      <c r="CJ112" s="968"/>
      <c r="CK112" s="998"/>
      <c r="CL112" s="999"/>
      <c r="CM112" s="969" t="s">
        <v>434</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427</v>
      </c>
      <c r="DH112" s="973"/>
      <c r="DI112" s="973"/>
      <c r="DJ112" s="973"/>
      <c r="DK112" s="973"/>
      <c r="DL112" s="973" t="s">
        <v>137</v>
      </c>
      <c r="DM112" s="973"/>
      <c r="DN112" s="973"/>
      <c r="DO112" s="973"/>
      <c r="DP112" s="973"/>
      <c r="DQ112" s="973" t="s">
        <v>427</v>
      </c>
      <c r="DR112" s="973"/>
      <c r="DS112" s="973"/>
      <c r="DT112" s="973"/>
      <c r="DU112" s="973"/>
      <c r="DV112" s="974" t="s">
        <v>427</v>
      </c>
      <c r="DW112" s="974"/>
      <c r="DX112" s="974"/>
      <c r="DY112" s="974"/>
      <c r="DZ112" s="975"/>
    </row>
    <row r="113" spans="1:130" s="246" customFormat="1" ht="26.25" customHeight="1" x14ac:dyDescent="0.15">
      <c r="A113" s="1007"/>
      <c r="B113" s="1008"/>
      <c r="C113" s="1003" t="s">
        <v>435</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961048</v>
      </c>
      <c r="AB113" s="987"/>
      <c r="AC113" s="987"/>
      <c r="AD113" s="987"/>
      <c r="AE113" s="988"/>
      <c r="AF113" s="989">
        <v>930916</v>
      </c>
      <c r="AG113" s="987"/>
      <c r="AH113" s="987"/>
      <c r="AI113" s="987"/>
      <c r="AJ113" s="988"/>
      <c r="AK113" s="989">
        <v>876319</v>
      </c>
      <c r="AL113" s="987"/>
      <c r="AM113" s="987"/>
      <c r="AN113" s="987"/>
      <c r="AO113" s="988"/>
      <c r="AP113" s="990">
        <v>11.1</v>
      </c>
      <c r="AQ113" s="991"/>
      <c r="AR113" s="991"/>
      <c r="AS113" s="991"/>
      <c r="AT113" s="992"/>
      <c r="AU113" s="953"/>
      <c r="AV113" s="954"/>
      <c r="AW113" s="954"/>
      <c r="AX113" s="954"/>
      <c r="AY113" s="954"/>
      <c r="AZ113" s="1002" t="s">
        <v>436</v>
      </c>
      <c r="BA113" s="1003"/>
      <c r="BB113" s="1003"/>
      <c r="BC113" s="1003"/>
      <c r="BD113" s="1003"/>
      <c r="BE113" s="1003"/>
      <c r="BF113" s="1003"/>
      <c r="BG113" s="1003"/>
      <c r="BH113" s="1003"/>
      <c r="BI113" s="1003"/>
      <c r="BJ113" s="1003"/>
      <c r="BK113" s="1003"/>
      <c r="BL113" s="1003"/>
      <c r="BM113" s="1003"/>
      <c r="BN113" s="1003"/>
      <c r="BO113" s="1003"/>
      <c r="BP113" s="1004"/>
      <c r="BQ113" s="972">
        <v>848047</v>
      </c>
      <c r="BR113" s="973"/>
      <c r="BS113" s="973"/>
      <c r="BT113" s="973"/>
      <c r="BU113" s="973"/>
      <c r="BV113" s="973">
        <v>798166</v>
      </c>
      <c r="BW113" s="973"/>
      <c r="BX113" s="973"/>
      <c r="BY113" s="973"/>
      <c r="BZ113" s="973"/>
      <c r="CA113" s="973">
        <v>762700</v>
      </c>
      <c r="CB113" s="973"/>
      <c r="CC113" s="973"/>
      <c r="CD113" s="973"/>
      <c r="CE113" s="973"/>
      <c r="CF113" s="967">
        <v>9.6999999999999993</v>
      </c>
      <c r="CG113" s="968"/>
      <c r="CH113" s="968"/>
      <c r="CI113" s="968"/>
      <c r="CJ113" s="968"/>
      <c r="CK113" s="998"/>
      <c r="CL113" s="999"/>
      <c r="CM113" s="969" t="s">
        <v>437</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427</v>
      </c>
      <c r="DH113" s="1012"/>
      <c r="DI113" s="1012"/>
      <c r="DJ113" s="1012"/>
      <c r="DK113" s="1013"/>
      <c r="DL113" s="1014" t="s">
        <v>427</v>
      </c>
      <c r="DM113" s="1012"/>
      <c r="DN113" s="1012"/>
      <c r="DO113" s="1012"/>
      <c r="DP113" s="1013"/>
      <c r="DQ113" s="1014" t="s">
        <v>427</v>
      </c>
      <c r="DR113" s="1012"/>
      <c r="DS113" s="1012"/>
      <c r="DT113" s="1012"/>
      <c r="DU113" s="1013"/>
      <c r="DV113" s="1015" t="s">
        <v>427</v>
      </c>
      <c r="DW113" s="1016"/>
      <c r="DX113" s="1016"/>
      <c r="DY113" s="1016"/>
      <c r="DZ113" s="1017"/>
    </row>
    <row r="114" spans="1:130" s="246" customFormat="1" ht="26.25" customHeight="1" x14ac:dyDescent="0.15">
      <c r="A114" s="1007"/>
      <c r="B114" s="1008"/>
      <c r="C114" s="1003" t="s">
        <v>438</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102173</v>
      </c>
      <c r="AB114" s="1012"/>
      <c r="AC114" s="1012"/>
      <c r="AD114" s="1012"/>
      <c r="AE114" s="1013"/>
      <c r="AF114" s="1014">
        <v>95265</v>
      </c>
      <c r="AG114" s="1012"/>
      <c r="AH114" s="1012"/>
      <c r="AI114" s="1012"/>
      <c r="AJ114" s="1013"/>
      <c r="AK114" s="1014">
        <v>98145</v>
      </c>
      <c r="AL114" s="1012"/>
      <c r="AM114" s="1012"/>
      <c r="AN114" s="1012"/>
      <c r="AO114" s="1013"/>
      <c r="AP114" s="1015">
        <v>1.2</v>
      </c>
      <c r="AQ114" s="1016"/>
      <c r="AR114" s="1016"/>
      <c r="AS114" s="1016"/>
      <c r="AT114" s="1017"/>
      <c r="AU114" s="953"/>
      <c r="AV114" s="954"/>
      <c r="AW114" s="954"/>
      <c r="AX114" s="954"/>
      <c r="AY114" s="954"/>
      <c r="AZ114" s="1002" t="s">
        <v>439</v>
      </c>
      <c r="BA114" s="1003"/>
      <c r="BB114" s="1003"/>
      <c r="BC114" s="1003"/>
      <c r="BD114" s="1003"/>
      <c r="BE114" s="1003"/>
      <c r="BF114" s="1003"/>
      <c r="BG114" s="1003"/>
      <c r="BH114" s="1003"/>
      <c r="BI114" s="1003"/>
      <c r="BJ114" s="1003"/>
      <c r="BK114" s="1003"/>
      <c r="BL114" s="1003"/>
      <c r="BM114" s="1003"/>
      <c r="BN114" s="1003"/>
      <c r="BO114" s="1003"/>
      <c r="BP114" s="1004"/>
      <c r="BQ114" s="972">
        <v>2774122</v>
      </c>
      <c r="BR114" s="973"/>
      <c r="BS114" s="973"/>
      <c r="BT114" s="973"/>
      <c r="BU114" s="973"/>
      <c r="BV114" s="973">
        <v>2766614</v>
      </c>
      <c r="BW114" s="973"/>
      <c r="BX114" s="973"/>
      <c r="BY114" s="973"/>
      <c r="BZ114" s="973"/>
      <c r="CA114" s="973">
        <v>2693359</v>
      </c>
      <c r="CB114" s="973"/>
      <c r="CC114" s="973"/>
      <c r="CD114" s="973"/>
      <c r="CE114" s="973"/>
      <c r="CF114" s="967">
        <v>34.1</v>
      </c>
      <c r="CG114" s="968"/>
      <c r="CH114" s="968"/>
      <c r="CI114" s="968"/>
      <c r="CJ114" s="968"/>
      <c r="CK114" s="998"/>
      <c r="CL114" s="999"/>
      <c r="CM114" s="969" t="s">
        <v>440</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427</v>
      </c>
      <c r="DH114" s="1012"/>
      <c r="DI114" s="1012"/>
      <c r="DJ114" s="1012"/>
      <c r="DK114" s="1013"/>
      <c r="DL114" s="1014" t="s">
        <v>427</v>
      </c>
      <c r="DM114" s="1012"/>
      <c r="DN114" s="1012"/>
      <c r="DO114" s="1012"/>
      <c r="DP114" s="1013"/>
      <c r="DQ114" s="1014" t="s">
        <v>427</v>
      </c>
      <c r="DR114" s="1012"/>
      <c r="DS114" s="1012"/>
      <c r="DT114" s="1012"/>
      <c r="DU114" s="1013"/>
      <c r="DV114" s="1015" t="s">
        <v>427</v>
      </c>
      <c r="DW114" s="1016"/>
      <c r="DX114" s="1016"/>
      <c r="DY114" s="1016"/>
      <c r="DZ114" s="1017"/>
    </row>
    <row r="115" spans="1:130" s="246" customFormat="1" ht="26.25" customHeight="1" x14ac:dyDescent="0.15">
      <c r="A115" s="1007"/>
      <c r="B115" s="1008"/>
      <c r="C115" s="1003" t="s">
        <v>441</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4509</v>
      </c>
      <c r="AB115" s="987"/>
      <c r="AC115" s="987"/>
      <c r="AD115" s="987"/>
      <c r="AE115" s="988"/>
      <c r="AF115" s="989">
        <v>4145</v>
      </c>
      <c r="AG115" s="987"/>
      <c r="AH115" s="987"/>
      <c r="AI115" s="987"/>
      <c r="AJ115" s="988"/>
      <c r="AK115" s="989">
        <v>3891</v>
      </c>
      <c r="AL115" s="987"/>
      <c r="AM115" s="987"/>
      <c r="AN115" s="987"/>
      <c r="AO115" s="988"/>
      <c r="AP115" s="990">
        <v>0</v>
      </c>
      <c r="AQ115" s="991"/>
      <c r="AR115" s="991"/>
      <c r="AS115" s="991"/>
      <c r="AT115" s="992"/>
      <c r="AU115" s="953"/>
      <c r="AV115" s="954"/>
      <c r="AW115" s="954"/>
      <c r="AX115" s="954"/>
      <c r="AY115" s="954"/>
      <c r="AZ115" s="1002" t="s">
        <v>442</v>
      </c>
      <c r="BA115" s="1003"/>
      <c r="BB115" s="1003"/>
      <c r="BC115" s="1003"/>
      <c r="BD115" s="1003"/>
      <c r="BE115" s="1003"/>
      <c r="BF115" s="1003"/>
      <c r="BG115" s="1003"/>
      <c r="BH115" s="1003"/>
      <c r="BI115" s="1003"/>
      <c r="BJ115" s="1003"/>
      <c r="BK115" s="1003"/>
      <c r="BL115" s="1003"/>
      <c r="BM115" s="1003"/>
      <c r="BN115" s="1003"/>
      <c r="BO115" s="1003"/>
      <c r="BP115" s="1004"/>
      <c r="BQ115" s="972">
        <v>14400</v>
      </c>
      <c r="BR115" s="973"/>
      <c r="BS115" s="973"/>
      <c r="BT115" s="973"/>
      <c r="BU115" s="973"/>
      <c r="BV115" s="973">
        <v>18000</v>
      </c>
      <c r="BW115" s="973"/>
      <c r="BX115" s="973"/>
      <c r="BY115" s="973"/>
      <c r="BZ115" s="973"/>
      <c r="CA115" s="973">
        <v>27000</v>
      </c>
      <c r="CB115" s="973"/>
      <c r="CC115" s="973"/>
      <c r="CD115" s="973"/>
      <c r="CE115" s="973"/>
      <c r="CF115" s="967">
        <v>0.3</v>
      </c>
      <c r="CG115" s="968"/>
      <c r="CH115" s="968"/>
      <c r="CI115" s="968"/>
      <c r="CJ115" s="968"/>
      <c r="CK115" s="998"/>
      <c r="CL115" s="999"/>
      <c r="CM115" s="1002" t="s">
        <v>443</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427</v>
      </c>
      <c r="DH115" s="1012"/>
      <c r="DI115" s="1012"/>
      <c r="DJ115" s="1012"/>
      <c r="DK115" s="1013"/>
      <c r="DL115" s="1014" t="s">
        <v>427</v>
      </c>
      <c r="DM115" s="1012"/>
      <c r="DN115" s="1012"/>
      <c r="DO115" s="1012"/>
      <c r="DP115" s="1013"/>
      <c r="DQ115" s="1014" t="s">
        <v>427</v>
      </c>
      <c r="DR115" s="1012"/>
      <c r="DS115" s="1012"/>
      <c r="DT115" s="1012"/>
      <c r="DU115" s="1013"/>
      <c r="DV115" s="1015" t="s">
        <v>427</v>
      </c>
      <c r="DW115" s="1016"/>
      <c r="DX115" s="1016"/>
      <c r="DY115" s="1016"/>
      <c r="DZ115" s="1017"/>
    </row>
    <row r="116" spans="1:130" s="246" customFormat="1" ht="26.25" customHeight="1" x14ac:dyDescent="0.15">
      <c r="A116" s="1009"/>
      <c r="B116" s="1010"/>
      <c r="C116" s="1018" t="s">
        <v>444</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v>18</v>
      </c>
      <c r="AB116" s="1012"/>
      <c r="AC116" s="1012"/>
      <c r="AD116" s="1012"/>
      <c r="AE116" s="1013"/>
      <c r="AF116" s="1014">
        <v>27</v>
      </c>
      <c r="AG116" s="1012"/>
      <c r="AH116" s="1012"/>
      <c r="AI116" s="1012"/>
      <c r="AJ116" s="1013"/>
      <c r="AK116" s="1014">
        <v>1</v>
      </c>
      <c r="AL116" s="1012"/>
      <c r="AM116" s="1012"/>
      <c r="AN116" s="1012"/>
      <c r="AO116" s="1013"/>
      <c r="AP116" s="1015">
        <v>0</v>
      </c>
      <c r="AQ116" s="1016"/>
      <c r="AR116" s="1016"/>
      <c r="AS116" s="1016"/>
      <c r="AT116" s="1017"/>
      <c r="AU116" s="953"/>
      <c r="AV116" s="954"/>
      <c r="AW116" s="954"/>
      <c r="AX116" s="954"/>
      <c r="AY116" s="954"/>
      <c r="AZ116" s="1020" t="s">
        <v>445</v>
      </c>
      <c r="BA116" s="1021"/>
      <c r="BB116" s="1021"/>
      <c r="BC116" s="1021"/>
      <c r="BD116" s="1021"/>
      <c r="BE116" s="1021"/>
      <c r="BF116" s="1021"/>
      <c r="BG116" s="1021"/>
      <c r="BH116" s="1021"/>
      <c r="BI116" s="1021"/>
      <c r="BJ116" s="1021"/>
      <c r="BK116" s="1021"/>
      <c r="BL116" s="1021"/>
      <c r="BM116" s="1021"/>
      <c r="BN116" s="1021"/>
      <c r="BO116" s="1021"/>
      <c r="BP116" s="1022"/>
      <c r="BQ116" s="972" t="s">
        <v>426</v>
      </c>
      <c r="BR116" s="973"/>
      <c r="BS116" s="973"/>
      <c r="BT116" s="973"/>
      <c r="BU116" s="973"/>
      <c r="BV116" s="973" t="s">
        <v>427</v>
      </c>
      <c r="BW116" s="973"/>
      <c r="BX116" s="973"/>
      <c r="BY116" s="973"/>
      <c r="BZ116" s="973"/>
      <c r="CA116" s="973" t="s">
        <v>427</v>
      </c>
      <c r="CB116" s="973"/>
      <c r="CC116" s="973"/>
      <c r="CD116" s="973"/>
      <c r="CE116" s="973"/>
      <c r="CF116" s="967" t="s">
        <v>427</v>
      </c>
      <c r="CG116" s="968"/>
      <c r="CH116" s="968"/>
      <c r="CI116" s="968"/>
      <c r="CJ116" s="968"/>
      <c r="CK116" s="998"/>
      <c r="CL116" s="999"/>
      <c r="CM116" s="969" t="s">
        <v>446</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v>11909</v>
      </c>
      <c r="DH116" s="1012"/>
      <c r="DI116" s="1012"/>
      <c r="DJ116" s="1012"/>
      <c r="DK116" s="1013"/>
      <c r="DL116" s="1014">
        <v>20262</v>
      </c>
      <c r="DM116" s="1012"/>
      <c r="DN116" s="1012"/>
      <c r="DO116" s="1012"/>
      <c r="DP116" s="1013"/>
      <c r="DQ116" s="1014">
        <v>17921</v>
      </c>
      <c r="DR116" s="1012"/>
      <c r="DS116" s="1012"/>
      <c r="DT116" s="1012"/>
      <c r="DU116" s="1013"/>
      <c r="DV116" s="1015">
        <v>0.2</v>
      </c>
      <c r="DW116" s="1016"/>
      <c r="DX116" s="1016"/>
      <c r="DY116" s="1016"/>
      <c r="DZ116" s="1017"/>
    </row>
    <row r="117" spans="1:130" s="246" customFormat="1" ht="26.25" customHeight="1" x14ac:dyDescent="0.15">
      <c r="A117" s="957" t="s">
        <v>184</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447</v>
      </c>
      <c r="Z117" s="939"/>
      <c r="AA117" s="1029">
        <v>3016828</v>
      </c>
      <c r="AB117" s="1030"/>
      <c r="AC117" s="1030"/>
      <c r="AD117" s="1030"/>
      <c r="AE117" s="1031"/>
      <c r="AF117" s="1032">
        <v>2965352</v>
      </c>
      <c r="AG117" s="1030"/>
      <c r="AH117" s="1030"/>
      <c r="AI117" s="1030"/>
      <c r="AJ117" s="1031"/>
      <c r="AK117" s="1032">
        <v>2873967</v>
      </c>
      <c r="AL117" s="1030"/>
      <c r="AM117" s="1030"/>
      <c r="AN117" s="1030"/>
      <c r="AO117" s="1031"/>
      <c r="AP117" s="1033"/>
      <c r="AQ117" s="1034"/>
      <c r="AR117" s="1034"/>
      <c r="AS117" s="1034"/>
      <c r="AT117" s="1035"/>
      <c r="AU117" s="953"/>
      <c r="AV117" s="954"/>
      <c r="AW117" s="954"/>
      <c r="AX117" s="954"/>
      <c r="AY117" s="954"/>
      <c r="AZ117" s="1020" t="s">
        <v>448</v>
      </c>
      <c r="BA117" s="1021"/>
      <c r="BB117" s="1021"/>
      <c r="BC117" s="1021"/>
      <c r="BD117" s="1021"/>
      <c r="BE117" s="1021"/>
      <c r="BF117" s="1021"/>
      <c r="BG117" s="1021"/>
      <c r="BH117" s="1021"/>
      <c r="BI117" s="1021"/>
      <c r="BJ117" s="1021"/>
      <c r="BK117" s="1021"/>
      <c r="BL117" s="1021"/>
      <c r="BM117" s="1021"/>
      <c r="BN117" s="1021"/>
      <c r="BO117" s="1021"/>
      <c r="BP117" s="1022"/>
      <c r="BQ117" s="972" t="s">
        <v>137</v>
      </c>
      <c r="BR117" s="973"/>
      <c r="BS117" s="973"/>
      <c r="BT117" s="973"/>
      <c r="BU117" s="973"/>
      <c r="BV117" s="973" t="s">
        <v>137</v>
      </c>
      <c r="BW117" s="973"/>
      <c r="BX117" s="973"/>
      <c r="BY117" s="973"/>
      <c r="BZ117" s="973"/>
      <c r="CA117" s="973" t="s">
        <v>137</v>
      </c>
      <c r="CB117" s="973"/>
      <c r="CC117" s="973"/>
      <c r="CD117" s="973"/>
      <c r="CE117" s="973"/>
      <c r="CF117" s="967" t="s">
        <v>137</v>
      </c>
      <c r="CG117" s="968"/>
      <c r="CH117" s="968"/>
      <c r="CI117" s="968"/>
      <c r="CJ117" s="968"/>
      <c r="CK117" s="998"/>
      <c r="CL117" s="999"/>
      <c r="CM117" s="969" t="s">
        <v>449</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137</v>
      </c>
      <c r="DH117" s="1012"/>
      <c r="DI117" s="1012"/>
      <c r="DJ117" s="1012"/>
      <c r="DK117" s="1013"/>
      <c r="DL117" s="1014" t="s">
        <v>137</v>
      </c>
      <c r="DM117" s="1012"/>
      <c r="DN117" s="1012"/>
      <c r="DO117" s="1012"/>
      <c r="DP117" s="1013"/>
      <c r="DQ117" s="1014" t="s">
        <v>137</v>
      </c>
      <c r="DR117" s="1012"/>
      <c r="DS117" s="1012"/>
      <c r="DT117" s="1012"/>
      <c r="DU117" s="1013"/>
      <c r="DV117" s="1015" t="s">
        <v>137</v>
      </c>
      <c r="DW117" s="1016"/>
      <c r="DX117" s="1016"/>
      <c r="DY117" s="1016"/>
      <c r="DZ117" s="1017"/>
    </row>
    <row r="118" spans="1:130" s="246" customFormat="1" ht="26.25" customHeight="1" x14ac:dyDescent="0.15">
      <c r="A118" s="957" t="s">
        <v>421</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419</v>
      </c>
      <c r="AB118" s="938"/>
      <c r="AC118" s="938"/>
      <c r="AD118" s="938"/>
      <c r="AE118" s="939"/>
      <c r="AF118" s="937" t="s">
        <v>301</v>
      </c>
      <c r="AG118" s="938"/>
      <c r="AH118" s="938"/>
      <c r="AI118" s="938"/>
      <c r="AJ118" s="939"/>
      <c r="AK118" s="937" t="s">
        <v>300</v>
      </c>
      <c r="AL118" s="938"/>
      <c r="AM118" s="938"/>
      <c r="AN118" s="938"/>
      <c r="AO118" s="939"/>
      <c r="AP118" s="1024" t="s">
        <v>420</v>
      </c>
      <c r="AQ118" s="1025"/>
      <c r="AR118" s="1025"/>
      <c r="AS118" s="1025"/>
      <c r="AT118" s="1026"/>
      <c r="AU118" s="953"/>
      <c r="AV118" s="954"/>
      <c r="AW118" s="954"/>
      <c r="AX118" s="954"/>
      <c r="AY118" s="954"/>
      <c r="AZ118" s="1027" t="s">
        <v>450</v>
      </c>
      <c r="BA118" s="1018"/>
      <c r="BB118" s="1018"/>
      <c r="BC118" s="1018"/>
      <c r="BD118" s="1018"/>
      <c r="BE118" s="1018"/>
      <c r="BF118" s="1018"/>
      <c r="BG118" s="1018"/>
      <c r="BH118" s="1018"/>
      <c r="BI118" s="1018"/>
      <c r="BJ118" s="1018"/>
      <c r="BK118" s="1018"/>
      <c r="BL118" s="1018"/>
      <c r="BM118" s="1018"/>
      <c r="BN118" s="1018"/>
      <c r="BO118" s="1018"/>
      <c r="BP118" s="1019"/>
      <c r="BQ118" s="1050" t="s">
        <v>137</v>
      </c>
      <c r="BR118" s="1051"/>
      <c r="BS118" s="1051"/>
      <c r="BT118" s="1051"/>
      <c r="BU118" s="1051"/>
      <c r="BV118" s="1051" t="s">
        <v>137</v>
      </c>
      <c r="BW118" s="1051"/>
      <c r="BX118" s="1051"/>
      <c r="BY118" s="1051"/>
      <c r="BZ118" s="1051"/>
      <c r="CA118" s="1051" t="s">
        <v>137</v>
      </c>
      <c r="CB118" s="1051"/>
      <c r="CC118" s="1051"/>
      <c r="CD118" s="1051"/>
      <c r="CE118" s="1051"/>
      <c r="CF118" s="967" t="s">
        <v>137</v>
      </c>
      <c r="CG118" s="968"/>
      <c r="CH118" s="968"/>
      <c r="CI118" s="968"/>
      <c r="CJ118" s="968"/>
      <c r="CK118" s="998"/>
      <c r="CL118" s="999"/>
      <c r="CM118" s="969" t="s">
        <v>451</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137</v>
      </c>
      <c r="DH118" s="1012"/>
      <c r="DI118" s="1012"/>
      <c r="DJ118" s="1012"/>
      <c r="DK118" s="1013"/>
      <c r="DL118" s="1014" t="s">
        <v>137</v>
      </c>
      <c r="DM118" s="1012"/>
      <c r="DN118" s="1012"/>
      <c r="DO118" s="1012"/>
      <c r="DP118" s="1013"/>
      <c r="DQ118" s="1014" t="s">
        <v>137</v>
      </c>
      <c r="DR118" s="1012"/>
      <c r="DS118" s="1012"/>
      <c r="DT118" s="1012"/>
      <c r="DU118" s="1013"/>
      <c r="DV118" s="1015" t="s">
        <v>137</v>
      </c>
      <c r="DW118" s="1016"/>
      <c r="DX118" s="1016"/>
      <c r="DY118" s="1016"/>
      <c r="DZ118" s="1017"/>
    </row>
    <row r="119" spans="1:130" s="246" customFormat="1" ht="26.25" customHeight="1" x14ac:dyDescent="0.15">
      <c r="A119" s="1111" t="s">
        <v>424</v>
      </c>
      <c r="B119" s="997"/>
      <c r="C119" s="976" t="s">
        <v>425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137</v>
      </c>
      <c r="AB119" s="945"/>
      <c r="AC119" s="945"/>
      <c r="AD119" s="945"/>
      <c r="AE119" s="946"/>
      <c r="AF119" s="947" t="s">
        <v>137</v>
      </c>
      <c r="AG119" s="945"/>
      <c r="AH119" s="945"/>
      <c r="AI119" s="945"/>
      <c r="AJ119" s="946"/>
      <c r="AK119" s="947" t="s">
        <v>137</v>
      </c>
      <c r="AL119" s="945"/>
      <c r="AM119" s="945"/>
      <c r="AN119" s="945"/>
      <c r="AO119" s="946"/>
      <c r="AP119" s="948" t="s">
        <v>137</v>
      </c>
      <c r="AQ119" s="949"/>
      <c r="AR119" s="949"/>
      <c r="AS119" s="949"/>
      <c r="AT119" s="950"/>
      <c r="AU119" s="955"/>
      <c r="AV119" s="956"/>
      <c r="AW119" s="956"/>
      <c r="AX119" s="956"/>
      <c r="AY119" s="956"/>
      <c r="AZ119" s="277" t="s">
        <v>184</v>
      </c>
      <c r="BA119" s="277"/>
      <c r="BB119" s="277"/>
      <c r="BC119" s="277"/>
      <c r="BD119" s="277"/>
      <c r="BE119" s="277"/>
      <c r="BF119" s="277"/>
      <c r="BG119" s="277"/>
      <c r="BH119" s="277"/>
      <c r="BI119" s="277"/>
      <c r="BJ119" s="277"/>
      <c r="BK119" s="277"/>
      <c r="BL119" s="277"/>
      <c r="BM119" s="277"/>
      <c r="BN119" s="277"/>
      <c r="BO119" s="1028" t="s">
        <v>452</v>
      </c>
      <c r="BP119" s="1059"/>
      <c r="BQ119" s="1050">
        <v>31453265</v>
      </c>
      <c r="BR119" s="1051"/>
      <c r="BS119" s="1051"/>
      <c r="BT119" s="1051"/>
      <c r="BU119" s="1051"/>
      <c r="BV119" s="1051">
        <v>30971845</v>
      </c>
      <c r="BW119" s="1051"/>
      <c r="BX119" s="1051"/>
      <c r="BY119" s="1051"/>
      <c r="BZ119" s="1051"/>
      <c r="CA119" s="1051">
        <v>30574927</v>
      </c>
      <c r="CB119" s="1051"/>
      <c r="CC119" s="1051"/>
      <c r="CD119" s="1051"/>
      <c r="CE119" s="1051"/>
      <c r="CF119" s="1052"/>
      <c r="CG119" s="1053"/>
      <c r="CH119" s="1053"/>
      <c r="CI119" s="1053"/>
      <c r="CJ119" s="1054"/>
      <c r="CK119" s="1000"/>
      <c r="CL119" s="1001"/>
      <c r="CM119" s="1055" t="s">
        <v>453</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137</v>
      </c>
      <c r="DH119" s="1037"/>
      <c r="DI119" s="1037"/>
      <c r="DJ119" s="1037"/>
      <c r="DK119" s="1038"/>
      <c r="DL119" s="1036" t="s">
        <v>137</v>
      </c>
      <c r="DM119" s="1037"/>
      <c r="DN119" s="1037"/>
      <c r="DO119" s="1037"/>
      <c r="DP119" s="1038"/>
      <c r="DQ119" s="1036" t="s">
        <v>137</v>
      </c>
      <c r="DR119" s="1037"/>
      <c r="DS119" s="1037"/>
      <c r="DT119" s="1037"/>
      <c r="DU119" s="1038"/>
      <c r="DV119" s="1039" t="s">
        <v>137</v>
      </c>
      <c r="DW119" s="1040"/>
      <c r="DX119" s="1040"/>
      <c r="DY119" s="1040"/>
      <c r="DZ119" s="1041"/>
    </row>
    <row r="120" spans="1:130" s="246" customFormat="1" ht="26.25" customHeight="1" x14ac:dyDescent="0.15">
      <c r="A120" s="1112"/>
      <c r="B120" s="999"/>
      <c r="C120" s="969" t="s">
        <v>430</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137</v>
      </c>
      <c r="AB120" s="1012"/>
      <c r="AC120" s="1012"/>
      <c r="AD120" s="1012"/>
      <c r="AE120" s="1013"/>
      <c r="AF120" s="1014" t="s">
        <v>137</v>
      </c>
      <c r="AG120" s="1012"/>
      <c r="AH120" s="1012"/>
      <c r="AI120" s="1012"/>
      <c r="AJ120" s="1013"/>
      <c r="AK120" s="1014" t="s">
        <v>137</v>
      </c>
      <c r="AL120" s="1012"/>
      <c r="AM120" s="1012"/>
      <c r="AN120" s="1012"/>
      <c r="AO120" s="1013"/>
      <c r="AP120" s="1015" t="s">
        <v>137</v>
      </c>
      <c r="AQ120" s="1016"/>
      <c r="AR120" s="1016"/>
      <c r="AS120" s="1016"/>
      <c r="AT120" s="1017"/>
      <c r="AU120" s="1042" t="s">
        <v>454</v>
      </c>
      <c r="AV120" s="1043"/>
      <c r="AW120" s="1043"/>
      <c r="AX120" s="1043"/>
      <c r="AY120" s="1044"/>
      <c r="AZ120" s="993" t="s">
        <v>455</v>
      </c>
      <c r="BA120" s="942"/>
      <c r="BB120" s="942"/>
      <c r="BC120" s="942"/>
      <c r="BD120" s="942"/>
      <c r="BE120" s="942"/>
      <c r="BF120" s="942"/>
      <c r="BG120" s="942"/>
      <c r="BH120" s="942"/>
      <c r="BI120" s="942"/>
      <c r="BJ120" s="942"/>
      <c r="BK120" s="942"/>
      <c r="BL120" s="942"/>
      <c r="BM120" s="942"/>
      <c r="BN120" s="942"/>
      <c r="BO120" s="942"/>
      <c r="BP120" s="943"/>
      <c r="BQ120" s="979">
        <v>4605232</v>
      </c>
      <c r="BR120" s="980"/>
      <c r="BS120" s="980"/>
      <c r="BT120" s="980"/>
      <c r="BU120" s="980"/>
      <c r="BV120" s="980">
        <v>4661951</v>
      </c>
      <c r="BW120" s="980"/>
      <c r="BX120" s="980"/>
      <c r="BY120" s="980"/>
      <c r="BZ120" s="980"/>
      <c r="CA120" s="980">
        <v>4895210</v>
      </c>
      <c r="CB120" s="980"/>
      <c r="CC120" s="980"/>
      <c r="CD120" s="980"/>
      <c r="CE120" s="980"/>
      <c r="CF120" s="994">
        <v>61.9</v>
      </c>
      <c r="CG120" s="995"/>
      <c r="CH120" s="995"/>
      <c r="CI120" s="995"/>
      <c r="CJ120" s="995"/>
      <c r="CK120" s="1060" t="s">
        <v>456</v>
      </c>
      <c r="CL120" s="1061"/>
      <c r="CM120" s="1061"/>
      <c r="CN120" s="1061"/>
      <c r="CO120" s="1062"/>
      <c r="CP120" s="1068" t="s">
        <v>403</v>
      </c>
      <c r="CQ120" s="1069"/>
      <c r="CR120" s="1069"/>
      <c r="CS120" s="1069"/>
      <c r="CT120" s="1069"/>
      <c r="CU120" s="1069"/>
      <c r="CV120" s="1069"/>
      <c r="CW120" s="1069"/>
      <c r="CX120" s="1069"/>
      <c r="CY120" s="1069"/>
      <c r="CZ120" s="1069"/>
      <c r="DA120" s="1069"/>
      <c r="DB120" s="1069"/>
      <c r="DC120" s="1069"/>
      <c r="DD120" s="1069"/>
      <c r="DE120" s="1069"/>
      <c r="DF120" s="1070"/>
      <c r="DG120" s="979">
        <v>6416941</v>
      </c>
      <c r="DH120" s="980"/>
      <c r="DI120" s="980"/>
      <c r="DJ120" s="980"/>
      <c r="DK120" s="980"/>
      <c r="DL120" s="980">
        <v>6419069</v>
      </c>
      <c r="DM120" s="980"/>
      <c r="DN120" s="980"/>
      <c r="DO120" s="980"/>
      <c r="DP120" s="980"/>
      <c r="DQ120" s="980">
        <v>6364369</v>
      </c>
      <c r="DR120" s="980"/>
      <c r="DS120" s="980"/>
      <c r="DT120" s="980"/>
      <c r="DU120" s="980"/>
      <c r="DV120" s="981">
        <v>80.5</v>
      </c>
      <c r="DW120" s="981"/>
      <c r="DX120" s="981"/>
      <c r="DY120" s="981"/>
      <c r="DZ120" s="982"/>
    </row>
    <row r="121" spans="1:130" s="246" customFormat="1" ht="26.25" customHeight="1" x14ac:dyDescent="0.15">
      <c r="A121" s="1112"/>
      <c r="B121" s="999"/>
      <c r="C121" s="1020" t="s">
        <v>457</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137</v>
      </c>
      <c r="AB121" s="1012"/>
      <c r="AC121" s="1012"/>
      <c r="AD121" s="1012"/>
      <c r="AE121" s="1013"/>
      <c r="AF121" s="1014" t="s">
        <v>137</v>
      </c>
      <c r="AG121" s="1012"/>
      <c r="AH121" s="1012"/>
      <c r="AI121" s="1012"/>
      <c r="AJ121" s="1013"/>
      <c r="AK121" s="1014" t="s">
        <v>137</v>
      </c>
      <c r="AL121" s="1012"/>
      <c r="AM121" s="1012"/>
      <c r="AN121" s="1012"/>
      <c r="AO121" s="1013"/>
      <c r="AP121" s="1015" t="s">
        <v>137</v>
      </c>
      <c r="AQ121" s="1016"/>
      <c r="AR121" s="1016"/>
      <c r="AS121" s="1016"/>
      <c r="AT121" s="1017"/>
      <c r="AU121" s="1045"/>
      <c r="AV121" s="1046"/>
      <c r="AW121" s="1046"/>
      <c r="AX121" s="1046"/>
      <c r="AY121" s="1047"/>
      <c r="AZ121" s="1002" t="s">
        <v>458</v>
      </c>
      <c r="BA121" s="1003"/>
      <c r="BB121" s="1003"/>
      <c r="BC121" s="1003"/>
      <c r="BD121" s="1003"/>
      <c r="BE121" s="1003"/>
      <c r="BF121" s="1003"/>
      <c r="BG121" s="1003"/>
      <c r="BH121" s="1003"/>
      <c r="BI121" s="1003"/>
      <c r="BJ121" s="1003"/>
      <c r="BK121" s="1003"/>
      <c r="BL121" s="1003"/>
      <c r="BM121" s="1003"/>
      <c r="BN121" s="1003"/>
      <c r="BO121" s="1003"/>
      <c r="BP121" s="1004"/>
      <c r="BQ121" s="972">
        <v>3001429</v>
      </c>
      <c r="BR121" s="973"/>
      <c r="BS121" s="973"/>
      <c r="BT121" s="973"/>
      <c r="BU121" s="973"/>
      <c r="BV121" s="973">
        <v>3138486</v>
      </c>
      <c r="BW121" s="973"/>
      <c r="BX121" s="973"/>
      <c r="BY121" s="973"/>
      <c r="BZ121" s="973"/>
      <c r="CA121" s="973">
        <v>2972131</v>
      </c>
      <c r="CB121" s="973"/>
      <c r="CC121" s="973"/>
      <c r="CD121" s="973"/>
      <c r="CE121" s="973"/>
      <c r="CF121" s="967">
        <v>37.6</v>
      </c>
      <c r="CG121" s="968"/>
      <c r="CH121" s="968"/>
      <c r="CI121" s="968"/>
      <c r="CJ121" s="968"/>
      <c r="CK121" s="1063"/>
      <c r="CL121" s="1064"/>
      <c r="CM121" s="1064"/>
      <c r="CN121" s="1064"/>
      <c r="CO121" s="1065"/>
      <c r="CP121" s="1073" t="s">
        <v>459</v>
      </c>
      <c r="CQ121" s="1074"/>
      <c r="CR121" s="1074"/>
      <c r="CS121" s="1074"/>
      <c r="CT121" s="1074"/>
      <c r="CU121" s="1074"/>
      <c r="CV121" s="1074"/>
      <c r="CW121" s="1074"/>
      <c r="CX121" s="1074"/>
      <c r="CY121" s="1074"/>
      <c r="CZ121" s="1074"/>
      <c r="DA121" s="1074"/>
      <c r="DB121" s="1074"/>
      <c r="DC121" s="1074"/>
      <c r="DD121" s="1074"/>
      <c r="DE121" s="1074"/>
      <c r="DF121" s="1075"/>
      <c r="DG121" s="972">
        <v>1178686</v>
      </c>
      <c r="DH121" s="973"/>
      <c r="DI121" s="973"/>
      <c r="DJ121" s="973"/>
      <c r="DK121" s="973"/>
      <c r="DL121" s="973">
        <v>1946978</v>
      </c>
      <c r="DM121" s="973"/>
      <c r="DN121" s="973"/>
      <c r="DO121" s="973"/>
      <c r="DP121" s="973"/>
      <c r="DQ121" s="973">
        <v>2127814</v>
      </c>
      <c r="DR121" s="973"/>
      <c r="DS121" s="973"/>
      <c r="DT121" s="973"/>
      <c r="DU121" s="973"/>
      <c r="DV121" s="974">
        <v>26.9</v>
      </c>
      <c r="DW121" s="974"/>
      <c r="DX121" s="974"/>
      <c r="DY121" s="974"/>
      <c r="DZ121" s="975"/>
    </row>
    <row r="122" spans="1:130" s="246" customFormat="1" ht="26.25" customHeight="1" x14ac:dyDescent="0.15">
      <c r="A122" s="1112"/>
      <c r="B122" s="999"/>
      <c r="C122" s="969" t="s">
        <v>440</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137</v>
      </c>
      <c r="AB122" s="1012"/>
      <c r="AC122" s="1012"/>
      <c r="AD122" s="1012"/>
      <c r="AE122" s="1013"/>
      <c r="AF122" s="1014" t="s">
        <v>137</v>
      </c>
      <c r="AG122" s="1012"/>
      <c r="AH122" s="1012"/>
      <c r="AI122" s="1012"/>
      <c r="AJ122" s="1013"/>
      <c r="AK122" s="1014" t="s">
        <v>137</v>
      </c>
      <c r="AL122" s="1012"/>
      <c r="AM122" s="1012"/>
      <c r="AN122" s="1012"/>
      <c r="AO122" s="1013"/>
      <c r="AP122" s="1015" t="s">
        <v>137</v>
      </c>
      <c r="AQ122" s="1016"/>
      <c r="AR122" s="1016"/>
      <c r="AS122" s="1016"/>
      <c r="AT122" s="1017"/>
      <c r="AU122" s="1045"/>
      <c r="AV122" s="1046"/>
      <c r="AW122" s="1046"/>
      <c r="AX122" s="1046"/>
      <c r="AY122" s="1047"/>
      <c r="AZ122" s="1027" t="s">
        <v>460</v>
      </c>
      <c r="BA122" s="1018"/>
      <c r="BB122" s="1018"/>
      <c r="BC122" s="1018"/>
      <c r="BD122" s="1018"/>
      <c r="BE122" s="1018"/>
      <c r="BF122" s="1018"/>
      <c r="BG122" s="1018"/>
      <c r="BH122" s="1018"/>
      <c r="BI122" s="1018"/>
      <c r="BJ122" s="1018"/>
      <c r="BK122" s="1018"/>
      <c r="BL122" s="1018"/>
      <c r="BM122" s="1018"/>
      <c r="BN122" s="1018"/>
      <c r="BO122" s="1018"/>
      <c r="BP122" s="1019"/>
      <c r="BQ122" s="1050">
        <v>18983079</v>
      </c>
      <c r="BR122" s="1051"/>
      <c r="BS122" s="1051"/>
      <c r="BT122" s="1051"/>
      <c r="BU122" s="1051"/>
      <c r="BV122" s="1051">
        <v>18470309</v>
      </c>
      <c r="BW122" s="1051"/>
      <c r="BX122" s="1051"/>
      <c r="BY122" s="1051"/>
      <c r="BZ122" s="1051"/>
      <c r="CA122" s="1051">
        <v>18019374</v>
      </c>
      <c r="CB122" s="1051"/>
      <c r="CC122" s="1051"/>
      <c r="CD122" s="1051"/>
      <c r="CE122" s="1051"/>
      <c r="CF122" s="1071">
        <v>228</v>
      </c>
      <c r="CG122" s="1072"/>
      <c r="CH122" s="1072"/>
      <c r="CI122" s="1072"/>
      <c r="CJ122" s="1072"/>
      <c r="CK122" s="1063"/>
      <c r="CL122" s="1064"/>
      <c r="CM122" s="1064"/>
      <c r="CN122" s="1064"/>
      <c r="CO122" s="1065"/>
      <c r="CP122" s="1073" t="s">
        <v>404</v>
      </c>
      <c r="CQ122" s="1074"/>
      <c r="CR122" s="1074"/>
      <c r="CS122" s="1074"/>
      <c r="CT122" s="1074"/>
      <c r="CU122" s="1074"/>
      <c r="CV122" s="1074"/>
      <c r="CW122" s="1074"/>
      <c r="CX122" s="1074"/>
      <c r="CY122" s="1074"/>
      <c r="CZ122" s="1074"/>
      <c r="DA122" s="1074"/>
      <c r="DB122" s="1074"/>
      <c r="DC122" s="1074"/>
      <c r="DD122" s="1074"/>
      <c r="DE122" s="1074"/>
      <c r="DF122" s="1075"/>
      <c r="DG122" s="972">
        <v>869553</v>
      </c>
      <c r="DH122" s="973"/>
      <c r="DI122" s="973"/>
      <c r="DJ122" s="973"/>
      <c r="DK122" s="973"/>
      <c r="DL122" s="973">
        <v>748239</v>
      </c>
      <c r="DM122" s="973"/>
      <c r="DN122" s="973"/>
      <c r="DO122" s="973"/>
      <c r="DP122" s="973"/>
      <c r="DQ122" s="973">
        <v>696991</v>
      </c>
      <c r="DR122" s="973"/>
      <c r="DS122" s="973"/>
      <c r="DT122" s="973"/>
      <c r="DU122" s="973"/>
      <c r="DV122" s="974">
        <v>8.8000000000000007</v>
      </c>
      <c r="DW122" s="974"/>
      <c r="DX122" s="974"/>
      <c r="DY122" s="974"/>
      <c r="DZ122" s="975"/>
    </row>
    <row r="123" spans="1:130" s="246" customFormat="1" ht="26.25" customHeight="1" x14ac:dyDescent="0.15">
      <c r="A123" s="1112"/>
      <c r="B123" s="999"/>
      <c r="C123" s="969" t="s">
        <v>446</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v>3988</v>
      </c>
      <c r="AB123" s="1012"/>
      <c r="AC123" s="1012"/>
      <c r="AD123" s="1012"/>
      <c r="AE123" s="1013"/>
      <c r="AF123" s="1014">
        <v>3734</v>
      </c>
      <c r="AG123" s="1012"/>
      <c r="AH123" s="1012"/>
      <c r="AI123" s="1012"/>
      <c r="AJ123" s="1013"/>
      <c r="AK123" s="1014">
        <v>3075</v>
      </c>
      <c r="AL123" s="1012"/>
      <c r="AM123" s="1012"/>
      <c r="AN123" s="1012"/>
      <c r="AO123" s="1013"/>
      <c r="AP123" s="1015">
        <v>0</v>
      </c>
      <c r="AQ123" s="1016"/>
      <c r="AR123" s="1016"/>
      <c r="AS123" s="1016"/>
      <c r="AT123" s="1017"/>
      <c r="AU123" s="1048"/>
      <c r="AV123" s="1049"/>
      <c r="AW123" s="1049"/>
      <c r="AX123" s="1049"/>
      <c r="AY123" s="1049"/>
      <c r="AZ123" s="277" t="s">
        <v>184</v>
      </c>
      <c r="BA123" s="277"/>
      <c r="BB123" s="277"/>
      <c r="BC123" s="277"/>
      <c r="BD123" s="277"/>
      <c r="BE123" s="277"/>
      <c r="BF123" s="277"/>
      <c r="BG123" s="277"/>
      <c r="BH123" s="277"/>
      <c r="BI123" s="277"/>
      <c r="BJ123" s="277"/>
      <c r="BK123" s="277"/>
      <c r="BL123" s="277"/>
      <c r="BM123" s="277"/>
      <c r="BN123" s="277"/>
      <c r="BO123" s="1028" t="s">
        <v>461</v>
      </c>
      <c r="BP123" s="1059"/>
      <c r="BQ123" s="1118">
        <v>26589740</v>
      </c>
      <c r="BR123" s="1119"/>
      <c r="BS123" s="1119"/>
      <c r="BT123" s="1119"/>
      <c r="BU123" s="1119"/>
      <c r="BV123" s="1119">
        <v>26270746</v>
      </c>
      <c r="BW123" s="1119"/>
      <c r="BX123" s="1119"/>
      <c r="BY123" s="1119"/>
      <c r="BZ123" s="1119"/>
      <c r="CA123" s="1119">
        <v>25886715</v>
      </c>
      <c r="CB123" s="1119"/>
      <c r="CC123" s="1119"/>
      <c r="CD123" s="1119"/>
      <c r="CE123" s="1119"/>
      <c r="CF123" s="1052"/>
      <c r="CG123" s="1053"/>
      <c r="CH123" s="1053"/>
      <c r="CI123" s="1053"/>
      <c r="CJ123" s="1054"/>
      <c r="CK123" s="1063"/>
      <c r="CL123" s="1064"/>
      <c r="CM123" s="1064"/>
      <c r="CN123" s="1064"/>
      <c r="CO123" s="1065"/>
      <c r="CP123" s="1073" t="s">
        <v>401</v>
      </c>
      <c r="CQ123" s="1074"/>
      <c r="CR123" s="1074"/>
      <c r="CS123" s="1074"/>
      <c r="CT123" s="1074"/>
      <c r="CU123" s="1074"/>
      <c r="CV123" s="1074"/>
      <c r="CW123" s="1074"/>
      <c r="CX123" s="1074"/>
      <c r="CY123" s="1074"/>
      <c r="CZ123" s="1074"/>
      <c r="DA123" s="1074"/>
      <c r="DB123" s="1074"/>
      <c r="DC123" s="1074"/>
      <c r="DD123" s="1074"/>
      <c r="DE123" s="1074"/>
      <c r="DF123" s="1075"/>
      <c r="DG123" s="1011">
        <v>833943</v>
      </c>
      <c r="DH123" s="1012"/>
      <c r="DI123" s="1012"/>
      <c r="DJ123" s="1012"/>
      <c r="DK123" s="1013"/>
      <c r="DL123" s="1014">
        <v>212399</v>
      </c>
      <c r="DM123" s="1012"/>
      <c r="DN123" s="1012"/>
      <c r="DO123" s="1012"/>
      <c r="DP123" s="1013"/>
      <c r="DQ123" s="1014">
        <v>233767</v>
      </c>
      <c r="DR123" s="1012"/>
      <c r="DS123" s="1012"/>
      <c r="DT123" s="1012"/>
      <c r="DU123" s="1013"/>
      <c r="DV123" s="1015">
        <v>3</v>
      </c>
      <c r="DW123" s="1016"/>
      <c r="DX123" s="1016"/>
      <c r="DY123" s="1016"/>
      <c r="DZ123" s="1017"/>
    </row>
    <row r="124" spans="1:130" s="246" customFormat="1" ht="26.25" customHeight="1" thickBot="1" x14ac:dyDescent="0.2">
      <c r="A124" s="1112"/>
      <c r="B124" s="999"/>
      <c r="C124" s="969" t="s">
        <v>449</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137</v>
      </c>
      <c r="AB124" s="1012"/>
      <c r="AC124" s="1012"/>
      <c r="AD124" s="1012"/>
      <c r="AE124" s="1013"/>
      <c r="AF124" s="1014" t="s">
        <v>137</v>
      </c>
      <c r="AG124" s="1012"/>
      <c r="AH124" s="1012"/>
      <c r="AI124" s="1012"/>
      <c r="AJ124" s="1013"/>
      <c r="AK124" s="1014" t="s">
        <v>137</v>
      </c>
      <c r="AL124" s="1012"/>
      <c r="AM124" s="1012"/>
      <c r="AN124" s="1012"/>
      <c r="AO124" s="1013"/>
      <c r="AP124" s="1015" t="s">
        <v>137</v>
      </c>
      <c r="AQ124" s="1016"/>
      <c r="AR124" s="1016"/>
      <c r="AS124" s="1016"/>
      <c r="AT124" s="1017"/>
      <c r="AU124" s="1114" t="s">
        <v>462</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60.3</v>
      </c>
      <c r="BR124" s="1081"/>
      <c r="BS124" s="1081"/>
      <c r="BT124" s="1081"/>
      <c r="BU124" s="1081"/>
      <c r="BV124" s="1081">
        <v>59.1</v>
      </c>
      <c r="BW124" s="1081"/>
      <c r="BX124" s="1081"/>
      <c r="BY124" s="1081"/>
      <c r="BZ124" s="1081"/>
      <c r="CA124" s="1081">
        <v>59.3</v>
      </c>
      <c r="CB124" s="1081"/>
      <c r="CC124" s="1081"/>
      <c r="CD124" s="1081"/>
      <c r="CE124" s="1081"/>
      <c r="CF124" s="1082"/>
      <c r="CG124" s="1083"/>
      <c r="CH124" s="1083"/>
      <c r="CI124" s="1083"/>
      <c r="CJ124" s="1084"/>
      <c r="CK124" s="1066"/>
      <c r="CL124" s="1066"/>
      <c r="CM124" s="1066"/>
      <c r="CN124" s="1066"/>
      <c r="CO124" s="1067"/>
      <c r="CP124" s="1073" t="s">
        <v>463</v>
      </c>
      <c r="CQ124" s="1074"/>
      <c r="CR124" s="1074"/>
      <c r="CS124" s="1074"/>
      <c r="CT124" s="1074"/>
      <c r="CU124" s="1074"/>
      <c r="CV124" s="1074"/>
      <c r="CW124" s="1074"/>
      <c r="CX124" s="1074"/>
      <c r="CY124" s="1074"/>
      <c r="CZ124" s="1074"/>
      <c r="DA124" s="1074"/>
      <c r="DB124" s="1074"/>
      <c r="DC124" s="1074"/>
      <c r="DD124" s="1074"/>
      <c r="DE124" s="1074"/>
      <c r="DF124" s="1075"/>
      <c r="DG124" s="1058" t="s">
        <v>137</v>
      </c>
      <c r="DH124" s="1037"/>
      <c r="DI124" s="1037"/>
      <c r="DJ124" s="1037"/>
      <c r="DK124" s="1038"/>
      <c r="DL124" s="1036" t="s">
        <v>137</v>
      </c>
      <c r="DM124" s="1037"/>
      <c r="DN124" s="1037"/>
      <c r="DO124" s="1037"/>
      <c r="DP124" s="1038"/>
      <c r="DQ124" s="1036" t="s">
        <v>137</v>
      </c>
      <c r="DR124" s="1037"/>
      <c r="DS124" s="1037"/>
      <c r="DT124" s="1037"/>
      <c r="DU124" s="1038"/>
      <c r="DV124" s="1039" t="s">
        <v>137</v>
      </c>
      <c r="DW124" s="1040"/>
      <c r="DX124" s="1040"/>
      <c r="DY124" s="1040"/>
      <c r="DZ124" s="1041"/>
    </row>
    <row r="125" spans="1:130" s="246" customFormat="1" ht="26.25" customHeight="1" x14ac:dyDescent="0.15">
      <c r="A125" s="1112"/>
      <c r="B125" s="999"/>
      <c r="C125" s="969" t="s">
        <v>451</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137</v>
      </c>
      <c r="AB125" s="1012"/>
      <c r="AC125" s="1012"/>
      <c r="AD125" s="1012"/>
      <c r="AE125" s="1013"/>
      <c r="AF125" s="1014" t="s">
        <v>137</v>
      </c>
      <c r="AG125" s="1012"/>
      <c r="AH125" s="1012"/>
      <c r="AI125" s="1012"/>
      <c r="AJ125" s="1013"/>
      <c r="AK125" s="1014" t="s">
        <v>137</v>
      </c>
      <c r="AL125" s="1012"/>
      <c r="AM125" s="1012"/>
      <c r="AN125" s="1012"/>
      <c r="AO125" s="1013"/>
      <c r="AP125" s="1015" t="s">
        <v>137</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464</v>
      </c>
      <c r="CL125" s="1061"/>
      <c r="CM125" s="1061"/>
      <c r="CN125" s="1061"/>
      <c r="CO125" s="1062"/>
      <c r="CP125" s="993" t="s">
        <v>465</v>
      </c>
      <c r="CQ125" s="942"/>
      <c r="CR125" s="942"/>
      <c r="CS125" s="942"/>
      <c r="CT125" s="942"/>
      <c r="CU125" s="942"/>
      <c r="CV125" s="942"/>
      <c r="CW125" s="942"/>
      <c r="CX125" s="942"/>
      <c r="CY125" s="942"/>
      <c r="CZ125" s="942"/>
      <c r="DA125" s="942"/>
      <c r="DB125" s="942"/>
      <c r="DC125" s="942"/>
      <c r="DD125" s="942"/>
      <c r="DE125" s="942"/>
      <c r="DF125" s="943"/>
      <c r="DG125" s="979" t="s">
        <v>137</v>
      </c>
      <c r="DH125" s="980"/>
      <c r="DI125" s="980"/>
      <c r="DJ125" s="980"/>
      <c r="DK125" s="980"/>
      <c r="DL125" s="980" t="s">
        <v>137</v>
      </c>
      <c r="DM125" s="980"/>
      <c r="DN125" s="980"/>
      <c r="DO125" s="980"/>
      <c r="DP125" s="980"/>
      <c r="DQ125" s="980" t="s">
        <v>137</v>
      </c>
      <c r="DR125" s="980"/>
      <c r="DS125" s="980"/>
      <c r="DT125" s="980"/>
      <c r="DU125" s="980"/>
      <c r="DV125" s="981" t="s">
        <v>137</v>
      </c>
      <c r="DW125" s="981"/>
      <c r="DX125" s="981"/>
      <c r="DY125" s="981"/>
      <c r="DZ125" s="982"/>
    </row>
    <row r="126" spans="1:130" s="246" customFormat="1" ht="26.25" customHeight="1" thickBot="1" x14ac:dyDescent="0.2">
      <c r="A126" s="1112"/>
      <c r="B126" s="999"/>
      <c r="C126" s="969" t="s">
        <v>453</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137</v>
      </c>
      <c r="AB126" s="1012"/>
      <c r="AC126" s="1012"/>
      <c r="AD126" s="1012"/>
      <c r="AE126" s="1013"/>
      <c r="AF126" s="1014" t="s">
        <v>137</v>
      </c>
      <c r="AG126" s="1012"/>
      <c r="AH126" s="1012"/>
      <c r="AI126" s="1012"/>
      <c r="AJ126" s="1013"/>
      <c r="AK126" s="1014" t="s">
        <v>137</v>
      </c>
      <c r="AL126" s="1012"/>
      <c r="AM126" s="1012"/>
      <c r="AN126" s="1012"/>
      <c r="AO126" s="1013"/>
      <c r="AP126" s="1015" t="s">
        <v>137</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466</v>
      </c>
      <c r="CQ126" s="1003"/>
      <c r="CR126" s="1003"/>
      <c r="CS126" s="1003"/>
      <c r="CT126" s="1003"/>
      <c r="CU126" s="1003"/>
      <c r="CV126" s="1003"/>
      <c r="CW126" s="1003"/>
      <c r="CX126" s="1003"/>
      <c r="CY126" s="1003"/>
      <c r="CZ126" s="1003"/>
      <c r="DA126" s="1003"/>
      <c r="DB126" s="1003"/>
      <c r="DC126" s="1003"/>
      <c r="DD126" s="1003"/>
      <c r="DE126" s="1003"/>
      <c r="DF126" s="1004"/>
      <c r="DG126" s="972" t="s">
        <v>137</v>
      </c>
      <c r="DH126" s="973"/>
      <c r="DI126" s="973"/>
      <c r="DJ126" s="973"/>
      <c r="DK126" s="973"/>
      <c r="DL126" s="973" t="s">
        <v>137</v>
      </c>
      <c r="DM126" s="973"/>
      <c r="DN126" s="973"/>
      <c r="DO126" s="973"/>
      <c r="DP126" s="973"/>
      <c r="DQ126" s="973" t="s">
        <v>137</v>
      </c>
      <c r="DR126" s="973"/>
      <c r="DS126" s="973"/>
      <c r="DT126" s="973"/>
      <c r="DU126" s="973"/>
      <c r="DV126" s="974" t="s">
        <v>137</v>
      </c>
      <c r="DW126" s="974"/>
      <c r="DX126" s="974"/>
      <c r="DY126" s="974"/>
      <c r="DZ126" s="975"/>
    </row>
    <row r="127" spans="1:130" s="246" customFormat="1" ht="26.25" customHeight="1" x14ac:dyDescent="0.15">
      <c r="A127" s="1113"/>
      <c r="B127" s="1001"/>
      <c r="C127" s="1055" t="s">
        <v>467</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521</v>
      </c>
      <c r="AB127" s="1012"/>
      <c r="AC127" s="1012"/>
      <c r="AD127" s="1012"/>
      <c r="AE127" s="1013"/>
      <c r="AF127" s="1014">
        <v>411</v>
      </c>
      <c r="AG127" s="1012"/>
      <c r="AH127" s="1012"/>
      <c r="AI127" s="1012"/>
      <c r="AJ127" s="1013"/>
      <c r="AK127" s="1014">
        <v>816</v>
      </c>
      <c r="AL127" s="1012"/>
      <c r="AM127" s="1012"/>
      <c r="AN127" s="1012"/>
      <c r="AO127" s="1013"/>
      <c r="AP127" s="1015">
        <v>0</v>
      </c>
      <c r="AQ127" s="1016"/>
      <c r="AR127" s="1016"/>
      <c r="AS127" s="1016"/>
      <c r="AT127" s="1017"/>
      <c r="AU127" s="282"/>
      <c r="AV127" s="282"/>
      <c r="AW127" s="282"/>
      <c r="AX127" s="1085" t="s">
        <v>468</v>
      </c>
      <c r="AY127" s="1086"/>
      <c r="AZ127" s="1086"/>
      <c r="BA127" s="1086"/>
      <c r="BB127" s="1086"/>
      <c r="BC127" s="1086"/>
      <c r="BD127" s="1086"/>
      <c r="BE127" s="1087"/>
      <c r="BF127" s="1088" t="s">
        <v>469</v>
      </c>
      <c r="BG127" s="1086"/>
      <c r="BH127" s="1086"/>
      <c r="BI127" s="1086"/>
      <c r="BJ127" s="1086"/>
      <c r="BK127" s="1086"/>
      <c r="BL127" s="1087"/>
      <c r="BM127" s="1088" t="s">
        <v>470</v>
      </c>
      <c r="BN127" s="1086"/>
      <c r="BO127" s="1086"/>
      <c r="BP127" s="1086"/>
      <c r="BQ127" s="1086"/>
      <c r="BR127" s="1086"/>
      <c r="BS127" s="1087"/>
      <c r="BT127" s="1088" t="s">
        <v>471</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472</v>
      </c>
      <c r="CQ127" s="1003"/>
      <c r="CR127" s="1003"/>
      <c r="CS127" s="1003"/>
      <c r="CT127" s="1003"/>
      <c r="CU127" s="1003"/>
      <c r="CV127" s="1003"/>
      <c r="CW127" s="1003"/>
      <c r="CX127" s="1003"/>
      <c r="CY127" s="1003"/>
      <c r="CZ127" s="1003"/>
      <c r="DA127" s="1003"/>
      <c r="DB127" s="1003"/>
      <c r="DC127" s="1003"/>
      <c r="DD127" s="1003"/>
      <c r="DE127" s="1003"/>
      <c r="DF127" s="1004"/>
      <c r="DG127" s="972" t="s">
        <v>137</v>
      </c>
      <c r="DH127" s="973"/>
      <c r="DI127" s="973"/>
      <c r="DJ127" s="973"/>
      <c r="DK127" s="973"/>
      <c r="DL127" s="973" t="s">
        <v>137</v>
      </c>
      <c r="DM127" s="973"/>
      <c r="DN127" s="973"/>
      <c r="DO127" s="973"/>
      <c r="DP127" s="973"/>
      <c r="DQ127" s="973" t="s">
        <v>137</v>
      </c>
      <c r="DR127" s="973"/>
      <c r="DS127" s="973"/>
      <c r="DT127" s="973"/>
      <c r="DU127" s="973"/>
      <c r="DV127" s="974" t="s">
        <v>137</v>
      </c>
      <c r="DW127" s="974"/>
      <c r="DX127" s="974"/>
      <c r="DY127" s="974"/>
      <c r="DZ127" s="975"/>
    </row>
    <row r="128" spans="1:130" s="246" customFormat="1" ht="26.25" customHeight="1" thickBot="1" x14ac:dyDescent="0.2">
      <c r="A128" s="1096" t="s">
        <v>473</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474</v>
      </c>
      <c r="X128" s="1098"/>
      <c r="Y128" s="1098"/>
      <c r="Z128" s="1099"/>
      <c r="AA128" s="1100">
        <v>347733</v>
      </c>
      <c r="AB128" s="1101"/>
      <c r="AC128" s="1101"/>
      <c r="AD128" s="1101"/>
      <c r="AE128" s="1102"/>
      <c r="AF128" s="1103">
        <v>337046</v>
      </c>
      <c r="AG128" s="1101"/>
      <c r="AH128" s="1101"/>
      <c r="AI128" s="1101"/>
      <c r="AJ128" s="1102"/>
      <c r="AK128" s="1103">
        <v>329373</v>
      </c>
      <c r="AL128" s="1101"/>
      <c r="AM128" s="1101"/>
      <c r="AN128" s="1101"/>
      <c r="AO128" s="1102"/>
      <c r="AP128" s="1104"/>
      <c r="AQ128" s="1105"/>
      <c r="AR128" s="1105"/>
      <c r="AS128" s="1105"/>
      <c r="AT128" s="1106"/>
      <c r="AU128" s="282"/>
      <c r="AV128" s="282"/>
      <c r="AW128" s="282"/>
      <c r="AX128" s="941" t="s">
        <v>475</v>
      </c>
      <c r="AY128" s="942"/>
      <c r="AZ128" s="942"/>
      <c r="BA128" s="942"/>
      <c r="BB128" s="942"/>
      <c r="BC128" s="942"/>
      <c r="BD128" s="942"/>
      <c r="BE128" s="943"/>
      <c r="BF128" s="1107" t="s">
        <v>137</v>
      </c>
      <c r="BG128" s="1108"/>
      <c r="BH128" s="1108"/>
      <c r="BI128" s="1108"/>
      <c r="BJ128" s="1108"/>
      <c r="BK128" s="1108"/>
      <c r="BL128" s="1109"/>
      <c r="BM128" s="1107">
        <v>13.4</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476</v>
      </c>
      <c r="CQ128" s="1090"/>
      <c r="CR128" s="1090"/>
      <c r="CS128" s="1090"/>
      <c r="CT128" s="1090"/>
      <c r="CU128" s="1090"/>
      <c r="CV128" s="1090"/>
      <c r="CW128" s="1090"/>
      <c r="CX128" s="1090"/>
      <c r="CY128" s="1090"/>
      <c r="CZ128" s="1090"/>
      <c r="DA128" s="1090"/>
      <c r="DB128" s="1090"/>
      <c r="DC128" s="1090"/>
      <c r="DD128" s="1090"/>
      <c r="DE128" s="1090"/>
      <c r="DF128" s="1091"/>
      <c r="DG128" s="1092">
        <v>14400</v>
      </c>
      <c r="DH128" s="1093"/>
      <c r="DI128" s="1093"/>
      <c r="DJ128" s="1093"/>
      <c r="DK128" s="1093"/>
      <c r="DL128" s="1093">
        <v>18000</v>
      </c>
      <c r="DM128" s="1093"/>
      <c r="DN128" s="1093"/>
      <c r="DO128" s="1093"/>
      <c r="DP128" s="1093"/>
      <c r="DQ128" s="1093">
        <v>27000</v>
      </c>
      <c r="DR128" s="1093"/>
      <c r="DS128" s="1093"/>
      <c r="DT128" s="1093"/>
      <c r="DU128" s="1093"/>
      <c r="DV128" s="1094">
        <v>0.3</v>
      </c>
      <c r="DW128" s="1094"/>
      <c r="DX128" s="1094"/>
      <c r="DY128" s="1094"/>
      <c r="DZ128" s="1095"/>
    </row>
    <row r="129" spans="1:131" s="246" customFormat="1" ht="26.25" customHeight="1" x14ac:dyDescent="0.15">
      <c r="A129" s="983" t="s">
        <v>107</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477</v>
      </c>
      <c r="X129" s="1127"/>
      <c r="Y129" s="1127"/>
      <c r="Z129" s="1128"/>
      <c r="AA129" s="1011">
        <v>9816667</v>
      </c>
      <c r="AB129" s="1012"/>
      <c r="AC129" s="1012"/>
      <c r="AD129" s="1012"/>
      <c r="AE129" s="1013"/>
      <c r="AF129" s="1014">
        <v>9707609</v>
      </c>
      <c r="AG129" s="1012"/>
      <c r="AH129" s="1012"/>
      <c r="AI129" s="1012"/>
      <c r="AJ129" s="1013"/>
      <c r="AK129" s="1014">
        <v>9643192</v>
      </c>
      <c r="AL129" s="1012"/>
      <c r="AM129" s="1012"/>
      <c r="AN129" s="1012"/>
      <c r="AO129" s="1013"/>
      <c r="AP129" s="1129"/>
      <c r="AQ129" s="1130"/>
      <c r="AR129" s="1130"/>
      <c r="AS129" s="1130"/>
      <c r="AT129" s="1131"/>
      <c r="AU129" s="284"/>
      <c r="AV129" s="284"/>
      <c r="AW129" s="284"/>
      <c r="AX129" s="1120" t="s">
        <v>478</v>
      </c>
      <c r="AY129" s="1003"/>
      <c r="AZ129" s="1003"/>
      <c r="BA129" s="1003"/>
      <c r="BB129" s="1003"/>
      <c r="BC129" s="1003"/>
      <c r="BD129" s="1003"/>
      <c r="BE129" s="1004"/>
      <c r="BF129" s="1121" t="s">
        <v>137</v>
      </c>
      <c r="BG129" s="1122"/>
      <c r="BH129" s="1122"/>
      <c r="BI129" s="1122"/>
      <c r="BJ129" s="1122"/>
      <c r="BK129" s="1122"/>
      <c r="BL129" s="1123"/>
      <c r="BM129" s="1121">
        <v>18.399999999999999</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3" t="s">
        <v>479</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480</v>
      </c>
      <c r="X130" s="1127"/>
      <c r="Y130" s="1127"/>
      <c r="Z130" s="1128"/>
      <c r="AA130" s="1011">
        <v>1763978</v>
      </c>
      <c r="AB130" s="1012"/>
      <c r="AC130" s="1012"/>
      <c r="AD130" s="1012"/>
      <c r="AE130" s="1013"/>
      <c r="AF130" s="1014">
        <v>1763281</v>
      </c>
      <c r="AG130" s="1012"/>
      <c r="AH130" s="1012"/>
      <c r="AI130" s="1012"/>
      <c r="AJ130" s="1013"/>
      <c r="AK130" s="1014">
        <v>1740637</v>
      </c>
      <c r="AL130" s="1012"/>
      <c r="AM130" s="1012"/>
      <c r="AN130" s="1012"/>
      <c r="AO130" s="1013"/>
      <c r="AP130" s="1129"/>
      <c r="AQ130" s="1130"/>
      <c r="AR130" s="1130"/>
      <c r="AS130" s="1130"/>
      <c r="AT130" s="1131"/>
      <c r="AU130" s="284"/>
      <c r="AV130" s="284"/>
      <c r="AW130" s="284"/>
      <c r="AX130" s="1120" t="s">
        <v>481</v>
      </c>
      <c r="AY130" s="1003"/>
      <c r="AZ130" s="1003"/>
      <c r="BA130" s="1003"/>
      <c r="BB130" s="1003"/>
      <c r="BC130" s="1003"/>
      <c r="BD130" s="1003"/>
      <c r="BE130" s="1004"/>
      <c r="BF130" s="1157">
        <v>10.7</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482</v>
      </c>
      <c r="X131" s="1165"/>
      <c r="Y131" s="1165"/>
      <c r="Z131" s="1166"/>
      <c r="AA131" s="1058">
        <v>8052689</v>
      </c>
      <c r="AB131" s="1037"/>
      <c r="AC131" s="1037"/>
      <c r="AD131" s="1037"/>
      <c r="AE131" s="1038"/>
      <c r="AF131" s="1036">
        <v>7944328</v>
      </c>
      <c r="AG131" s="1037"/>
      <c r="AH131" s="1037"/>
      <c r="AI131" s="1037"/>
      <c r="AJ131" s="1038"/>
      <c r="AK131" s="1036">
        <v>7902555</v>
      </c>
      <c r="AL131" s="1037"/>
      <c r="AM131" s="1037"/>
      <c r="AN131" s="1037"/>
      <c r="AO131" s="1038"/>
      <c r="AP131" s="1167"/>
      <c r="AQ131" s="1168"/>
      <c r="AR131" s="1168"/>
      <c r="AS131" s="1168"/>
      <c r="AT131" s="1169"/>
      <c r="AU131" s="284"/>
      <c r="AV131" s="284"/>
      <c r="AW131" s="284"/>
      <c r="AX131" s="1139" t="s">
        <v>483</v>
      </c>
      <c r="AY131" s="1090"/>
      <c r="AZ131" s="1090"/>
      <c r="BA131" s="1090"/>
      <c r="BB131" s="1090"/>
      <c r="BC131" s="1090"/>
      <c r="BD131" s="1090"/>
      <c r="BE131" s="1091"/>
      <c r="BF131" s="1140">
        <v>59.3</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6" t="s">
        <v>484</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485</v>
      </c>
      <c r="W132" s="1150"/>
      <c r="X132" s="1150"/>
      <c r="Y132" s="1150"/>
      <c r="Z132" s="1151"/>
      <c r="AA132" s="1152">
        <v>11.23993488</v>
      </c>
      <c r="AB132" s="1153"/>
      <c r="AC132" s="1153"/>
      <c r="AD132" s="1153"/>
      <c r="AE132" s="1154"/>
      <c r="AF132" s="1155">
        <v>10.88858617</v>
      </c>
      <c r="AG132" s="1153"/>
      <c r="AH132" s="1153"/>
      <c r="AI132" s="1153"/>
      <c r="AJ132" s="1154"/>
      <c r="AK132" s="1155">
        <v>10.17338063</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486</v>
      </c>
      <c r="W133" s="1133"/>
      <c r="X133" s="1133"/>
      <c r="Y133" s="1133"/>
      <c r="Z133" s="1134"/>
      <c r="AA133" s="1135">
        <v>9.9</v>
      </c>
      <c r="AB133" s="1136"/>
      <c r="AC133" s="1136"/>
      <c r="AD133" s="1136"/>
      <c r="AE133" s="1137"/>
      <c r="AF133" s="1135">
        <v>10.3</v>
      </c>
      <c r="AG133" s="1136"/>
      <c r="AH133" s="1136"/>
      <c r="AI133" s="1136"/>
      <c r="AJ133" s="1137"/>
      <c r="AK133" s="1135">
        <v>10.7</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jP4XpWj7OuLYwY1BbiA6GHRZx2O8+4YgulRh+wHQrDfqoWHxse/+ogoJfKyg1b+LS+0m5Z59+SFU9vDLdAx9A==" saltValue="M5BHpKyX8jEPa/Ok7gh5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sTkdLzeOeFXt5gB0wGS7ZjaoOjytNnt6EQl3opz+5iDSBTvzQQNDFLTTmEJvfb2jzkLqdgKcveWyFkUcSRlLg==" saltValue="uZBJNaM7hcTRtsjIMqPh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nUi3ytGKXshSTzWvWfv8DdVNxp/kCFhcZPJTa1KrP6geRKz5nluUcKEiCmulkzCAmFaNg4IAoNTHPiDCQkoTw==" saltValue="VFM7OhFXvUYrPX1N2hfl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495</v>
      </c>
      <c r="AL9" s="1176"/>
      <c r="AM9" s="1176"/>
      <c r="AN9" s="1177"/>
      <c r="AO9" s="312">
        <v>2516373</v>
      </c>
      <c r="AP9" s="312">
        <v>78561</v>
      </c>
      <c r="AQ9" s="313">
        <v>84679</v>
      </c>
      <c r="AR9" s="314">
        <v>-7.2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496</v>
      </c>
      <c r="AL10" s="1176"/>
      <c r="AM10" s="1176"/>
      <c r="AN10" s="1177"/>
      <c r="AO10" s="315">
        <v>139195</v>
      </c>
      <c r="AP10" s="315">
        <v>4346</v>
      </c>
      <c r="AQ10" s="316">
        <v>6771</v>
      </c>
      <c r="AR10" s="317">
        <v>-35.799999999999997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497</v>
      </c>
      <c r="AL11" s="1176"/>
      <c r="AM11" s="1176"/>
      <c r="AN11" s="1177"/>
      <c r="AO11" s="315">
        <v>491040</v>
      </c>
      <c r="AP11" s="315">
        <v>15330</v>
      </c>
      <c r="AQ11" s="316">
        <v>10249</v>
      </c>
      <c r="AR11" s="317">
        <v>49.6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498</v>
      </c>
      <c r="AL12" s="1176"/>
      <c r="AM12" s="1176"/>
      <c r="AN12" s="1177"/>
      <c r="AO12" s="315" t="s">
        <v>499</v>
      </c>
      <c r="AP12" s="315" t="s">
        <v>499</v>
      </c>
      <c r="AQ12" s="316">
        <v>835</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500</v>
      </c>
      <c r="AL13" s="1176"/>
      <c r="AM13" s="1176"/>
      <c r="AN13" s="1177"/>
      <c r="AO13" s="315" t="s">
        <v>499</v>
      </c>
      <c r="AP13" s="315" t="s">
        <v>499</v>
      </c>
      <c r="AQ13" s="316" t="s">
        <v>499</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501</v>
      </c>
      <c r="AL14" s="1176"/>
      <c r="AM14" s="1176"/>
      <c r="AN14" s="1177"/>
      <c r="AO14" s="315">
        <v>127655</v>
      </c>
      <c r="AP14" s="315">
        <v>3985</v>
      </c>
      <c r="AQ14" s="316">
        <v>4010</v>
      </c>
      <c r="AR14" s="317">
        <v>-0.6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502</v>
      </c>
      <c r="AL15" s="1176"/>
      <c r="AM15" s="1176"/>
      <c r="AN15" s="1177"/>
      <c r="AO15" s="315">
        <v>51922</v>
      </c>
      <c r="AP15" s="315">
        <v>1621</v>
      </c>
      <c r="AQ15" s="316">
        <v>1615</v>
      </c>
      <c r="AR15" s="317">
        <v>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503</v>
      </c>
      <c r="AL16" s="1179"/>
      <c r="AM16" s="1179"/>
      <c r="AN16" s="1180"/>
      <c r="AO16" s="315">
        <v>-172697</v>
      </c>
      <c r="AP16" s="315">
        <v>-5392</v>
      </c>
      <c r="AQ16" s="316">
        <v>-7253</v>
      </c>
      <c r="AR16" s="317">
        <v>-25.7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184</v>
      </c>
      <c r="AL17" s="1179"/>
      <c r="AM17" s="1179"/>
      <c r="AN17" s="1180"/>
      <c r="AO17" s="315">
        <v>3153488</v>
      </c>
      <c r="AP17" s="315">
        <v>98451</v>
      </c>
      <c r="AQ17" s="316">
        <v>100906</v>
      </c>
      <c r="AR17" s="317">
        <v>-2.4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508</v>
      </c>
      <c r="AL21" s="1171"/>
      <c r="AM21" s="1171"/>
      <c r="AN21" s="1172"/>
      <c r="AO21" s="327">
        <v>8.77</v>
      </c>
      <c r="AP21" s="328">
        <v>9.2799999999999994</v>
      </c>
      <c r="AQ21" s="329">
        <v>-0.51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509</v>
      </c>
      <c r="AL22" s="1171"/>
      <c r="AM22" s="1171"/>
      <c r="AN22" s="1172"/>
      <c r="AO22" s="332">
        <v>97.4</v>
      </c>
      <c r="AP22" s="333">
        <v>97.5</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513</v>
      </c>
      <c r="AL32" s="1187"/>
      <c r="AM32" s="1187"/>
      <c r="AN32" s="1188"/>
      <c r="AO32" s="342">
        <v>1895611</v>
      </c>
      <c r="AP32" s="342">
        <v>59181</v>
      </c>
      <c r="AQ32" s="343">
        <v>59453</v>
      </c>
      <c r="AR32" s="344">
        <v>-0.5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514</v>
      </c>
      <c r="AL33" s="1187"/>
      <c r="AM33" s="1187"/>
      <c r="AN33" s="1188"/>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515</v>
      </c>
      <c r="AL34" s="1187"/>
      <c r="AM34" s="1187"/>
      <c r="AN34" s="1188"/>
      <c r="AO34" s="342" t="s">
        <v>499</v>
      </c>
      <c r="AP34" s="342" t="s">
        <v>499</v>
      </c>
      <c r="AQ34" s="343">
        <v>7</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516</v>
      </c>
      <c r="AL35" s="1187"/>
      <c r="AM35" s="1187"/>
      <c r="AN35" s="1188"/>
      <c r="AO35" s="342">
        <v>876319</v>
      </c>
      <c r="AP35" s="342">
        <v>27358</v>
      </c>
      <c r="AQ35" s="343">
        <v>15919</v>
      </c>
      <c r="AR35" s="344">
        <v>71.900000000000006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517</v>
      </c>
      <c r="AL36" s="1187"/>
      <c r="AM36" s="1187"/>
      <c r="AN36" s="1188"/>
      <c r="AO36" s="342">
        <v>98145</v>
      </c>
      <c r="AP36" s="342">
        <v>3064</v>
      </c>
      <c r="AQ36" s="343">
        <v>2366</v>
      </c>
      <c r="AR36" s="344">
        <v>29.5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518</v>
      </c>
      <c r="AL37" s="1187"/>
      <c r="AM37" s="1187"/>
      <c r="AN37" s="1188"/>
      <c r="AO37" s="342">
        <v>3891</v>
      </c>
      <c r="AP37" s="342">
        <v>121</v>
      </c>
      <c r="AQ37" s="343">
        <v>377</v>
      </c>
      <c r="AR37" s="344">
        <v>-67.900000000000006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519</v>
      </c>
      <c r="AL38" s="1190"/>
      <c r="AM38" s="1190"/>
      <c r="AN38" s="1191"/>
      <c r="AO38" s="345">
        <v>1</v>
      </c>
      <c r="AP38" s="345">
        <v>0</v>
      </c>
      <c r="AQ38" s="346">
        <v>2</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520</v>
      </c>
      <c r="AL39" s="1190"/>
      <c r="AM39" s="1190"/>
      <c r="AN39" s="1191"/>
      <c r="AO39" s="342">
        <v>-329373</v>
      </c>
      <c r="AP39" s="342">
        <v>-10283</v>
      </c>
      <c r="AQ39" s="343">
        <v>-5971</v>
      </c>
      <c r="AR39" s="344">
        <v>72.2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521</v>
      </c>
      <c r="AL40" s="1187"/>
      <c r="AM40" s="1187"/>
      <c r="AN40" s="1188"/>
      <c r="AO40" s="342">
        <v>-1740637</v>
      </c>
      <c r="AP40" s="342">
        <v>-54342</v>
      </c>
      <c r="AQ40" s="343">
        <v>-50395</v>
      </c>
      <c r="AR40" s="344">
        <v>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295</v>
      </c>
      <c r="AL41" s="1193"/>
      <c r="AM41" s="1193"/>
      <c r="AN41" s="1194"/>
      <c r="AO41" s="342">
        <v>803957</v>
      </c>
      <c r="AP41" s="342">
        <v>25099</v>
      </c>
      <c r="AQ41" s="343">
        <v>21757</v>
      </c>
      <c r="AR41" s="344">
        <v>15.4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490</v>
      </c>
      <c r="AN49" s="1183" t="s">
        <v>525</v>
      </c>
      <c r="AO49" s="1184"/>
      <c r="AP49" s="1184"/>
      <c r="AQ49" s="1184"/>
      <c r="AR49" s="118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1891087</v>
      </c>
      <c r="AN51" s="364">
        <v>55883</v>
      </c>
      <c r="AO51" s="365">
        <v>13.2</v>
      </c>
      <c r="AP51" s="366">
        <v>106614</v>
      </c>
      <c r="AQ51" s="367">
        <v>17.2</v>
      </c>
      <c r="AR51" s="368">
        <v>-4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1023885</v>
      </c>
      <c r="AN52" s="372">
        <v>30257</v>
      </c>
      <c r="AO52" s="373">
        <v>10</v>
      </c>
      <c r="AP52" s="374">
        <v>45545</v>
      </c>
      <c r="AQ52" s="375">
        <v>20.7</v>
      </c>
      <c r="AR52" s="376">
        <v>-10.7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1622961</v>
      </c>
      <c r="AN53" s="364">
        <v>48682</v>
      </c>
      <c r="AO53" s="365">
        <v>-12.9</v>
      </c>
      <c r="AP53" s="366">
        <v>63727</v>
      </c>
      <c r="AQ53" s="367">
        <v>-40.200000000000003</v>
      </c>
      <c r="AR53" s="368">
        <v>27.3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386421</v>
      </c>
      <c r="AN54" s="372">
        <v>11591</v>
      </c>
      <c r="AO54" s="373">
        <v>-61.7</v>
      </c>
      <c r="AP54" s="374">
        <v>34577</v>
      </c>
      <c r="AQ54" s="375">
        <v>-24.1</v>
      </c>
      <c r="AR54" s="376">
        <v>-37.6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1433015</v>
      </c>
      <c r="AN55" s="364">
        <v>43603</v>
      </c>
      <c r="AO55" s="365">
        <v>-10.4</v>
      </c>
      <c r="AP55" s="366">
        <v>66954</v>
      </c>
      <c r="AQ55" s="367">
        <v>5.0999999999999996</v>
      </c>
      <c r="AR55" s="368">
        <v>-15.5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683715</v>
      </c>
      <c r="AN56" s="372">
        <v>20804</v>
      </c>
      <c r="AO56" s="373">
        <v>79.5</v>
      </c>
      <c r="AP56" s="374">
        <v>37305</v>
      </c>
      <c r="AQ56" s="375">
        <v>7.9</v>
      </c>
      <c r="AR56" s="376">
        <v>71.599999999999994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1669379</v>
      </c>
      <c r="AN57" s="364">
        <v>51359</v>
      </c>
      <c r="AO57" s="365">
        <v>17.8</v>
      </c>
      <c r="AP57" s="366">
        <v>72656</v>
      </c>
      <c r="AQ57" s="367">
        <v>8.5</v>
      </c>
      <c r="AR57" s="368">
        <v>9.3000000000000007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531108</v>
      </c>
      <c r="AN58" s="372">
        <v>16340</v>
      </c>
      <c r="AO58" s="373">
        <v>-21.5</v>
      </c>
      <c r="AP58" s="374">
        <v>36448</v>
      </c>
      <c r="AQ58" s="375">
        <v>-2.2999999999999998</v>
      </c>
      <c r="AR58" s="376">
        <v>-19.2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1291820</v>
      </c>
      <c r="AN59" s="364">
        <v>40330</v>
      </c>
      <c r="AO59" s="365">
        <v>-21.5</v>
      </c>
      <c r="AP59" s="366">
        <v>65080</v>
      </c>
      <c r="AQ59" s="367">
        <v>-10.4</v>
      </c>
      <c r="AR59" s="368">
        <v>-11.1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575053</v>
      </c>
      <c r="AN60" s="372">
        <v>17953</v>
      </c>
      <c r="AO60" s="373">
        <v>9.9</v>
      </c>
      <c r="AP60" s="374">
        <v>38201</v>
      </c>
      <c r="AQ60" s="375">
        <v>4.8</v>
      </c>
      <c r="AR60" s="376">
        <v>5.0999999999999996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1581652</v>
      </c>
      <c r="AN61" s="379">
        <v>47971</v>
      </c>
      <c r="AO61" s="380">
        <v>-2.8</v>
      </c>
      <c r="AP61" s="381">
        <v>75006</v>
      </c>
      <c r="AQ61" s="382">
        <v>-4</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640036</v>
      </c>
      <c r="AN62" s="372">
        <v>19389</v>
      </c>
      <c r="AO62" s="373">
        <v>3.2</v>
      </c>
      <c r="AP62" s="374">
        <v>38415</v>
      </c>
      <c r="AQ62" s="375">
        <v>1.4</v>
      </c>
      <c r="AR62" s="376">
        <v>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EtjqP4QgqEIlDU41kCMfYkLceFZQ3Ybt4RaZLvrb9a4zEYc2M9YwiXE2/N15ksnm8y2zWDlSpTtmKvlMAK4Kg==" saltValue="hyDC618Rw84vh+XSuO2U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ngdLlkwX9byWCDeEJQA9dZ7dwu1obIcUWEvNxBuT3WSe4Cav5cXyVPSv0cUA6b3ydIPkpaOgw4Uwl6CJ4D8KQ==" saltValue="9ZUoGnPDMX1ntYgtAG83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BaELm5+ZP7MDIX4mvIgJ0US23W+4o3CqE5IFXc1MgjjFPzcikjAbqoKWxp9Oq24fvBiyduybJqokyG2C03g==" saltValue="VI3hPzQ40RNB9dUYwpI4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95" t="s">
        <v>3</v>
      </c>
      <c r="D47" s="1195"/>
      <c r="E47" s="1196"/>
      <c r="F47" s="11">
        <v>22.26</v>
      </c>
      <c r="G47" s="12">
        <v>23.41</v>
      </c>
      <c r="H47" s="12">
        <v>23.54</v>
      </c>
      <c r="I47" s="12">
        <v>22.7</v>
      </c>
      <c r="J47" s="13">
        <v>23.65</v>
      </c>
    </row>
    <row r="48" spans="2:10" ht="57.75" customHeight="1" x14ac:dyDescent="0.15">
      <c r="B48" s="14"/>
      <c r="C48" s="1197" t="s">
        <v>4</v>
      </c>
      <c r="D48" s="1197"/>
      <c r="E48" s="1198"/>
      <c r="F48" s="15">
        <v>2.57</v>
      </c>
      <c r="G48" s="16">
        <v>2.65</v>
      </c>
      <c r="H48" s="16">
        <v>2.2400000000000002</v>
      </c>
      <c r="I48" s="16">
        <v>2.06</v>
      </c>
      <c r="J48" s="17">
        <v>2.13</v>
      </c>
    </row>
    <row r="49" spans="2:10" ht="57.75" customHeight="1" thickBot="1" x14ac:dyDescent="0.2">
      <c r="B49" s="18"/>
      <c r="C49" s="1199" t="s">
        <v>5</v>
      </c>
      <c r="D49" s="1199"/>
      <c r="E49" s="1200"/>
      <c r="F49" s="19">
        <v>1.59</v>
      </c>
      <c r="G49" s="20">
        <v>1.44</v>
      </c>
      <c r="H49" s="20" t="s">
        <v>546</v>
      </c>
      <c r="I49" s="20" t="s">
        <v>547</v>
      </c>
      <c r="J49" s="21">
        <v>0.85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Cmr0fzp7W/kncorSNYadxZ3pohQrDj/v2I92HQn5J3IFx85BS10GdMPsQfggJwf68LTzMGFi9wZnOXh6uzOVw==" saltValue="EXVHzO2hvbRt1ENd1s9c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2020-03-03T07:51:50Z</cp:lastPrinted>
  <dcterms:created xsi:type="dcterms:W3CDTF">2020-02-10T05:27:36Z</dcterms:created>
  <dcterms:modified xsi:type="dcterms:W3CDTF">2020-09-30T07:26:20Z</dcterms:modified>
  <cp:category/>
</cp:coreProperties>
</file>