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120" yWindow="-120" windowWidth="29040" windowHeight="17640" tabRatio="8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W34" i="10"/>
  <c r="BW35" i="10" s="1"/>
  <c r="BW36" i="10" s="1"/>
  <c r="BW37" i="10" s="1"/>
  <c r="BW38"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<sst xmlns="http://schemas.openxmlformats.org/spreadsheetml/2006/main" count="1161" uniqueCount="609">
  <si>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</si>
  <si>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</si>
  <si>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</si>
  <si>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</si>
  <si>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</si>
  <si>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</si>
  <si>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</si>
  <si>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</si>
  <si>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</si>
  <si>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</si>
  <si>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</si>
  <si>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</si>
  <si>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</si>
  <si>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</si>
  <si>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</si>
  <si>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</si>
  <si>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</si>
  <si>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</si>
  <si>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</si>
  <si>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</si>
  <si>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</si>
  <si>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</si>
  <si>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</si>
  <si>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</si>
  <si>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</si>
  <si>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</si>
  <si>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</si>
  <si>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</si>
  <si>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</si>
  <si>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</si>
  <si>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</si>
  <si>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</si>
  <si>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</si>
  <si>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</si>
  <si>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</si>
  <si>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</si>
  <si>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</si>
  <si>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</si>
  <si>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</si>
  <si>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</si>
  <si>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</si>
  <si>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</si>
  <si>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</si>
  <si>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</si>
  <si>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</si>
  <si>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</si>
  <si>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</si>
  <si>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</si>
  <si>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</si>
  <si>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</si>
  <si>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</si>
  <si>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</si>
  <si>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</si>
  <si>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</si>
  <si>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</si>
  <si>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</si>
  <si>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</si>
  <si>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</si>
  <si>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</si>
  <si>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</si>
  <si>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</si>
  <si>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</si>
  <si>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</si>
  <si>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</si>
  <si>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</si>
  <si>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</si>
  <si>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</si>
  <si>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</si>
  <si>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</si>
  <si>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</si>
  <si>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</si>
  <si>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</si>
  <si>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</si>
  <si>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</si>
  <si>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</si>
  <si>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</si>
  <si>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</si>
  <si>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</si>
  <si>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</si>
  <si>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</si>
  <si>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</si>
  <si>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</si>
  <si>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</si>
  <si>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</si>
  <si>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</si>
  <si>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</si>
  <si>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</si>
  <si>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</si>
  <si>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</si>
  <si>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</si>
  <si>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</si>
  <si>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</si>
  <si>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</si>
  <si>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</si>
  <si>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</si>
  <si>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</si>
  <si>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</si>
  <si>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</si>
  <si>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</si>
  <si>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</si>
  <si>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</si>
  <si>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</si>
  <si>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</si>
  <si>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</si>
  <si>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</si>
  <si>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</si>
  <si>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</si>
  <si>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</si>
  <si>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</si>
  <si>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</si>
  <si>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</si>
  <si>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</si>
  <si>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</si>
  <si>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</si>
  <si>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</si>
  <si>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</si>
  <si>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</si>
  <si>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</si>
  <si>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</si>
  <si>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</si>
  <si>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</si>
  <si>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</si>
  <si>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</si>
  <si>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</si>
  <si>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</si>
  <si>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</si>
  <si>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</si>
  <si>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</si>
  <si>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</si>
  <si>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</si>
  <si>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</si>
  <si>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</si>
  <si>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</si>
  <si>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</si>
  <si>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</si>
  <si>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</si>
  <si>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</si>
  <si>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</si>
  <si>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</si>
  <si>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</si>
  <si>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</si>
  <si>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</si>
  <si>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</si>
  <si>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</si>
  <si>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</si>
  <si>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</si>
  <si>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</si>
  <si>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</si>
  <si>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</si>
  <si>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</si>
  <si>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</si>
  <si>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</si>
  <si>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</si>
  <si>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</si>
  <si>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</si>
  <si>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</si>
  <si>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</si>
  <si>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</si>
  <si>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</si>
  <si>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</si>
  <si>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</si>
  <si>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</si>
  <si>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</si>
  <si>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</si>
  <si>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</si>
  <si>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</si>
  <si>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</si>
  <si>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</si>
  <si>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</si>
  <si>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</si>
  <si>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</si>
  <si>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</si>
  <si>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</si>
  <si>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</si>
  <si>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</si>
  <si>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</si>
  <si>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</si>
  <si>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</si>
  <si>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</si>
  <si>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</si>
  <si>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</si>
  <si>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</si>
  <si>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</si>
  <si>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</si>
  <si>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</si>
  <si>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</si>
  <si>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</si>
  <si>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</si>
  <si>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</si>
  <si>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</si>
  <si>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</si>
  <si>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</si>
  <si>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</si>
  <si>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</si>
  <si>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</si>
  <si>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</si>
  <si>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</si>
  <si>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</si>
  <si>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</si>
  <si>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</si>
  <si>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</si>
  <si>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</si>
  <si>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</si>
  <si>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</si>
  <si>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</si>
  <si>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</si>
  <si>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</si>
  <si>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</si>
  <si>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</si>
  <si>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</si>
  <si>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</si>
  <si>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山口県萩市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</si>
  <si>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</si>
  <si>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</si>
  <si>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</si>
  <si>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</si>
  <si>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</si>
  <si>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</si>
  <si>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</si>
  <si>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</si>
  <si>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</si>
  <si>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</si>
  <si>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</si>
  <si>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</si>
  <si>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</si>
  <si>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</si>
  <si>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</si>
  <si>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</si>
  <si>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</si>
  <si>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</si>
  <si>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</si>
  <si>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</si>
  <si>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</si>
  <si>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</si>
  <si>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</si>
  <si>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</si>
  <si>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</si>
  <si>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</si>
  <si>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</si>
  <si>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</si>
  <si>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</si>
  <si>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</si>
  <si>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</si>
  <si>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</si>
  <si>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</si>
  <si>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</si>
  <si>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</si>
  <si>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</si>
  <si>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</si>
  <si>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</si>
  <si>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</si>
  <si>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</si>
  <si>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</si>
  <si>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</si>
  <si>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</si>
  <si>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</si>
  <si>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</si>
  <si>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</si>
  <si>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</si>
  <si>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</si>
  <si>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</si>
  <si>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</si>
  <si>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</si>
  <si>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</si>
  <si>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</si>
  <si>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</si>
  <si>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</si>
  <si>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</si>
  <si>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</si>
  <si>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</si>
  <si>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</si>
  <si>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</si>
  <si>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</si>
  <si>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</si>
  <si>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</si>
  <si>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</si>
  <si>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</si>
  <si>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</si>
  <si>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</si>
  <si>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</si>
  <si>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</si>
  <si>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</si>
  <si>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</si>
  <si>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</si>
  <si>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</si>
  <si>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</si>
  <si>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</si>
  <si>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</si>
  <si>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</si>
  <si>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</si>
  <si>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</si>
  <si>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</si>
  <si>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</si>
  <si>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</si>
  <si>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</si>
  <si>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</si>
  <si>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</si>
  <si>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</si>
  <si>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</si>
  <si>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</si>
  <si>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</si>
  <si>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</si>
  <si>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</si>
  <si>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</si>
  <si>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</si>
  <si>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</si>
  <si>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</si>
  <si>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</si>
  <si>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</si>
  <si>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</si>
  <si>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</si>
  <si>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</si>
  <si>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</si>
  <si>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</si>
  <si>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</si>
  <si>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</si>
  <si>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</si>
  <si>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</si>
  <si>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</si>
  <si>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</si>
  <si>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</si>
  <si>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</si>
  <si>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</si>
  <si>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</si>
  <si>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</si>
  <si>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</si>
  <si>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</si>
  <si>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</si>
  <si>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</si>
  <si>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</si>
  <si>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</si>
  <si>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</si>
  <si>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</si>
  <si>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</si>
  <si>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</si>
  <si>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</si>
  <si>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</si>
  <si>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</si>
  <si>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</si>
  <si>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</si>
  <si>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</si>
  <si>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</si>
  <si>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</si>
  <si>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</si>
  <si>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</si>
  <si>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</si>
  <si>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</si>
  <si>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</si>
  <si>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</si>
  <si>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</si>
  <si>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</si>
  <si>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</si>
  <si>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</si>
  <si>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</si>
  <si>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</si>
  <si>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</si>
  <si>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</si>
  <si>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</si>
  <si>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</si>
  <si>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</si>
  <si>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山口県萩市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</si>
  <si>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</si>
  <si>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</si>
  <si>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</si>
  <si>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</si>
  <si>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</si>
  <si>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</si>
  <si>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</si>
  <si>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</si>
  <si>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</si>
  <si>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</si>
  <si>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</si>
  <si>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</si>
  <si>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</si>
  <si>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</si>
  <si>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</si>
  <si>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</si>
  <si>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</si>
  <si>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</si>
  <si>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</si>
  <si>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</si>
  <si>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</si>
  <si>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</si>
  <si>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</si>
  <si>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</si>
  <si>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</si>
  <si>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</si>
  <si>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</si>
  <si>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</si>
  <si>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</si>
  <si>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</si>
  <si>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</si>
  <si>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</si>
  <si>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</si>
  <si>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</si>
  <si>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</si>
  <si>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</si>
  <si>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</si>
  <si>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</si>
  <si>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</si>
  <si>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</si>
  <si>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</si>
  <si>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</si>
  <si>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</si>
  <si>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</si>
  <si>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</si>
  <si>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</si>
  <si>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</si>
  <si>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</si>
  <si>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</si>
  <si>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</si>
  <si>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</si>
  <si>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</si>
  <si>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</si>
  <si>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</si>
  <si>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</si>
  <si>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</si>
  <si>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</si>
  <si>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</si>
  <si>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</si>
  <si>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</si>
  <si>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</si>
  <si>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</si>
  <si>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</si>
  <si>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</si>
  <si>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</si>
  <si>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</si>
  <si>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</si>
  <si>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</si>
  <si>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</si>
  <si>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</si>
  <si>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</si>
  <si>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</si>
  <si>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</si>
  <si>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</si>
  <si>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</si>
  <si>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</si>
  <si>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</si>
  <si>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</si>
  <si>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</si>
  <si>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</si>
  <si>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</si>
  <si>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</si>
  <si>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</si>
  <si>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</si>
  <si>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</si>
  <si>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</si>
  <si>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</si>
  <si>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</si>
  <si>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</si>
  <si>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</si>
  <si>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</si>
  <si>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</si>
  <si>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</si>
  <si>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</si>
  <si>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</si>
  <si>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</si>
  <si>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</si>
  <si>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</si>
  <si>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</si>
  <si>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</si>
  <si>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</si>
  <si>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</si>
  <si>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</si>
  <si>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</si>
  <si>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</si>
  <si>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</si>
  <si>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</si>
  <si>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</si>
  <si>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国民健康保険事業（直診勘定）特別会計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</si>
  <si>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</si>
  <si>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</si>
  <si>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</si>
  <si>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</si>
  <si>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</si>
  <si>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</si>
  <si>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</si>
  <si>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</si>
  <si>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</si>
  <si>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</si>
  <si>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</si>
  <si>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</si>
  <si>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</si>
  <si>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</si>
  <si>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</si>
  <si>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</si>
  <si>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</si>
  <si>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</si>
  <si>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</si>
  <si>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</si>
  <si>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</si>
  <si>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</si>
  <si>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</si>
  <si>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</si>
  <si>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</si>
  <si>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</si>
  <si>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</si>
  <si>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</si>
  <si>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</si>
  <si>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</si>
  <si>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</si>
  <si>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</si>
  <si>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</si>
  <si>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</si>
  <si>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</si>
  <si>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</si>
  <si>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</si>
  <si>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</si>
  <si>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</si>
  <si>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</si>
  <si>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</si>
  <si>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</si>
  <si>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</si>
  <si>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</si>
  <si>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</si>
  <si>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</si>
  <si>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</si>
  <si>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</si>
  <si>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</si>
  <si>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</si>
  <si>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</si>
  <si>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</si>
  <si>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</si>
  <si>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</si>
  <si>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</si>
  <si>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</si>
  <si>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</si>
  <si>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</si>
  <si>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</si>
  <si>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</si>
  <si>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</si>
  <si>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</si>
  <si>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</si>
  <si>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</si>
  <si>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</si>
  <si>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</si>
  <si>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</si>
  <si>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</si>
  <si>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</si>
  <si>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</si>
  <si>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</si>
  <si>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</si>
  <si>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</si>
  <si>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</si>
  <si>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</si>
  <si>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</si>
  <si>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</si>
  <si>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</si>
  <si>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</si>
  <si>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</si>
  <si>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</si>
  <si>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</si>
  <si>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</si>
  <si>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</si>
  <si>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1.32</t>
  </si>
  <si>
    <t>▲ 0.16</t>
  </si>
  <si>
    <t>水道事業会計</t>
  </si>
  <si>
    <t>病院事業会計</t>
  </si>
  <si>
    <t>一般会計</t>
  </si>
  <si>
    <t>介護保険事業特別会計</t>
  </si>
  <si>
    <t>国民健康保険事業（事業勘定）特別会計</t>
  </si>
  <si>
    <t>下水道事業会計</t>
  </si>
  <si>
    <t>土地取得事業特別会計</t>
  </si>
  <si>
    <t>休日急患診療事業特別会計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</si>
  <si>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</si>
  <si>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</si>
  <si>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</si>
  <si>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</si>
  <si>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</si>
  <si>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</si>
  <si>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</si>
  <si>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</si>
  <si>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18"/>
  </si>
  <si>
    <t>山口県市町総合事務組合（山口県自治会館管理特別会計）</t>
  </si>
  <si>
    <t>山口県後期高齢者医療広域連合（一般会計）</t>
  </si>
  <si>
    <t>山口県後期高齢者医療広域連合（後期高齢者医療特別会計）</t>
  </si>
  <si>
    <t>萩・長門一部事務組合（一般会計）</t>
  </si>
  <si>
    <t>マリーナ萩</t>
    <rPh sb="4" eb="5">
      <t>ハギ</t>
    </rPh>
    <phoneticPr fontId="2"/>
  </si>
  <si>
    <t>萩公共サービス</t>
    <rPh sb="0" eb="1">
      <t>ハギ</t>
    </rPh>
    <rPh sb="1" eb="3">
      <t>コウキョウ</t>
    </rPh>
    <phoneticPr fontId="2"/>
  </si>
  <si>
    <t>萩海運</t>
    <rPh sb="0" eb="1">
      <t>ハギ</t>
    </rPh>
    <rPh sb="1" eb="3">
      <t>カイウン</t>
    </rPh>
    <phoneticPr fontId="2"/>
  </si>
  <si>
    <t>萩市土地開発公社</t>
    <rPh sb="0" eb="2">
      <t>ハギシ</t>
    </rPh>
    <rPh sb="2" eb="4">
      <t>トチ</t>
    </rPh>
    <rPh sb="4" eb="6">
      <t>カイハツ</t>
    </rPh>
    <rPh sb="6" eb="8">
      <t>コウシャ</t>
    </rPh>
    <phoneticPr fontId="2"/>
  </si>
  <si>
    <t>アクアグリーン川上</t>
    <rPh sb="7" eb="9">
      <t>カワカミ</t>
    </rPh>
    <phoneticPr fontId="2"/>
  </si>
  <si>
    <t>たまがわ</t>
    <phoneticPr fontId="2"/>
  </si>
  <si>
    <t>アスクむつみ</t>
    <phoneticPr fontId="2"/>
  </si>
  <si>
    <t>旭開発</t>
    <rPh sb="0" eb="1">
      <t>アサヒ</t>
    </rPh>
    <rPh sb="1" eb="3">
      <t>カイハツ</t>
    </rPh>
    <phoneticPr fontId="2"/>
  </si>
  <si>
    <t>グリンファーム旭</t>
    <rPh sb="7" eb="8">
      <t>アサヒ</t>
    </rPh>
    <phoneticPr fontId="2"/>
  </si>
  <si>
    <t>ハピネスふくえ</t>
    <phoneticPr fontId="2"/>
  </si>
  <si>
    <t>広域市町村型ＣＡＴＶネットワーク</t>
    <rPh sb="0" eb="2">
      <t>コウイキ</t>
    </rPh>
    <rPh sb="2" eb="5">
      <t>シチョウソン</t>
    </rPh>
    <rPh sb="5" eb="6">
      <t>ガタ</t>
    </rPh>
    <phoneticPr fontId="2"/>
  </si>
  <si>
    <t>無角和種振興公社</t>
    <rPh sb="0" eb="1">
      <t>ム</t>
    </rPh>
    <rPh sb="1" eb="2">
      <t>ツノ</t>
    </rPh>
    <rPh sb="2" eb="3">
      <t>ワ</t>
    </rPh>
    <rPh sb="3" eb="4">
      <t>シュ</t>
    </rPh>
    <rPh sb="4" eb="6">
      <t>シンコウ</t>
    </rPh>
    <rPh sb="6" eb="8">
      <t>コウシャ</t>
    </rPh>
    <phoneticPr fontId="2"/>
  </si>
  <si>
    <t>萩八景遊覧船</t>
    <rPh sb="0" eb="1">
      <t>ハギ</t>
    </rPh>
    <rPh sb="1" eb="3">
      <t>ハッケイ</t>
    </rPh>
    <rPh sb="3" eb="6">
      <t>ユウランセン</t>
    </rPh>
    <phoneticPr fontId="2"/>
  </si>
  <si>
    <t>〇</t>
    <phoneticPr fontId="2"/>
  </si>
  <si>
    <t>萩市合併特例基金</t>
    <phoneticPr fontId="2"/>
  </si>
  <si>
    <t>萩市民病院基金</t>
    <phoneticPr fontId="2"/>
  </si>
  <si>
    <t>市庁舎建設基金</t>
    <phoneticPr fontId="2"/>
  </si>
  <si>
    <t>萩市職員退職手当基金</t>
    <phoneticPr fontId="2"/>
  </si>
  <si>
    <t>あなたのふるさと萩応援基金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</si>
  <si>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</si>
  <si>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</si>
  <si>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</si>
  <si>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</si>
  <si>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発行の抑制や職員数の適正化により将来負担比率が改善する一方、有形固定資産の形成に比べ、減価償却費が高いことから、有形固定資産減価償却率は上昇している。このことから、今後の維持更新費用の増嵩が予想され、財政負担への影響が懸念されることから、公共施設等総合管理計画に基づき、適正化を図る必要がある。</t>
    <rPh sb="1" eb="4">
      <t>チホウサイ</t>
    </rPh>
    <rPh sb="4" eb="6">
      <t>ハッコウ</t>
    </rPh>
    <rPh sb="7" eb="9">
      <t>ヨクセイ</t>
    </rPh>
    <rPh sb="10" eb="13">
      <t>ショクインスウ</t>
    </rPh>
    <rPh sb="14" eb="17">
      <t>テキセイカ</t>
    </rPh>
    <rPh sb="20" eb="22">
      <t>ショウライ</t>
    </rPh>
    <rPh sb="22" eb="24">
      <t>フタン</t>
    </rPh>
    <rPh sb="24" eb="26">
      <t>ヒリツ</t>
    </rPh>
    <rPh sb="27" eb="29">
      <t>カイゼン</t>
    </rPh>
    <rPh sb="31" eb="33">
      <t>イッポウ</t>
    </rPh>
    <rPh sb="34" eb="36">
      <t>ユウケイ</t>
    </rPh>
    <rPh sb="36" eb="38">
      <t>コテイ</t>
    </rPh>
    <rPh sb="38" eb="40">
      <t>シサン</t>
    </rPh>
    <rPh sb="41" eb="43">
      <t>ケイセイ</t>
    </rPh>
    <rPh sb="44" eb="45">
      <t>クラ</t>
    </rPh>
    <rPh sb="47" eb="49">
      <t>ゲンカ</t>
    </rPh>
    <rPh sb="49" eb="51">
      <t>ショウキャク</t>
    </rPh>
    <rPh sb="51" eb="52">
      <t>ヒ</t>
    </rPh>
    <rPh sb="53" eb="54">
      <t>タカ</t>
    </rPh>
    <rPh sb="60" eb="62">
      <t>ユウケイ</t>
    </rPh>
    <rPh sb="62" eb="64">
      <t>コテイ</t>
    </rPh>
    <rPh sb="64" eb="66">
      <t>シサン</t>
    </rPh>
    <rPh sb="66" eb="68">
      <t>ゲンカ</t>
    </rPh>
    <rPh sb="68" eb="70">
      <t>ショウキャク</t>
    </rPh>
    <rPh sb="70" eb="71">
      <t>リツ</t>
    </rPh>
    <rPh sb="72" eb="74">
      <t>ジョウショウ</t>
    </rPh>
    <rPh sb="86" eb="88">
      <t>コンゴ</t>
    </rPh>
    <rPh sb="89" eb="91">
      <t>イジ</t>
    </rPh>
    <rPh sb="91" eb="93">
      <t>コウシン</t>
    </rPh>
    <rPh sb="93" eb="95">
      <t>ヒヨウ</t>
    </rPh>
    <rPh sb="96" eb="97">
      <t>マ</t>
    </rPh>
    <rPh sb="97" eb="98">
      <t>カサ</t>
    </rPh>
    <rPh sb="99" eb="101">
      <t>ヨソウ</t>
    </rPh>
    <rPh sb="104" eb="106">
      <t>ザイセイ</t>
    </rPh>
    <rPh sb="106" eb="108">
      <t>フタン</t>
    </rPh>
    <rPh sb="110" eb="112">
      <t>エイキョウ</t>
    </rPh>
    <rPh sb="113" eb="115">
      <t>ケネン</t>
    </rPh>
    <rPh sb="123" eb="125">
      <t>コウキョウ</t>
    </rPh>
    <rPh sb="125" eb="128">
      <t>シセツナド</t>
    </rPh>
    <rPh sb="128" eb="130">
      <t>ソウゴウ</t>
    </rPh>
    <rPh sb="130" eb="132">
      <t>カンリ</t>
    </rPh>
    <rPh sb="132" eb="134">
      <t>ケイカク</t>
    </rPh>
    <rPh sb="135" eb="136">
      <t>モト</t>
    </rPh>
    <rPh sb="139" eb="142">
      <t>テキセイカ</t>
    </rPh>
    <rPh sb="143" eb="144">
      <t>ハカ</t>
    </rPh>
    <rPh sb="145" eb="14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</si>
  <si>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</si>
  <si>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</si>
  <si>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</si>
  <si>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</si>
  <si>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</si>
  <si>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</si>
  <si>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については、地方債発行の抑制や職員数の適正化等により改善傾向にある。しかしながら、普通交付税の合併特例期間が終了し、交付額が漸減していることから、今後、指標の悪化が懸念される。</t>
    <rPh sb="1" eb="3">
      <t>ショウライ</t>
    </rPh>
    <rPh sb="3" eb="5">
      <t>フタン</t>
    </rPh>
    <rPh sb="5" eb="7">
      <t>ヒリツ</t>
    </rPh>
    <rPh sb="8" eb="10">
      <t>ジッシツ</t>
    </rPh>
    <rPh sb="10" eb="13">
      <t>コウサイヒ</t>
    </rPh>
    <rPh sb="13" eb="15">
      <t>ヒリツ</t>
    </rPh>
    <rPh sb="21" eb="24">
      <t>チホウサイ</t>
    </rPh>
    <rPh sb="24" eb="26">
      <t>ハッコウ</t>
    </rPh>
    <rPh sb="27" eb="29">
      <t>ヨクセイ</t>
    </rPh>
    <rPh sb="30" eb="33">
      <t>ショクインスウ</t>
    </rPh>
    <rPh sb="34" eb="37">
      <t>テキセイカ</t>
    </rPh>
    <rPh sb="37" eb="38">
      <t>ナド</t>
    </rPh>
    <rPh sb="41" eb="43">
      <t>カイゼン</t>
    </rPh>
    <rPh sb="43" eb="45">
      <t>ケイコウ</t>
    </rPh>
    <rPh sb="56" eb="58">
      <t>フツウ</t>
    </rPh>
    <rPh sb="58" eb="61">
      <t>コウフゼイ</t>
    </rPh>
    <rPh sb="62" eb="64">
      <t>ガッペイ</t>
    </rPh>
    <rPh sb="64" eb="66">
      <t>トクレイ</t>
    </rPh>
    <rPh sb="66" eb="68">
      <t>キカン</t>
    </rPh>
    <rPh sb="69" eb="71">
      <t>シュウリョウ</t>
    </rPh>
    <rPh sb="73" eb="75">
      <t>コウフ</t>
    </rPh>
    <rPh sb="75" eb="76">
      <t>ガク</t>
    </rPh>
    <rPh sb="77" eb="79">
      <t>ゼンゲン</t>
    </rPh>
    <rPh sb="88" eb="90">
      <t>コンゴ</t>
    </rPh>
    <rPh sb="91" eb="93">
      <t>シヒョウ</t>
    </rPh>
    <rPh sb="94" eb="96">
      <t>アッカ</t>
    </rPh>
    <rPh sb="97" eb="99">
      <t>ケネン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</si>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</sst>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7467-4856-BB36-172FE379F8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76633</c:v>
                </c:pt>
                <c:pt idx="1">
                  <c:v>91606</c:v>
                </c:pt>
                <c:pt idx="2">
                  <c:v>70914</c:v>
                </c:pt>
                <c:pt idx="3">
                  <c:v>76495</c:v>
                </c:pt>
                <c:pt idx="4">
                  <c:v>54068</c:v>
                </c:pt>
              </c:numCache>
            </c:numRef>
          </c:val>
          <c:smooth val="0"/>
          <c:extLst xmlns:c16r2="http://schemas.microsoft.com/office/drawing/2015/06/chart">
            <c:ext xmlns:c16="http://schemas.microsoft.com/office/drawing/2014/chart" uri="{C3380CC4-5D6E-409C-BE32-E72D297353CC}">
              <c16:uniqueId val="{00000001-7467-4856-BB36-172FE379F8A3}"/>
            </c:ext>
          </c:extLst>
        </c:ser>
        <c:dLbls>
          <c:showLegendKey val="0"/>
          <c:showVal val="0"/>
          <c:showCatName val="0"/>
          <c:showSerName val="0"/>
          <c:showPercent val="0"/>
          <c:showBubbleSize val="0"/>
        </c:dLbls>
        <c:marker val="1"/>
        <c:smooth val="0"/>
        <c:axId val="475305688"/>
        <c:axId val="475304904"/>
      </c:lineChart>
      <c:catAx>
        <c:axId val="475305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304904"/>
        <c:crosses val="autoZero"/>
        <c:auto val="1"/>
        <c:lblAlgn val="ctr"/>
        <c:lblOffset val="100"/>
        <c:tickLblSkip val="1"/>
        <c:tickMarkSkip val="1"/>
        <c:noMultiLvlLbl val="0"/>
      </c:catAx>
      <c:valAx>
        <c:axId val="4753049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305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c:v>
                </c:pt>
                <c:pt idx="1">
                  <c:v>1.62</c:v>
                </c:pt>
                <c:pt idx="2">
                  <c:v>3.9</c:v>
                </c:pt>
                <c:pt idx="3">
                  <c:v>3.41</c:v>
                </c:pt>
                <c:pt idx="4">
                  <c:v>3.27</c:v>
                </c:pt>
              </c:numCache>
            </c:numRef>
          </c:val>
          <c:extLst xmlns:c16r2="http://schemas.microsoft.com/office/drawing/2015/06/chart">
            <c:ext xmlns:c16="http://schemas.microsoft.com/office/drawing/2014/chart" uri="{C3380CC4-5D6E-409C-BE32-E72D297353CC}">
              <c16:uniqueId val="{00000000-FCF0-4220-97AC-383B7D2053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21.16</c:v>
                </c:pt>
                <c:pt idx="1">
                  <c:v>22.5</c:v>
                </c:pt>
                <c:pt idx="2">
                  <c:v>23.34</c:v>
                </c:pt>
                <c:pt idx="3">
                  <c:v>23.26</c:v>
                </c:pt>
                <c:pt idx="4">
                  <c:v>24.02</c:v>
                </c:pt>
              </c:numCache>
            </c:numRef>
          </c:val>
          <c:extLst xmlns:c16r2="http://schemas.microsoft.com/office/drawing/2015/06/chart">
            <c:ext xmlns:c16="http://schemas.microsoft.com/office/drawing/2014/chart" uri="{C3380CC4-5D6E-409C-BE32-E72D297353CC}">
              <c16:uniqueId val="{00000001-FCF0-4220-97AC-383B7D2053D0}"/>
            </c:ext>
          </c:extLst>
        </c:ser>
        <c:dLbls>
          <c:showLegendKey val="0"/>
          <c:showVal val="0"/>
          <c:showCatName val="0"/>
          <c:showSerName val="0"/>
          <c:showPercent val="0"/>
          <c:showBubbleSize val="0"/>
        </c:dLbls>
        <c:gapWidth val="250"/>
        <c:overlap val="100"/>
        <c:axId val="270839688"/>
        <c:axId val="27083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2.34</c:v>
                </c:pt>
                <c:pt idx="1">
                  <c:v>0.81</c:v>
                </c:pt>
                <c:pt idx="2">
                  <c:v>2</c:v>
                </c:pt>
                <c:pt idx="3">
                  <c:v>-1.32</c:v>
                </c:pt>
                <c:pt idx="4">
                  <c:v>-0.16</c:v>
                </c:pt>
              </c:numCache>
            </c:numRef>
          </c:val>
          <c:smooth val="0"/>
          <c:extLst xmlns:c16r2="http://schemas.microsoft.com/office/drawing/2015/06/chart">
            <c:ext xmlns:c16="http://schemas.microsoft.com/office/drawing/2014/chart" uri="{C3380CC4-5D6E-409C-BE32-E72D297353CC}">
              <c16:uniqueId val="{00000002-FCF0-4220-97AC-383B7D2053D0}"/>
            </c:ext>
          </c:extLst>
        </c:ser>
        <c:dLbls>
          <c:showLegendKey val="0"/>
          <c:showVal val="0"/>
          <c:showCatName val="0"/>
          <c:showSerName val="0"/>
          <c:showPercent val="0"/>
          <c:showBubbleSize val="0"/>
        </c:dLbls>
        <c:marker val="1"/>
        <c:smooth val="0"/>
        <c:axId val="270839688"/>
        <c:axId val="270839296"/>
      </c:lineChart>
      <c:catAx>
        <c:axId val="27083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839296"/>
        <c:crosses val="autoZero"/>
        <c:auto val="1"/>
        <c:lblAlgn val="ctr"/>
        <c:lblOffset val="100"/>
        <c:tickLblSkip val="1"/>
        <c:tickMarkSkip val="1"/>
        <c:noMultiLvlLbl val="0"/>
      </c:catAx>
      <c:valAx>
        <c:axId val="27083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3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c:v>
                </c:pt>
              </c:numCache>
            </c:numRef>
          </c:val>
          <c:extLst xmlns:c16r2="http://schemas.microsoft.com/office/drawing/2015/06/chart">
            <c:ext xmlns:c16="http://schemas.microsoft.com/office/drawing/2014/chart" uri="{C3380CC4-5D6E-409C-BE32-E72D297353CC}">
              <c16:uniqueId val="{00000000-26AD-49AB-A8DA-7F6A01A11E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AD-49AB-A8DA-7F6A01A11ED7}"/>
            </c:ext>
          </c:extLst>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6AD-49AB-A8DA-7F6A01A11ED7}"/>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6AD-49AB-A8DA-7F6A01A11ED7}"/>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0.12</c:v>
                </c:pt>
                <c:pt idx="8">
                  <c:v>#N/A</c:v>
                </c:pt>
                <c:pt idx="9">
                  <c:v>0.67</c:v>
                </c:pt>
              </c:numCache>
            </c:numRef>
          </c:val>
          <c:extLst xmlns:c16r2="http://schemas.microsoft.com/office/drawing/2015/06/chart">
            <c:ext xmlns:c16="http://schemas.microsoft.com/office/drawing/2014/chart" uri="{C3380CC4-5D6E-409C-BE32-E72D297353CC}">
              <c16:uniqueId val="{00000004-26AD-49AB-A8DA-7F6A01A11ED7}"/>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0.51</c:v>
                </c:pt>
                <c:pt idx="2">
                  <c:v>#N/A</c:v>
                </c:pt>
                <c:pt idx="3">
                  <c:v>0</c:v>
                </c:pt>
                <c:pt idx="4">
                  <c:v>#N/A</c:v>
                </c:pt>
                <c:pt idx="5">
                  <c:v>0.79</c:v>
                </c:pt>
                <c:pt idx="6">
                  <c:v>#N/A</c:v>
                </c:pt>
                <c:pt idx="7">
                  <c:v>1.39</c:v>
                </c:pt>
                <c:pt idx="8">
                  <c:v>#N/A</c:v>
                </c:pt>
                <c:pt idx="9">
                  <c:v>0.75</c:v>
                </c:pt>
              </c:numCache>
            </c:numRef>
          </c:val>
          <c:extLst xmlns:c16r2="http://schemas.microsoft.com/office/drawing/2015/06/chart">
            <c:ext xmlns:c16="http://schemas.microsoft.com/office/drawing/2014/chart" uri="{C3380CC4-5D6E-409C-BE32-E72D297353CC}">
              <c16:uniqueId val="{00000005-26AD-49AB-A8DA-7F6A01A11ED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0.77</c:v>
                </c:pt>
                <c:pt idx="4">
                  <c:v>#N/A</c:v>
                </c:pt>
                <c:pt idx="5">
                  <c:v>0.86</c:v>
                </c:pt>
                <c:pt idx="6">
                  <c:v>#N/A</c:v>
                </c:pt>
                <c:pt idx="7">
                  <c:v>0.84</c:v>
                </c:pt>
                <c:pt idx="8">
                  <c:v>#N/A</c:v>
                </c:pt>
                <c:pt idx="9">
                  <c:v>1.03</c:v>
                </c:pt>
              </c:numCache>
            </c:numRef>
          </c:val>
          <c:extLst xmlns:c16r2="http://schemas.microsoft.com/office/drawing/2015/06/chart">
            <c:ext xmlns:c16="http://schemas.microsoft.com/office/drawing/2014/chart" uri="{C3380CC4-5D6E-409C-BE32-E72D297353CC}">
              <c16:uniqueId val="{00000006-26AD-49AB-A8DA-7F6A01A11ED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1.63</c:v>
                </c:pt>
                <c:pt idx="2">
                  <c:v>#N/A</c:v>
                </c:pt>
                <c:pt idx="3">
                  <c:v>1.61</c:v>
                </c:pt>
                <c:pt idx="4">
                  <c:v>#N/A</c:v>
                </c:pt>
                <c:pt idx="5">
                  <c:v>3.89</c:v>
                </c:pt>
                <c:pt idx="6">
                  <c:v>#N/A</c:v>
                </c:pt>
                <c:pt idx="7">
                  <c:v>3.41</c:v>
                </c:pt>
                <c:pt idx="8">
                  <c:v>#N/A</c:v>
                </c:pt>
                <c:pt idx="9">
                  <c:v>3.27</c:v>
                </c:pt>
              </c:numCache>
            </c:numRef>
          </c:val>
          <c:extLst xmlns:c16r2="http://schemas.microsoft.com/office/drawing/2015/06/chart">
            <c:ext xmlns:c16="http://schemas.microsoft.com/office/drawing/2014/chart" uri="{C3380CC4-5D6E-409C-BE32-E72D297353CC}">
              <c16:uniqueId val="{00000007-26AD-49AB-A8DA-7F6A01A11ED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6.68</c:v>
                </c:pt>
                <c:pt idx="2">
                  <c:v>#N/A</c:v>
                </c:pt>
                <c:pt idx="3">
                  <c:v>6.76</c:v>
                </c:pt>
                <c:pt idx="4">
                  <c:v>#N/A</c:v>
                </c:pt>
                <c:pt idx="5">
                  <c:v>6.47</c:v>
                </c:pt>
                <c:pt idx="6">
                  <c:v>#N/A</c:v>
                </c:pt>
                <c:pt idx="7">
                  <c:v>5.49</c:v>
                </c:pt>
                <c:pt idx="8">
                  <c:v>#N/A</c:v>
                </c:pt>
                <c:pt idx="9">
                  <c:v>5.01</c:v>
                </c:pt>
              </c:numCache>
            </c:numRef>
          </c:val>
          <c:extLst xmlns:c16r2="http://schemas.microsoft.com/office/drawing/2015/06/chart">
            <c:ext xmlns:c16="http://schemas.microsoft.com/office/drawing/2014/chart" uri="{C3380CC4-5D6E-409C-BE32-E72D297353CC}">
              <c16:uniqueId val="{00000008-26AD-49AB-A8DA-7F6A01A11E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5.31</c:v>
                </c:pt>
                <c:pt idx="2">
                  <c:v>#N/A</c:v>
                </c:pt>
                <c:pt idx="3">
                  <c:v>5.84</c:v>
                </c:pt>
                <c:pt idx="4">
                  <c:v>#N/A</c:v>
                </c:pt>
                <c:pt idx="5">
                  <c:v>6.91</c:v>
                </c:pt>
                <c:pt idx="6">
                  <c:v>#N/A</c:v>
                </c:pt>
                <c:pt idx="7">
                  <c:v>8.4700000000000006</c:v>
                </c:pt>
                <c:pt idx="8">
                  <c:v>#N/A</c:v>
                </c:pt>
                <c:pt idx="9">
                  <c:v>9.41</c:v>
                </c:pt>
              </c:numCache>
            </c:numRef>
          </c:val>
          <c:extLst xmlns:c16r2="http://schemas.microsoft.com/office/drawing/2015/06/chart">
            <c:ext xmlns:c16="http://schemas.microsoft.com/office/drawing/2014/chart" uri="{C3380CC4-5D6E-409C-BE32-E72D297353CC}">
              <c16:uniqueId val="{00000009-26AD-49AB-A8DA-7F6A01A11ED7}"/>
            </c:ext>
          </c:extLst>
        </c:ser>
        <c:dLbls>
          <c:showLegendKey val="0"/>
          <c:showVal val="0"/>
          <c:showCatName val="0"/>
          <c:showSerName val="0"/>
          <c:showPercent val="0"/>
          <c:showBubbleSize val="0"/>
        </c:dLbls>
        <c:gapWidth val="150"/>
        <c:overlap val="100"/>
        <c:axId val="270838120"/>
        <c:axId val="270838512"/>
      </c:barChart>
      <c:catAx>
        <c:axId val="27083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838512"/>
        <c:crosses val="autoZero"/>
        <c:auto val="1"/>
        <c:lblAlgn val="ctr"/>
        <c:lblOffset val="100"/>
        <c:tickLblSkip val="1"/>
        <c:tickMarkSkip val="1"/>
        <c:noMultiLvlLbl val="0"/>
      </c:catAx>
      <c:valAx>
        <c:axId val="27083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38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4678</c:v>
                </c:pt>
                <c:pt idx="5">
                  <c:v>4172</c:v>
                </c:pt>
                <c:pt idx="8">
                  <c:v>3989</c:v>
                </c:pt>
                <c:pt idx="11">
                  <c:v>4109</c:v>
                </c:pt>
                <c:pt idx="14">
                  <c:v>3860</c:v>
                </c:pt>
              </c:numCache>
            </c:numRef>
          </c:val>
          <c:extLst xmlns:c16r2="http://schemas.microsoft.com/office/drawing/2015/06/chart">
            <c:ext xmlns:c16="http://schemas.microsoft.com/office/drawing/2014/chart" uri="{C3380CC4-5D6E-409C-BE32-E72D297353CC}">
              <c16:uniqueId val="{00000000-6497-4F5D-B7CE-89812AF8A6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97-4F5D-B7CE-89812AF8A6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91</c:v>
                </c:pt>
                <c:pt idx="3">
                  <c:v>84</c:v>
                </c:pt>
                <c:pt idx="6">
                  <c:v>13</c:v>
                </c:pt>
                <c:pt idx="9">
                  <c:v>11</c:v>
                </c:pt>
                <c:pt idx="12">
                  <c:v>11</c:v>
                </c:pt>
              </c:numCache>
            </c:numRef>
          </c:val>
          <c:extLst xmlns:c16r2="http://schemas.microsoft.com/office/drawing/2015/06/chart">
            <c:ext xmlns:c16="http://schemas.microsoft.com/office/drawing/2014/chart" uri="{C3380CC4-5D6E-409C-BE32-E72D297353CC}">
              <c16:uniqueId val="{00000002-6497-4F5D-B7CE-89812AF8A6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97-4F5D-B7CE-89812AF8A6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1142</c:v>
                </c:pt>
                <c:pt idx="3">
                  <c:v>1156</c:v>
                </c:pt>
                <c:pt idx="6">
                  <c:v>1235</c:v>
                </c:pt>
                <c:pt idx="9">
                  <c:v>1185</c:v>
                </c:pt>
                <c:pt idx="12">
                  <c:v>1126</c:v>
                </c:pt>
              </c:numCache>
            </c:numRef>
          </c:val>
          <c:extLst xmlns:c16r2="http://schemas.microsoft.com/office/drawing/2015/06/chart">
            <c:ext xmlns:c16="http://schemas.microsoft.com/office/drawing/2014/chart" uri="{C3380CC4-5D6E-409C-BE32-E72D297353CC}">
              <c16:uniqueId val="{00000004-6497-4F5D-B7CE-89812AF8A6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97-4F5D-B7CE-89812AF8A6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97-4F5D-B7CE-89812AF8A6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4899</c:v>
                </c:pt>
                <c:pt idx="3">
                  <c:v>4199</c:v>
                </c:pt>
                <c:pt idx="6">
                  <c:v>3924</c:v>
                </c:pt>
                <c:pt idx="9">
                  <c:v>3942</c:v>
                </c:pt>
                <c:pt idx="12">
                  <c:v>3648</c:v>
                </c:pt>
              </c:numCache>
            </c:numRef>
          </c:val>
          <c:extLst xmlns:c16r2="http://schemas.microsoft.com/office/drawing/2015/06/chart">
            <c:ext xmlns:c16="http://schemas.microsoft.com/office/drawing/2014/chart" uri="{C3380CC4-5D6E-409C-BE32-E72D297353CC}">
              <c16:uniqueId val="{00000007-6497-4F5D-B7CE-89812AF8A6AE}"/>
            </c:ext>
          </c:extLst>
        </c:ser>
        <c:dLbls>
          <c:showLegendKey val="0"/>
          <c:showVal val="0"/>
          <c:showCatName val="0"/>
          <c:showSerName val="0"/>
          <c:showPercent val="0"/>
          <c:showBubbleSize val="0"/>
        </c:dLbls>
        <c:gapWidth val="100"/>
        <c:overlap val="100"/>
        <c:axId val="804356400"/>
        <c:axId val="804354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1454</c:v>
                </c:pt>
                <c:pt idx="2">
                  <c:v>#N/A</c:v>
                </c:pt>
                <c:pt idx="3">
                  <c:v>#N/A</c:v>
                </c:pt>
                <c:pt idx="4">
                  <c:v>1267</c:v>
                </c:pt>
                <c:pt idx="5">
                  <c:v>#N/A</c:v>
                </c:pt>
                <c:pt idx="6">
                  <c:v>#N/A</c:v>
                </c:pt>
                <c:pt idx="7">
                  <c:v>1183</c:v>
                </c:pt>
                <c:pt idx="8">
                  <c:v>#N/A</c:v>
                </c:pt>
                <c:pt idx="9">
                  <c:v>#N/A</c:v>
                </c:pt>
                <c:pt idx="10">
                  <c:v>1029</c:v>
                </c:pt>
                <c:pt idx="11">
                  <c:v>#N/A</c:v>
                </c:pt>
                <c:pt idx="12">
                  <c:v>#N/A</c:v>
                </c:pt>
                <c:pt idx="13">
                  <c:v>925</c:v>
                </c:pt>
                <c:pt idx="14">
                  <c:v>#N/A</c:v>
                </c:pt>
              </c:numCache>
            </c:numRef>
          </c:val>
          <c:smooth val="0"/>
          <c:extLst xmlns:c16r2="http://schemas.microsoft.com/office/drawing/2015/06/chart">
            <c:ext xmlns:c16="http://schemas.microsoft.com/office/drawing/2014/chart" uri="{C3380CC4-5D6E-409C-BE32-E72D297353CC}">
              <c16:uniqueId val="{00000008-6497-4F5D-B7CE-89812AF8A6AE}"/>
            </c:ext>
          </c:extLst>
        </c:ser>
        <c:dLbls>
          <c:showLegendKey val="0"/>
          <c:showVal val="0"/>
          <c:showCatName val="0"/>
          <c:showSerName val="0"/>
          <c:showPercent val="0"/>
          <c:showBubbleSize val="0"/>
        </c:dLbls>
        <c:marker val="1"/>
        <c:smooth val="0"/>
        <c:axId val="804356400"/>
        <c:axId val="804354440"/>
      </c:lineChart>
      <c:catAx>
        <c:axId val="80435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4354440"/>
        <c:crosses val="autoZero"/>
        <c:auto val="1"/>
        <c:lblAlgn val="ctr"/>
        <c:lblOffset val="100"/>
        <c:tickLblSkip val="1"/>
        <c:tickMarkSkip val="1"/>
        <c:noMultiLvlLbl val="0"/>
      </c:catAx>
      <c:valAx>
        <c:axId val="804354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35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33236</c:v>
                </c:pt>
                <c:pt idx="5">
                  <c:v>33196</c:v>
                </c:pt>
                <c:pt idx="8">
                  <c:v>31977</c:v>
                </c:pt>
                <c:pt idx="11">
                  <c:v>31579</c:v>
                </c:pt>
                <c:pt idx="14">
                  <c:v>30028</c:v>
                </c:pt>
              </c:numCache>
            </c:numRef>
          </c:val>
          <c:extLst xmlns:c16r2="http://schemas.microsoft.com/office/drawing/2015/06/chart">
            <c:ext xmlns:c16="http://schemas.microsoft.com/office/drawing/2014/chart" uri="{C3380CC4-5D6E-409C-BE32-E72D297353CC}">
              <c16:uniqueId val="{00000000-F68F-4A02-A3A1-4E6FCFF3D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5292</c:v>
                </c:pt>
                <c:pt idx="5">
                  <c:v>4836</c:v>
                </c:pt>
                <c:pt idx="8">
                  <c:v>4644</c:v>
                </c:pt>
                <c:pt idx="11">
                  <c:v>4291</c:v>
                </c:pt>
                <c:pt idx="14">
                  <c:v>4349</c:v>
                </c:pt>
              </c:numCache>
            </c:numRef>
          </c:val>
          <c:extLst xmlns:c16r2="http://schemas.microsoft.com/office/drawing/2015/06/chart">
            <c:ext xmlns:c16="http://schemas.microsoft.com/office/drawing/2014/chart" uri="{C3380CC4-5D6E-409C-BE32-E72D297353CC}">
              <c16:uniqueId val="{00000001-F68F-4A02-A3A1-4E6FCFF3D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10433</c:v>
                </c:pt>
                <c:pt idx="5">
                  <c:v>10304</c:v>
                </c:pt>
                <c:pt idx="8">
                  <c:v>10000</c:v>
                </c:pt>
                <c:pt idx="11">
                  <c:v>10053</c:v>
                </c:pt>
                <c:pt idx="14">
                  <c:v>10702</c:v>
                </c:pt>
              </c:numCache>
            </c:numRef>
          </c:val>
          <c:extLst xmlns:c16r2="http://schemas.microsoft.com/office/drawing/2015/06/chart">
            <c:ext xmlns:c16="http://schemas.microsoft.com/office/drawing/2014/chart" uri="{C3380CC4-5D6E-409C-BE32-E72D297353CC}">
              <c16:uniqueId val="{00000002-F68F-4A02-A3A1-4E6FCFF3D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68F-4A02-A3A1-4E6FCFF3D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68F-4A02-A3A1-4E6FCFF3D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290</c:v>
                </c:pt>
                <c:pt idx="3">
                  <c:v>271</c:v>
                </c:pt>
                <c:pt idx="6">
                  <c:v>271</c:v>
                </c:pt>
                <c:pt idx="9">
                  <c:v>289</c:v>
                </c:pt>
                <c:pt idx="12">
                  <c:v>270</c:v>
                </c:pt>
              </c:numCache>
            </c:numRef>
          </c:val>
          <c:extLst xmlns:c16r2="http://schemas.microsoft.com/office/drawing/2015/06/chart">
            <c:ext xmlns:c16="http://schemas.microsoft.com/office/drawing/2014/chart" uri="{C3380CC4-5D6E-409C-BE32-E72D297353CC}">
              <c16:uniqueId val="{00000005-F68F-4A02-A3A1-4E6FCFF3D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6816</c:v>
                </c:pt>
                <c:pt idx="3">
                  <c:v>6381</c:v>
                </c:pt>
                <c:pt idx="6">
                  <c:v>5844</c:v>
                </c:pt>
                <c:pt idx="9">
                  <c:v>5595</c:v>
                </c:pt>
                <c:pt idx="12">
                  <c:v>5532</c:v>
                </c:pt>
              </c:numCache>
            </c:numRef>
          </c:val>
          <c:extLst xmlns:c16r2="http://schemas.microsoft.com/office/drawing/2015/06/chart">
            <c:ext xmlns:c16="http://schemas.microsoft.com/office/drawing/2014/chart" uri="{C3380CC4-5D6E-409C-BE32-E72D297353CC}">
              <c16:uniqueId val="{00000006-F68F-4A02-A3A1-4E6FCFF3D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68F-4A02-A3A1-4E6FCFF3D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14007</c:v>
                </c:pt>
                <c:pt idx="3">
                  <c:v>13090</c:v>
                </c:pt>
                <c:pt idx="6">
                  <c:v>13286</c:v>
                </c:pt>
                <c:pt idx="9">
                  <c:v>12552</c:v>
                </c:pt>
                <c:pt idx="12">
                  <c:v>12745</c:v>
                </c:pt>
              </c:numCache>
            </c:numRef>
          </c:val>
          <c:extLst xmlns:c16r2="http://schemas.microsoft.com/office/drawing/2015/06/chart">
            <c:ext xmlns:c16="http://schemas.microsoft.com/office/drawing/2014/chart" uri="{C3380CC4-5D6E-409C-BE32-E72D297353CC}">
              <c16:uniqueId val="{00000008-F68F-4A02-A3A1-4E6FCFF3D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129</c:v>
                </c:pt>
                <c:pt idx="3">
                  <c:v>59</c:v>
                </c:pt>
                <c:pt idx="6">
                  <c:v>53</c:v>
                </c:pt>
                <c:pt idx="9">
                  <c:v>48</c:v>
                </c:pt>
                <c:pt idx="12">
                  <c:v>43</c:v>
                </c:pt>
              </c:numCache>
            </c:numRef>
          </c:val>
          <c:extLst xmlns:c16r2="http://schemas.microsoft.com/office/drawing/2015/06/chart">
            <c:ext xmlns:c16="http://schemas.microsoft.com/office/drawing/2014/chart" uri="{C3380CC4-5D6E-409C-BE32-E72D297353CC}">
              <c16:uniqueId val="{00000009-F68F-4A02-A3A1-4E6FCFF3D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30945</c:v>
                </c:pt>
                <c:pt idx="3">
                  <c:v>29594</c:v>
                </c:pt>
                <c:pt idx="6">
                  <c:v>27966</c:v>
                </c:pt>
                <c:pt idx="9">
                  <c:v>26678</c:v>
                </c:pt>
                <c:pt idx="12">
                  <c:v>25447</c:v>
                </c:pt>
              </c:numCache>
            </c:numRef>
          </c:val>
          <c:extLst xmlns:c16r2="http://schemas.microsoft.com/office/drawing/2015/06/chart">
            <c:ext xmlns:c16="http://schemas.microsoft.com/office/drawing/2014/chart" uri="{C3380CC4-5D6E-409C-BE32-E72D297353CC}">
              <c16:uniqueId val="{0000000A-F68F-4A02-A3A1-4E6FCFF3D124}"/>
            </c:ext>
          </c:extLst>
        </c:ser>
        <c:dLbls>
          <c:showLegendKey val="0"/>
          <c:showVal val="0"/>
          <c:showCatName val="0"/>
          <c:showSerName val="0"/>
          <c:showPercent val="0"/>
          <c:showBubbleSize val="0"/>
        </c:dLbls>
        <c:gapWidth val="100"/>
        <c:overlap val="100"/>
        <c:axId val="804357184"/>
        <c:axId val="80435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3226</c:v>
                </c:pt>
                <c:pt idx="2">
                  <c:v>#N/A</c:v>
                </c:pt>
                <c:pt idx="3">
                  <c:v>#N/A</c:v>
                </c:pt>
                <c:pt idx="4">
                  <c:v>1058</c:v>
                </c:pt>
                <c:pt idx="5">
                  <c:v>#N/A</c:v>
                </c:pt>
                <c:pt idx="6">
                  <c:v>#N/A</c:v>
                </c:pt>
                <c:pt idx="7">
                  <c:v>800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68F-4A02-A3A1-4E6FCFF3D124}"/>
            </c:ext>
          </c:extLst>
        </c:ser>
        <c:dLbls>
          <c:showLegendKey val="0"/>
          <c:showVal val="0"/>
          <c:showCatName val="0"/>
          <c:showSerName val="0"/>
          <c:showPercent val="0"/>
          <c:showBubbleSize val="0"/>
        </c:dLbls>
        <c:marker val="1"/>
        <c:smooth val="0"/>
        <c:axId val="804357184"/>
        <c:axId val="804354832"/>
      </c:lineChart>
      <c:catAx>
        <c:axId val="8043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4354832"/>
        <c:crosses val="autoZero"/>
        <c:auto val="1"/>
        <c:lblAlgn val="ctr"/>
        <c:lblOffset val="100"/>
        <c:tickLblSkip val="1"/>
        <c:tickMarkSkip val="1"/>
        <c:noMultiLvlLbl val="0"/>
      </c:catAx>
      <c:valAx>
        <c:axId val="80435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35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4360</c:v>
                </c:pt>
                <c:pt idx="1">
                  <c:v>4227</c:v>
                </c:pt>
                <c:pt idx="2">
                  <c:v>4242</c:v>
                </c:pt>
              </c:numCache>
            </c:numRef>
          </c:val>
          <c:extLst xmlns:c16r2="http://schemas.microsoft.com/office/drawing/2015/06/chart">
            <c:ext xmlns:c16="http://schemas.microsoft.com/office/drawing/2014/chart" uri="{C3380CC4-5D6E-409C-BE32-E72D297353CC}">
              <c16:uniqueId val="{00000000-BA7B-4EB4-A918-47E710B9F0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882</c:v>
                </c:pt>
                <c:pt idx="1">
                  <c:v>883</c:v>
                </c:pt>
                <c:pt idx="2">
                  <c:v>884</c:v>
                </c:pt>
              </c:numCache>
            </c:numRef>
          </c:val>
          <c:extLst xmlns:c16r2="http://schemas.microsoft.com/office/drawing/2015/06/chart">
            <c:ext xmlns:c16="http://schemas.microsoft.com/office/drawing/2014/chart" uri="{C3380CC4-5D6E-409C-BE32-E72D297353CC}">
              <c16:uniqueId val="{00000001-BA7B-4EB4-A918-47E710B9F0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6442</c:v>
                </c:pt>
                <c:pt idx="1">
                  <c:v>6435</c:v>
                </c:pt>
                <c:pt idx="2">
                  <c:v>6758</c:v>
                </c:pt>
              </c:numCache>
            </c:numRef>
          </c:val>
          <c:extLst xmlns:c16r2="http://schemas.microsoft.com/office/drawing/2015/06/chart">
            <c:ext xmlns:c16="http://schemas.microsoft.com/office/drawing/2014/chart" uri="{C3380CC4-5D6E-409C-BE32-E72D297353CC}">
              <c16:uniqueId val="{00000002-BA7B-4EB4-A918-47E710B9F0F3}"/>
            </c:ext>
          </c:extLst>
        </c:ser>
        <c:dLbls>
          <c:showLegendKey val="0"/>
          <c:showVal val="0"/>
          <c:showCatName val="0"/>
          <c:showSerName val="0"/>
          <c:showPercent val="0"/>
          <c:showBubbleSize val="0"/>
        </c:dLbls>
        <c:gapWidth val="120"/>
        <c:overlap val="100"/>
        <c:axId val="804355224"/>
        <c:axId val="804355616"/>
      </c:barChart>
      <c:catAx>
        <c:axId val="80435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4355616"/>
        <c:crosses val="autoZero"/>
        <c:auto val="1"/>
        <c:lblAlgn val="ctr"/>
        <c:lblOffset val="100"/>
        <c:tickLblSkip val="1"/>
        <c:tickMarkSkip val="1"/>
        <c:noMultiLvlLbl val="0"/>
      </c:catAx>
      <c:valAx>
        <c:axId val="804355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435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73-45EF-A4B1-3C6D038D74D9}"/>
                </c:ext>
                <c:ext xmlns:c15="http://schemas.microsoft.com/office/drawing/2012/chart" uri="{CE6537A1-D6FC-4f65-9D91-7224C49458BB}">
                  <c15:dlblFieldTable>
                    <c15:dlblFTEntry>
                      <c15:txfldGUID>{98D661FE-976F-4A5E-A2C4-FF701D7AF349}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73-45EF-A4B1-3C6D038D74D9}"/>
                </c:ext>
                <c:ext xmlns:c15="http://schemas.microsoft.com/office/drawing/2012/chart" uri="{CE6537A1-D6FC-4f65-9D91-7224C49458BB}">
                  <c15:dlblFieldTable>
                    <c15:dlblFTEntry>
                      <c15:txfldGUID>{5C08BB0B-BA46-4835-ACD7-9D0D32817FB1}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73-45EF-A4B1-3C6D038D74D9}"/>
                </c:ext>
                <c:ext xmlns:c15="http://schemas.microsoft.com/office/drawing/2012/chart" uri="{CE6537A1-D6FC-4f65-9D91-7224C49458BB}">
                  <c15:dlblFieldTable>
                    <c15:dlblFTEntry>
                      <c15:txfldGUID>{38A4F0BB-8C25-47DA-A2C9-7EDF67A54043}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73-45EF-A4B1-3C6D038D74D9}"/>
                </c:ext>
                <c:ext xmlns:c15="http://schemas.microsoft.com/office/drawing/2012/chart" uri="{CE6537A1-D6FC-4f65-9D91-7224C49458BB}">
                  <c15:dlblFieldTable>
                    <c15:dlblFTEntry>
                      <c15:txfldGUID>{D977BB97-1C84-46A9-B8F6-5FAEC1DDF26E}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73-45EF-A4B1-3C6D038D74D9}"/>
                </c:ext>
                <c:ext xmlns:c15="http://schemas.microsoft.com/office/drawing/2012/chart" uri="{CE6537A1-D6FC-4f65-9D91-7224C49458BB}">
                  <c15:dlblFieldTable>
                    <c15:dlblFTEntry>
                      <c15:txfldGUID>{B70FFCDB-2BF7-4DFC-8940-BEA93BE7F806}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73-45EF-A4B1-3C6D038D74D9}"/>
                </c:ext>
                <c:ext xmlns:c15="http://schemas.microsoft.com/office/drawing/2012/chart" uri="{CE6537A1-D6FC-4f65-9D91-7224C49458BB}">
                  <c15:layout/>
                  <c15:dlblFieldTable>
                    <c15:dlblFTEntry>
                      <c15:txfldGUID>{A2EC88E0-2545-4077-A3E8-876BA79A4A18}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73-45EF-A4B1-3C6D038D74D9}"/>
                </c:ext>
                <c:ext xmlns:c15="http://schemas.microsoft.com/office/drawing/2012/chart" uri="{CE6537A1-D6FC-4f65-9D91-7224C49458BB}">
                  <c15:layout/>
                  <c15:dlblFieldTable>
                    <c15:dlblFTEntry>
                      <c15:txfldGUID>{03DB2506-5D12-4CB0-A869-EE93D1830231}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73-45EF-A4B1-3C6D038D74D9}"/>
                </c:ext>
                <c:ext xmlns:c15="http://schemas.microsoft.com/office/drawing/2012/chart" uri="{CE6537A1-D6FC-4f65-9D91-7224C49458BB}">
                  <c15:dlblFieldTable>
                    <c15:dlblFTEntry>
                      <c15:txfldGUID>{2894F299-3B73-48B6-904B-C394424F0F04}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73-45EF-A4B1-3C6D038D74D9}"/>
                </c:ext>
                <c:ext xmlns:c15="http://schemas.microsoft.com/office/drawing/2012/chart" uri="{CE6537A1-D6FC-4f65-9D91-7224C49458BB}">
                  <c15:dlblFieldTable>
                    <c15:dlblFTEntry>
                      <c15:txfldGUID>{06881A82-2FF9-4413-948E-642585A03287}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63.9</c:v>
                </c:pt>
                <c:pt idx="24">
                  <c:v>65.7</c:v>
                </c:pt>
                <c:pt idx="32">
                  <c:v>67.2</c:v>
                </c:pt>
              </c:numCache>
            </c:numRef>
          </c:xVal>
          <c:yVal>
            <c:numRef>
              <c:f>公会計指標分析・財政指標組合せ分析表!$BP$51:$DC$51</c:f>
              <c:numCache>
                <c:formatCode>#,##0.0;"▲ "#,##0.0</c:formatCode>
                <c:ptCount val="40"/>
                <c:pt idx="8">
                  <c:v>6.6</c:v>
                </c:pt>
                <c:pt idx="16">
                  <c:v>5.2</c:v>
                </c:pt>
              </c:numCache>
            </c:numRef>
          </c:yVal>
          <c:smooth val="0"/>
          <c:extLst xmlns:c16r2="http://schemas.microsoft.com/office/drawing/2015/06/chart">
            <c:ext xmlns:c16="http://schemas.microsoft.com/office/drawing/2014/chart" uri="{C3380CC4-5D6E-409C-BE32-E72D297353CC}">
              <c16:uniqueId val="{00000009-8073-45EF-A4B1-3C6D038D74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73-45EF-A4B1-3C6D038D74D9}"/>
                </c:ext>
                <c:ext xmlns:c15="http://schemas.microsoft.com/office/drawing/2012/chart" uri="{CE6537A1-D6FC-4f65-9D91-7224C49458BB}">
                  <c15:dlblFieldTable>
                    <c15:dlblFTEntry>
                      <c15:txfldGUID>{E9831CBE-B8BD-43D1-83A0-0B848BC12479}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73-45EF-A4B1-3C6D038D74D9}"/>
                </c:ext>
                <c:ext xmlns:c15="http://schemas.microsoft.com/office/drawing/2012/chart" uri="{CE6537A1-D6FC-4f65-9D91-7224C49458BB}">
                  <c15:dlblFieldTable>
                    <c15:dlblFTEntry>
                      <c15:txfldGUID>{3157979E-AF6B-4015-A6A4-412B477F34E5}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73-45EF-A4B1-3C6D038D74D9}"/>
                </c:ext>
                <c:ext xmlns:c15="http://schemas.microsoft.com/office/drawing/2012/chart" uri="{CE6537A1-D6FC-4f65-9D91-7224C49458BB}">
                  <c15:dlblFieldTable>
                    <c15:dlblFTEntry>
                      <c15:txfldGUID>{855EE9D5-0B18-4234-8245-3D3307F21515}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73-45EF-A4B1-3C6D038D74D9}"/>
                </c:ext>
                <c:ext xmlns:c15="http://schemas.microsoft.com/office/drawing/2012/chart" uri="{CE6537A1-D6FC-4f65-9D91-7224C49458BB}">
                  <c15:dlblFieldTable>
                    <c15:dlblFTEntry>
                      <c15:txfldGUID>{EBA87455-C21B-422B-8427-8A53D0894B42}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73-45EF-A4B1-3C6D038D74D9}"/>
                </c:ext>
                <c:ext xmlns:c15="http://schemas.microsoft.com/office/drawing/2012/chart" uri="{CE6537A1-D6FC-4f65-9D91-7224C49458BB}">
                  <c15:dlblFieldTable>
                    <c15:dlblFTEntry>
                      <c15:txfldGUID>{6DD0E5AC-F0EA-4FF5-A888-A139689EB388}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73-45EF-A4B1-3C6D038D74D9}"/>
                </c:ext>
                <c:ext xmlns:c15="http://schemas.microsoft.com/office/drawing/2012/chart" uri="{CE6537A1-D6FC-4f65-9D91-7224C49458BB}">
                  <c15:layout/>
                  <c15:dlblFieldTable>
                    <c15:dlblFTEntry>
                      <c15:txfldGUID>{38F86346-722D-4DAB-88D8-9297FA635DFE}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73-45EF-A4B1-3C6D038D74D9}"/>
                </c:ext>
                <c:ext xmlns:c15="http://schemas.microsoft.com/office/drawing/2012/chart" uri="{CE6537A1-D6FC-4f65-9D91-7224C49458BB}">
                  <c15:layout/>
                  <c15:dlblFieldTable>
                    <c15:dlblFTEntry>
                      <c15:txfldGUID>{22FCEEFA-D9E5-43A9-A25A-C8AEC40D3008}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73-45EF-A4B1-3C6D038D74D9}"/>
                </c:ext>
                <c:ext xmlns:c15="http://schemas.microsoft.com/office/drawing/2012/chart" uri="{CE6537A1-D6FC-4f65-9D91-7224C49458BB}">
                  <c15:layout/>
                  <c15:dlblFieldTable>
                    <c15:dlblFTEntry>
                      <c15:txfldGUID>{89C616DB-FE49-46A9-BD3F-6B60013F60E8}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73-45EF-A4B1-3C6D038D74D9}"/>
                </c:ext>
                <c:ext xmlns:c15="http://schemas.microsoft.com/office/drawing/2012/chart" uri="{CE6537A1-D6FC-4f65-9D91-7224C49458BB}">
                  <c15:layout/>
                  <c15:dlblFieldTable>
                    <c15:dlblFTEntry>
                      <c15:txfldGUID>{6C53B1A4-823C-46A8-B966-1C4C3E2F05C3}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8073-45EF-A4B1-3C6D038D74D9}"/>
            </c:ext>
          </c:extLst>
        </c:ser>
        <c:dLbls>
          <c:showLegendKey val="0"/>
          <c:showVal val="1"/>
          <c:showCatName val="0"/>
          <c:showSerName val="0"/>
          <c:showPercent val="0"/>
          <c:showBubbleSize val="0"/>
        </c:dLbls>
        <c:axId val="804359144"/>
        <c:axId val="804359928"/>
      </c:scatterChart>
      <c:valAx>
        <c:axId val="804359144"/>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359928"/>
        <c:crosses val="autoZero"/>
        <c:crossBetween val="midCat"/>
      </c:valAx>
      <c:valAx>
        <c:axId val="804359928"/>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359144"/>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43-450B-9330-78709CB63864}"/>
                </c:ext>
                <c:ext xmlns:c15="http://schemas.microsoft.com/office/drawing/2012/chart" uri="{CE6537A1-D6FC-4f65-9D91-7224C49458BB}">
                  <c15:dlblFieldTable>
                    <c15:dlblFTEntry>
                      <c15:txfldGUID>{349D0EA7-B170-40C9-BD9E-8E97A63E3447}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43-450B-9330-78709CB63864}"/>
                </c:ext>
                <c:ext xmlns:c15="http://schemas.microsoft.com/office/drawing/2012/chart" uri="{CE6537A1-D6FC-4f65-9D91-7224C49458BB}">
                  <c15:dlblFieldTable>
                    <c15:dlblFTEntry>
                      <c15:txfldGUID>{5F9D306A-A3AB-4171-B41C-42BA88A79FD8}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43-450B-9330-78709CB63864}"/>
                </c:ext>
                <c:ext xmlns:c15="http://schemas.microsoft.com/office/drawing/2012/chart" uri="{CE6537A1-D6FC-4f65-9D91-7224C49458BB}">
                  <c15:dlblFieldTable>
                    <c15:dlblFTEntry>
                      <c15:txfldGUID>{CC7CD166-EDBD-4E04-AA93-89F7C0C96A23}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43-450B-9330-78709CB63864}"/>
                </c:ext>
                <c:ext xmlns:c15="http://schemas.microsoft.com/office/drawing/2012/chart" uri="{CE6537A1-D6FC-4f65-9D91-7224C49458BB}">
                  <c15:dlblFieldTable>
                    <c15:dlblFTEntry>
                      <c15:txfldGUID>{0DA53257-280E-4C5C-842D-D5C4AC39D87A}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43-450B-9330-78709CB63864}"/>
                </c:ext>
                <c:ext xmlns:c15="http://schemas.microsoft.com/office/drawing/2012/chart" uri="{CE6537A1-D6FC-4f65-9D91-7224C49458BB}">
                  <c15:dlblFieldTable>
                    <c15:dlblFTEntry>
                      <c15:txfldGUID>{A828D0F4-C262-426B-B792-A58F9AFC5A02}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43-450B-9330-78709CB63864}"/>
                </c:ext>
                <c:ext xmlns:c15="http://schemas.microsoft.com/office/drawing/2012/chart" uri="{CE6537A1-D6FC-4f65-9D91-7224C49458BB}">
                  <c15:dlblFieldTable>
                    <c15:dlblFTEntry>
                      <c15:txfldGUID>{A5AD76D1-A18D-43A9-B1B5-3CD30BBBD84F}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43-450B-9330-78709CB63864}"/>
                </c:ext>
                <c:ext xmlns:c15="http://schemas.microsoft.com/office/drawing/2012/chart" uri="{CE6537A1-D6FC-4f65-9D91-7224C49458BB}">
                  <c15:dlblFieldTable>
                    <c15:dlblFTEntry>
                      <c15:txfldGUID>{0977731C-6E12-45D9-87F6-BC4C3FA294EB}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43-450B-9330-78709CB63864}"/>
                </c:ext>
                <c:ext xmlns:c15="http://schemas.microsoft.com/office/drawing/2012/chart" uri="{CE6537A1-D6FC-4f65-9D91-7224C49458BB}">
                  <c15:dlblFieldTable>
                    <c15:dlblFTEntry>
                      <c15:txfldGUID>{208333DD-6266-45B2-B5E7-55DCD7042B99}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43-450B-9330-78709CB63864}"/>
                </c:ext>
                <c:ext xmlns:c15="http://schemas.microsoft.com/office/drawing/2012/chart" uri="{CE6537A1-D6FC-4f65-9D91-7224C49458BB}">
                  <c15:dlblFieldTable>
                    <c15:dlblFTEntry>
                      <c15:txfldGUID>{B05872AB-1F22-4938-8494-77C9752CCECD}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9.3000000000000007</c:v>
                </c:pt>
                <c:pt idx="16">
                  <c:v>8.3000000000000007</c:v>
                </c:pt>
                <c:pt idx="24">
                  <c:v>7.6</c:v>
                </c:pt>
                <c:pt idx="32">
                  <c:v>7.1</c:v>
                </c:pt>
              </c:numCache>
            </c:numRef>
          </c:xVal>
          <c:yVal>
            <c:numRef>
              <c:f>公会計指標分析・財政指標組合せ分析表!$BP$73:$DC$73</c:f>
              <c:numCache>
                <c:formatCode>#,##0.0;"▲ "#,##0.0</c:formatCode>
                <c:ptCount val="40"/>
                <c:pt idx="0">
                  <c:v>20.399999999999999</c:v>
                </c:pt>
                <c:pt idx="8">
                  <c:v>6.6</c:v>
                </c:pt>
                <c:pt idx="16">
                  <c:v>5.2</c:v>
                </c:pt>
              </c:numCache>
            </c:numRef>
          </c:yVal>
          <c:smooth val="0"/>
          <c:extLst xmlns:c16r2="http://schemas.microsoft.com/office/drawing/2015/06/chart">
            <c:ext xmlns:c16="http://schemas.microsoft.com/office/drawing/2014/chart" uri="{C3380CC4-5D6E-409C-BE32-E72D297353CC}">
              <c16:uniqueId val="{00000009-6343-450B-9330-78709CB638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43-450B-9330-78709CB63864}"/>
                </c:ext>
                <c:ext xmlns:c15="http://schemas.microsoft.com/office/drawing/2012/chart" uri="{CE6537A1-D6FC-4f65-9D91-7224C49458BB}">
                  <c15:dlblFieldTable>
                    <c15:dlblFTEntry>
                      <c15:txfldGUID>{02227551-F6EE-4630-AB34-FC577F6B9F28}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43-450B-9330-78709CB63864}"/>
                </c:ext>
                <c:ext xmlns:c15="http://schemas.microsoft.com/office/drawing/2012/chart" uri="{CE6537A1-D6FC-4f65-9D91-7224C49458BB}">
                  <c15:dlblFieldTable>
                    <c15:dlblFTEntry>
                      <c15:txfldGUID>{34FCA141-C578-4F21-BBB5-4941161D3D21}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43-450B-9330-78709CB63864}"/>
                </c:ext>
                <c:ext xmlns:c15="http://schemas.microsoft.com/office/drawing/2012/chart" uri="{CE6537A1-D6FC-4f65-9D91-7224C49458BB}">
                  <c15:dlblFieldTable>
                    <c15:dlblFTEntry>
                      <c15:txfldGUID>{0F7C90EA-E256-4BF7-B9EB-8A4175FC0026}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43-450B-9330-78709CB63864}"/>
                </c:ext>
                <c:ext xmlns:c15="http://schemas.microsoft.com/office/drawing/2012/chart" uri="{CE6537A1-D6FC-4f65-9D91-7224C49458BB}">
                  <c15:dlblFieldTable>
                    <c15:dlblFTEntry>
                      <c15:txfldGUID>{6ABB67DF-9EC7-4F3A-978A-A45BD2EA2B29}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43-450B-9330-78709CB63864}"/>
                </c:ext>
                <c:ext xmlns:c15="http://schemas.microsoft.com/office/drawing/2012/chart" uri="{CE6537A1-D6FC-4f65-9D91-7224C49458BB}">
                  <c15:dlblFieldTable>
                    <c15:dlblFTEntry>
                      <c15:txfldGUID>{0A99F02C-C0BF-4D13-8D35-8C8E7C332F45}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43-450B-9330-78709CB63864}"/>
                </c:ext>
                <c:ext xmlns:c15="http://schemas.microsoft.com/office/drawing/2012/chart" uri="{CE6537A1-D6FC-4f65-9D91-7224C49458BB}">
                  <c15:dlblFieldTable>
                    <c15:dlblFTEntry>
                      <c15:txfldGUID>{51DD848B-3061-410E-A3A1-1E897C972F10}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43-450B-9330-78709CB63864}"/>
                </c:ext>
                <c:ext xmlns:c15="http://schemas.microsoft.com/office/drawing/2012/chart" uri="{CE6537A1-D6FC-4f65-9D91-7224C49458BB}">
                  <c15:dlblFieldTable>
                    <c15:dlblFTEntry>
                      <c15:txfldGUID>{8646CA47-FCE6-4FC3-99D0-D6DBCA873C5A}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43-450B-9330-78709CB63864}"/>
                </c:ext>
                <c:ext xmlns:c15="http://schemas.microsoft.com/office/drawing/2012/chart" uri="{CE6537A1-D6FC-4f65-9D91-7224C49458BB}">
                  <c15:dlblFieldTable>
                    <c15:dlblFTEntry>
                      <c15:txfldGUID>{9D790CE7-6802-4CF2-86C4-9DA5050EA9C3}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43-450B-9330-78709CB63864}"/>
                </c:ext>
                <c:ext xmlns:c15="http://schemas.microsoft.com/office/drawing/2012/chart" uri="{CE6537A1-D6FC-4f65-9D91-7224C49458BB}">
                  <c15:dlblFieldTable>
                    <c15:dlblFTEntry>
                      <c15:txfldGUID>{DF5F586C-7716-4FBE-A7C1-BDBDF57B2038}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6343-450B-9330-78709CB63864}"/>
            </c:ext>
          </c:extLst>
        </c:ser>
        <c:dLbls>
          <c:showLegendKey val="0"/>
          <c:showVal val="1"/>
          <c:showCatName val="0"/>
          <c:showSerName val="0"/>
          <c:showPercent val="0"/>
          <c:showBubbleSize val="0"/>
        </c:dLbls>
        <c:axId val="804353264"/>
        <c:axId val="475964760"/>
      </c:scatterChart>
      <c:valAx>
        <c:axId val="804353264"/>
        <c:scaling>
          <c:orientation val="minMax"/>
          <c:max val="10.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964760"/>
        <c:crosses val="autoZero"/>
        <c:crossBetween val="midCat"/>
      </c:valAx>
      <c:valAx>
        <c:axId val="475964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353264"/>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年度から普通交付税の縮減が開始することに備えて償還年限を調整してきたため、平成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年度は前年度と比べて減少となっている。平成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年災害に係る災害復旧債の元金償還が開始し、前年度より僅かに増加となったが、平成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年度は前年度と比べて減少となっている。今後も引き続き公債費負担の軽減が図っていく。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元利償還金は、前年度に比べて減少傾向にあり、加えて過疎対策事業債や合併特例事業債、臨時財政対策債など交付税算入率の高い地方債の占める割合が増加傾向にあるため分子としては年々減少傾向にあ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早期健全化基準未満であるが、計画的かつ効率的に事業を実施することにより地方債発行額を抑え、更なる財政健全化に努める。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○一般会計等に係る地方債残高</a:t>
          </a:r>
        </a:p>
        <a:p>
          <a:r>
            <a:rPr kumimoji="1" lang="ja-JP" altLang="en-US" sz="1300">
              <a:latin typeface="ＭＳ ゴシック" pitchFamily="49" charset="-128"/>
              <a:ea typeface="ＭＳ ゴシック" pitchFamily="49" charset="-128"/>
            </a:rPr>
            <a:t>　継続的に地方債発行の抑制に取り組んできたこと、普通交付税の減少に備え償還ペースを調整したことから減少傾向にある。</a:t>
          </a:r>
        </a:p>
        <a:p>
          <a:r>
            <a:rPr kumimoji="1" lang="ja-JP" altLang="en-US" sz="1300">
              <a:latin typeface="ＭＳ ゴシック" pitchFamily="49" charset="-128"/>
              <a:ea typeface="ＭＳ ゴシック" pitchFamily="49" charset="-128"/>
            </a:rPr>
            <a:t>○その他</a:t>
          </a:r>
        </a:p>
        <a:p>
          <a:r>
            <a:rPr kumimoji="1" lang="ja-JP" altLang="en-US" sz="1300">
              <a:latin typeface="ＭＳ ゴシック" pitchFamily="49" charset="-128"/>
              <a:ea typeface="ＭＳ ゴシック" pitchFamily="49" charset="-128"/>
            </a:rPr>
            <a:t>　公営企業債等繰入見込額が増加しているものの、定員適正化による退職手当負担見込額は減少し、その他の負担も減少傾向にある。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公営企業債等繰入見込額の増など将来負担額の増加要因はあるものの、都市計画税収入の増加、地方債残高の減少等により、将来負担額が減少したこともあり、将来負担比率の分子は結果として減少した。</a:t>
          </a:r>
        </a:p>
        <a:p>
          <a:r>
            <a:rPr kumimoji="1" lang="ja-JP" altLang="en-US" sz="1300">
              <a:latin typeface="ＭＳ ゴシック" pitchFamily="49" charset="-128"/>
              <a:ea typeface="ＭＳ ゴシック" pitchFamily="49" charset="-128"/>
            </a:rPr>
            <a:t>　合併特例期間の終了による普通交付税の減少が続くことから、今後も地方債発行額の抑制等に努める。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百万円等を取り崩したが、ふるさと寄付が前年度に比べて大幅に増加し、あなたのふるさと萩応援基金への積み立てが増加したことにより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合併特例基金は、利子分のみ積み立てを行っており、毎年度基金の目的に沿った事業に充当していく予定のため、徐々に減少していく見込み。財政調整基金も普通交付税の減少に対応するため、更なる減少が見込まれるため、基金全体として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・萩市合併特例基金：市民の連帯強化および地域振興に資するため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・萩市民病院基金：市民病院の整備充実および運営に資するため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・市庁舎建設基金：市庁舎建設の資金に充てるため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・あなたのふるさと萩応援基金：まちづくりに賛同する人々の寄附金を財源として、多様な人々の参加による個性あるまちづくりを推進するため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・萩市職員退職手当基金：退職手当の財源に充てるため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・市庁舎建設基金：毎年度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億円積み立てを行っていることによる増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・萩市職員退職手当基金：退職手当の財源として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・あなたのふるさと萩応援基金：ふるさと寄附の増加により、積立額が増加したことにより、結果として基金残高は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・萩市退職手当基金：当面の間、退職手当が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千万円を超える場合には取り崩しを行い、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千万円を下回る場合にはその差額を積み立てる予定。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・市庁舎建設基金：将来の市庁舎建替えに備え、毎年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・その他基金：それぞれの基金の設置に沿った事業に必要に応じて充当する。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合併算定替の縮減等による普通交付税の減少により、交付税総額が前年度から大幅に減少（△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千万円）し、資金不足に対応するため、財政調整基金の取り崩し（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億円程度の積立額は必要と考えているが、今後も普通交付税の減少が見込まれるため、短期的には減少していく見込み。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毎年利子分のみ積立を行っている。財源が不足する場合において、市債の償還に充てるため、取り崩しを行う。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88589AD-ED3D-449C-B901-7707B4CDB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B95AA05-5533-45FC-8EDA-934C9FC9A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D155ACCD-A3B4-4520-8090-08F2D0F5367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7D675B81-C8C1-4B17-97D6-327326CA04C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xmlns="" id="{ACB0D3AD-98A2-472E-970E-DE64B15E88F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xmlns="" id="{D632F4CD-5BCD-4C90-A86A-2EC3B93D0E1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xmlns="" id="{691F7281-A3D0-4372-AFC5-DF9261DA6C2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xmlns="" id="{2EC558B1-8271-4BB4-9356-9519959364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xmlns="" id="{06B4312F-1589-4629-86FC-708B59C70DA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xmlns="" id="{E04E8936-C7EA-46DF-B6D4-3F80CF8B62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xmlns="" id="{B655538E-7750-4ADA-8047-03AC77E3138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xmlns="" id="{B0D2875E-7A54-4671-B58D-D7F1EECBEC3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xmlns="" id="{B6305CD4-2B40-411F-8144-EB3228BD42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xmlns="" id="{4B661BDA-B6C8-470F-A855-60F2D4A1EC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xmlns="" id="{E4C8E43A-F38F-45D0-B61C-CA0F2F4372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xmlns="" id="{3541A980-1B28-449C-8A94-A464A2E1A3A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47,625
47,184
698.31
28,994,000
28,350,885
577,082
17,656,742
25,447,389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xmlns="" id="{112929A7-D4F8-4267-92E2-DD5D201A5BE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xmlns="" id="{03BB64B3-B241-47CF-8369-DE7AEC1345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xmlns="" id="{E5B52E2B-CDA2-4F1A-8ADC-DE61767DF52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xmlns="" id="{DCC7E453-6819-4DF3-BF0F-BEACD2AC5CB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xmlns="" id="{C349D3F4-C949-4678-895D-F0EEBE23A89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xmlns="" id="{67882A84-56F5-4C57-9AF9-D024EC215A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xmlns="" id="{950BA445-604A-4CED-8E49-3392C0D83A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xmlns="" id="{8DD97A94-D43A-4FDB-BDCB-6864048739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xmlns="" id="{A1ACA5EF-9B78-46AB-A7AE-76BB53A8DE4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xmlns="" id="{B2B22D01-9871-4BA6-A76B-F5FFCD9706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xmlns="" id="{415196A6-1526-4E58-A72B-AA7151EE3D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xmlns="" id="{1B020627-1F06-4A19-AAE3-48EB711019E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xmlns="" id="{016FA811-114A-4F10-A8DF-D11C952D8F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xmlns="" id="{342976CA-4DE4-4ACE-947B-93BCD727AD0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xmlns="" id="{783ADD6B-9FD6-4313-8F02-C24D600F87D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xmlns="" id="{9951264B-6C12-4B9C-B3E5-2EA08870D8B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xmlns="" id="{5546CC6B-2F94-413D-A741-7EA562D8DAD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xmlns="" id="{81965A58-4486-4A68-AEB7-9780EBA6FB6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xmlns="" id="{1122D295-63CC-4A80-B21D-2ECDDCF8E5B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xmlns="" id="{993516F1-7B1F-4020-BBFA-CB7B1AD2BF2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xmlns="" id="{2D0CDE51-0A35-4504-9F27-38D2DBE808F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xmlns="" id="{5D9D179D-EDBC-4B10-AF7F-A170DEB523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xmlns="" id="{E33070C9-AD28-458D-B397-297DFFFD2F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xmlns="" id="{8B00A4DC-FC9C-4279-B48D-C8A7741F7F2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xmlns="" id="{E4036388-4F95-4620-A901-D05443C1972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xmlns="" id="{EB2639AF-621D-49E7-A9F1-2E82A7EA1DA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xmlns="" id="{BA86D002-7373-4765-8334-733B0AEF165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xmlns="" id="{690A4734-FEF0-415C-B92D-3D4DF0F30A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xmlns="" id="{3DCC1907-9606-4FDD-9579-D1032E4104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xmlns="" id="{2213E21A-9B0A-4A52-B044-559E46DA15E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xmlns="" id="{DB10AB86-3E4A-416A-BA8B-010FDE5E64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xmlns="" id="{1BA6125C-A000-43F3-BBD9-E782C2B7AE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xmlns="" id="{7F13D3E3-533C-41DF-AD0C-822FB69E4F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xmlns="" id="{1B902A8A-8E8D-4579-9CB5-F2D805C4A5B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有形固定資産減価償却率は、類似団体平均、全国平均、山口県平均に比べ高く、平成２７年度から上昇傾向が続いており、老朽化が進んでいる施設が多いことがわかる。</a:t>
          </a:r>
        </a:p>
        <a:p>
          <a:r>
            <a:rPr kumimoji="1" lang="ja-JP" altLang="en-US" sz="1100">
              <a:latin typeface="ＭＳ Ｐゴシック" panose="020B0600070205080204" pitchFamily="50" charset="-128"/>
              <a:ea typeface="ＭＳ Ｐゴシック" panose="020B0600070205080204" pitchFamily="50" charset="-128"/>
            </a:rPr>
            <a:t>　本市では平成１６年度に７団体が合併し、７００を超える施設を保有しており、今後は、公共施設等総合管理計画に基づき、施設の更新、統廃合、長寿命化に取り組むなど施設総量の適正化に努める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xmlns="" id="{6CA874E8-5781-4BF2-9634-2E18116903C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xmlns="" id="{BE8A8E8A-ABD3-4A42-ADB5-A9D15B90CA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a:extLst>
            <a:ext uri="{FF2B5EF4-FFF2-40B4-BE49-F238E27FC236}">
              <a16:creationId xmlns:a16="http://schemas.microsoft.com/office/drawing/2014/main" xmlns="" id="{C7A57C61-BD2C-4B1A-B618-2A57ACF29D62}"/>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xmlns="" id="{AF71ED19-1738-46F0-A7AB-A674DA0EC02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xmlns="" id="{42F77569-CEE5-4AC7-9968-30D1D758364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xmlns="" id="{B9A189B8-C78A-4A12-90CE-0207CB85574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xmlns="" id="{DF5754E8-12E8-4D79-9400-DF8E8835BE6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xmlns="" id="{6EA95670-DEBC-4E33-90A3-BCD56DA35B1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xmlns="" id="{62AB62A4-A5C3-4118-8F6E-109C6701D67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xmlns="" id="{3B660BEB-45B1-43A2-9FBF-D9F420A5469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xmlns="" id="{9A3E141B-D085-4C41-A622-AE6A65E28D0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xmlns="" id="{93E55F66-586E-450E-8385-F96FEBB7A89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4" name="テキスト ボックス 63">
          <a:extLst>
            <a:ext uri="{FF2B5EF4-FFF2-40B4-BE49-F238E27FC236}">
              <a16:creationId xmlns:a16="http://schemas.microsoft.com/office/drawing/2014/main" xmlns="" id="{D8ABB372-BBAB-497C-92CD-D496150FFAFC}"/>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xmlns="" id="{9385BB19-EA34-4047-BD3F-EC009FD4A1D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xmlns="" id="{83D70459-0673-4F7B-A45E-1D3579FFB4B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xmlns="" id="{374540A0-450C-4689-A423-EB4702FCCE9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8" name="直線コネクタ 67">
          <a:extLst>
            <a:ext uri="{FF2B5EF4-FFF2-40B4-BE49-F238E27FC236}">
              <a16:creationId xmlns:a16="http://schemas.microsoft.com/office/drawing/2014/main" xmlns="" id="{6FFE3989-768E-40FA-B68C-1789B72E8AC5}"/>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9" name="有形固定資産減価償却率最小値テキスト">
          <a:extLst>
            <a:ext uri="{FF2B5EF4-FFF2-40B4-BE49-F238E27FC236}">
              <a16:creationId xmlns:a16="http://schemas.microsoft.com/office/drawing/2014/main" xmlns="" id="{610B71EF-17CD-4F83-A12D-AF5EB71E805A}"/>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0" name="直線コネクタ 69">
          <a:extLst>
            <a:ext uri="{FF2B5EF4-FFF2-40B4-BE49-F238E27FC236}">
              <a16:creationId xmlns:a16="http://schemas.microsoft.com/office/drawing/2014/main" xmlns="" id="{F973FE57-6CED-4253-A156-5CB648BEBC19}"/>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1" name="有形固定資産減価償却率最大値テキスト">
          <a:extLst>
            <a:ext uri="{FF2B5EF4-FFF2-40B4-BE49-F238E27FC236}">
              <a16:creationId xmlns:a16="http://schemas.microsoft.com/office/drawing/2014/main" xmlns="" id="{91C61A26-D034-4385-89B0-4ECD4364CA9B}"/>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2" name="直線コネクタ 71">
          <a:extLst>
            <a:ext uri="{FF2B5EF4-FFF2-40B4-BE49-F238E27FC236}">
              <a16:creationId xmlns:a16="http://schemas.microsoft.com/office/drawing/2014/main" xmlns="" id="{069546FF-B588-41D0-83A2-3D9F5D9ED286}"/>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3" name="有形固定資産減価償却率平均値テキスト">
          <a:extLst>
            <a:ext uri="{FF2B5EF4-FFF2-40B4-BE49-F238E27FC236}">
              <a16:creationId xmlns:a16="http://schemas.microsoft.com/office/drawing/2014/main" xmlns="" id="{5F798438-1817-4958-B2FA-D4E4EA1F5981}"/>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4" name="フローチャート: 判断 73">
          <a:extLst>
            <a:ext uri="{FF2B5EF4-FFF2-40B4-BE49-F238E27FC236}">
              <a16:creationId xmlns:a16="http://schemas.microsoft.com/office/drawing/2014/main" xmlns="" id="{08243704-CCCE-428B-92F1-9FC644405CE3}"/>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5" name="フローチャート: 判断 74">
          <a:extLst>
            <a:ext uri="{FF2B5EF4-FFF2-40B4-BE49-F238E27FC236}">
              <a16:creationId xmlns:a16="http://schemas.microsoft.com/office/drawing/2014/main" xmlns="" id="{8EFA440F-CC3A-4111-A754-15D206187433}"/>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6" name="フローチャート: 判断 75">
          <a:extLst>
            <a:ext uri="{FF2B5EF4-FFF2-40B4-BE49-F238E27FC236}">
              <a16:creationId xmlns:a16="http://schemas.microsoft.com/office/drawing/2014/main" xmlns="" id="{F7EFD509-8EE1-4B16-9B45-0F3FF1017777}"/>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7" name="フローチャート: 判断 76">
          <a:extLst>
            <a:ext uri="{FF2B5EF4-FFF2-40B4-BE49-F238E27FC236}">
              <a16:creationId xmlns:a16="http://schemas.microsoft.com/office/drawing/2014/main" xmlns="" id="{464D2B76-F701-4D68-A598-A671608083B1}"/>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D4030B80-5F2B-4286-8DB8-6713250CF0A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9CB1908F-324B-4CE6-8217-105040D6EDC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729A11F-4A85-4CE9-B24D-1FDEB1E9BFC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50A5936D-D60C-4221-A287-53826EDE9A7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9D622A12-875D-4127-AD82-4D507AB530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3" name="楕円 82">
          <a:extLst>
            <a:ext uri="{FF2B5EF4-FFF2-40B4-BE49-F238E27FC236}">
              <a16:creationId xmlns:a16="http://schemas.microsoft.com/office/drawing/2014/main" xmlns="" id="{C96FA9CD-CDED-4F04-880E-61AFA504213C}"/>
            </a:ext>
          </a:extLst>
        </xdr:cNvPr>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131462</xdr:rowOff>
    </xdr:from>
    <xdr:ext cx="405111" cy="259045"/>
    <xdr:sp macro="" textlink="">
      <xdr:nvSpPr>
        <xdr:cNvPr id="84" name="有形固定資産減価償却率該当値テキスト">
          <a:extLst>
            <a:ext uri="{FF2B5EF4-FFF2-40B4-BE49-F238E27FC236}">
              <a16:creationId xmlns:a16="http://schemas.microsoft.com/office/drawing/2014/main" xmlns="" id="{D699D7EF-F3A0-4003-A01E-1CAD5AB861FD}"/>
            </a:ext>
          </a:extLst>
        </xdr:cNvPr>
        <xdr:cNvSpPr txBox="1"/>
      </xdr:nvSpPr>
      <xdr:spPr>
        <a:xfrm>
          <a:off x="48133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135572</xdr:rowOff>
    </xdr:from>
    <xdr:to>
      <xdr:col>19</xdr:col>
      <xdr:colOff>187325</xdr:colOff>
      <xdr:row>30</xdr:row>
      <xdr:rowOff>65722</xdr:rowOff>
    </xdr:to>
    <xdr:sp macro="" textlink="">
      <xdr:nvSpPr>
        <xdr:cNvPr id="85" name="楕円 84">
          <a:extLst>
            <a:ext uri="{FF2B5EF4-FFF2-40B4-BE49-F238E27FC236}">
              <a16:creationId xmlns:a16="http://schemas.microsoft.com/office/drawing/2014/main" xmlns="" id="{12C8018B-9779-4D94-9F05-A922B74341E9}"/>
            </a:ext>
          </a:extLst>
        </xdr:cNvPr>
        <xdr:cNvSpPr/>
      </xdr:nvSpPr>
      <xdr:spPr>
        <a:xfrm>
          <a:off x="4000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14922</xdr:rowOff>
    </xdr:to>
    <xdr:cxnSp macro="">
      <xdr:nvCxnSpPr>
        <xdr:cNvPr id="86" name="直線コネクタ 85">
          <a:extLst>
            <a:ext uri="{FF2B5EF4-FFF2-40B4-BE49-F238E27FC236}">
              <a16:creationId xmlns:a16="http://schemas.microsoft.com/office/drawing/2014/main" xmlns="" id="{8A8E9D58-FC02-42B2-A4C7-DBE05650329B}"/>
            </a:ext>
          </a:extLst>
        </xdr:cNvPr>
        <xdr:cNvCxnSpPr/>
      </xdr:nvCxnSpPr>
      <xdr:spPr>
        <a:xfrm flipV="1">
          <a:off x="4051300" y="5902960"/>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87" name="楕円 86">
          <a:extLst>
            <a:ext uri="{FF2B5EF4-FFF2-40B4-BE49-F238E27FC236}">
              <a16:creationId xmlns:a16="http://schemas.microsoft.com/office/drawing/2014/main" xmlns="" id="{883B3CAA-93A2-4703-9984-BC582D0E8525}"/>
            </a:ext>
          </a:extLst>
        </xdr:cNvPr>
        <xdr:cNvSpPr/>
      </xdr:nvSpPr>
      <xdr:spPr>
        <a:xfrm>
          <a:off x="3238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14922</xdr:rowOff>
    </xdr:from>
    <xdr:to>
      <xdr:col>19</xdr:col>
      <xdr:colOff>136525</xdr:colOff>
      <xdr:row>30</xdr:row>
      <xdr:rowOff>47308</xdr:rowOff>
    </xdr:to>
    <xdr:cxnSp macro="">
      <xdr:nvCxnSpPr>
        <xdr:cNvPr id="88" name="直線コネクタ 87">
          <a:extLst>
            <a:ext uri="{FF2B5EF4-FFF2-40B4-BE49-F238E27FC236}">
              <a16:creationId xmlns:a16="http://schemas.microsoft.com/office/drawing/2014/main" xmlns="" id="{D1F67CC0-253B-4A60-847D-2EFC083EAEAB}"/>
            </a:ext>
          </a:extLst>
        </xdr:cNvPr>
        <xdr:cNvCxnSpPr/>
      </xdr:nvCxnSpPr>
      <xdr:spPr>
        <a:xfrm flipV="1">
          <a:off x="3289300" y="5929947"/>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18097</xdr:rowOff>
    </xdr:from>
    <xdr:to>
      <xdr:col>11</xdr:col>
      <xdr:colOff>187325</xdr:colOff>
      <xdr:row>30</xdr:row>
      <xdr:rowOff>119697</xdr:rowOff>
    </xdr:to>
    <xdr:sp macro="" textlink="">
      <xdr:nvSpPr>
        <xdr:cNvPr id="89" name="楕円 88">
          <a:extLst>
            <a:ext uri="{FF2B5EF4-FFF2-40B4-BE49-F238E27FC236}">
              <a16:creationId xmlns:a16="http://schemas.microsoft.com/office/drawing/2014/main" xmlns="" id="{99A481E9-3AF8-480D-8704-8DC2A564EE25}"/>
            </a:ext>
          </a:extLst>
        </xdr:cNvPr>
        <xdr:cNvSpPr/>
      </xdr:nvSpPr>
      <xdr:spPr>
        <a:xfrm>
          <a:off x="2476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47308</xdr:rowOff>
    </xdr:from>
    <xdr:to>
      <xdr:col>15</xdr:col>
      <xdr:colOff>136525</xdr:colOff>
      <xdr:row>30</xdr:row>
      <xdr:rowOff>68897</xdr:rowOff>
    </xdr:to>
    <xdr:cxnSp macro="">
      <xdr:nvCxnSpPr>
        <xdr:cNvPr id="90" name="直線コネクタ 89">
          <a:extLst>
            <a:ext uri="{FF2B5EF4-FFF2-40B4-BE49-F238E27FC236}">
              <a16:creationId xmlns:a16="http://schemas.microsoft.com/office/drawing/2014/main" xmlns="" id="{78E01577-0183-4D61-B276-709BD1793745}"/>
            </a:ext>
          </a:extLst>
        </xdr:cNvPr>
        <xdr:cNvCxnSpPr/>
      </xdr:nvCxnSpPr>
      <xdr:spPr>
        <a:xfrm flipV="1">
          <a:off x="2527300" y="5962333"/>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1" name="n_1aveValue有形固定資産減価償却率">
          <a:extLst>
            <a:ext uri="{FF2B5EF4-FFF2-40B4-BE49-F238E27FC236}">
              <a16:creationId xmlns:a16="http://schemas.microsoft.com/office/drawing/2014/main" xmlns="" id="{B47549E1-2685-4E4A-A07C-D0042836C8FA}"/>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2" name="n_2aveValue有形固定資産減価償却率">
          <a:extLst>
            <a:ext uri="{FF2B5EF4-FFF2-40B4-BE49-F238E27FC236}">
              <a16:creationId xmlns:a16="http://schemas.microsoft.com/office/drawing/2014/main" xmlns="" id="{419B5AA5-C215-4BE4-A8DC-59BFA72BDFF5}"/>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93" name="n_3aveValue有形固定資産減価償却率">
          <a:extLst>
            <a:ext uri="{FF2B5EF4-FFF2-40B4-BE49-F238E27FC236}">
              <a16:creationId xmlns:a16="http://schemas.microsoft.com/office/drawing/2014/main" xmlns="" id="{A1CEA77D-90C2-49F2-8EF3-250B1ACEC295}"/>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82249</xdr:rowOff>
    </xdr:from>
    <xdr:ext cx="405111" cy="259045"/>
    <xdr:sp macro="" textlink="">
      <xdr:nvSpPr>
        <xdr:cNvPr id="94" name="n_1mainValue有形固定資産減価償却率">
          <a:extLst>
            <a:ext uri="{FF2B5EF4-FFF2-40B4-BE49-F238E27FC236}">
              <a16:creationId xmlns:a16="http://schemas.microsoft.com/office/drawing/2014/main" xmlns="" id="{29938A17-F983-41E5-894E-E909624B4331}"/>
            </a:ext>
          </a:extLst>
        </xdr:cNvPr>
        <xdr:cNvSpPr txBox="1"/>
      </xdr:nvSpPr>
      <xdr:spPr>
        <a:xfrm>
          <a:off x="38360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95" name="n_2mainValue有形固定資産減価償却率">
          <a:extLst>
            <a:ext uri="{FF2B5EF4-FFF2-40B4-BE49-F238E27FC236}">
              <a16:creationId xmlns:a16="http://schemas.microsoft.com/office/drawing/2014/main" xmlns="" id="{45A0E200-C1E7-4D0C-8545-64108AF7E5E3}"/>
            </a:ext>
          </a:extLst>
        </xdr:cNvPr>
        <xdr:cNvSpPr txBox="1"/>
      </xdr:nvSpPr>
      <xdr:spPr>
        <a:xfrm>
          <a:off x="3086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136224</xdr:rowOff>
    </xdr:from>
    <xdr:ext cx="405111" cy="259045"/>
    <xdr:sp macro="" textlink="">
      <xdr:nvSpPr>
        <xdr:cNvPr id="96" name="n_3mainValue有形固定資産減価償却率">
          <a:extLst>
            <a:ext uri="{FF2B5EF4-FFF2-40B4-BE49-F238E27FC236}">
              <a16:creationId xmlns:a16="http://schemas.microsoft.com/office/drawing/2014/main" xmlns="" id="{8860F1E8-06BE-4FC0-9FD4-C531C3A2FB07}"/>
            </a:ext>
          </a:extLst>
        </xdr:cNvPr>
        <xdr:cNvSpPr txBox="1"/>
      </xdr:nvSpPr>
      <xdr:spPr>
        <a:xfrm>
          <a:off x="23247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271B6FCE-F27F-42F2-B59E-02CD51E375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6F0A1F95-375A-4BD5-BE09-B49604C657B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EBEA86F2-CA1B-4B37-9C7A-56236EDD6D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AA1B4B11-7E20-4647-8451-86AC9BC9B7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C77BE385-2647-4A6D-8B94-50E7B14EBC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9973292D-649C-40EF-A284-CB1F1A3B0A3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371048E8-33AF-4679-B018-69C1BAD7D6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12C0306C-56C4-4BAB-B5D6-D2B23D4FF43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909E353A-A4C1-4CC1-BCFE-74DC77042A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3873CBF2-AADC-4978-9EC6-76B4C31427A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FC23EA7C-80F4-4999-B41A-36ACE6DDD1D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07263249-6E71-4AEF-B6FC-B827F14CE40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1688BA66-4A10-4A27-9891-8A843FCAF70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団体が合併した本市では、市町村合併時点の地方債残高が多額であったことから、合併以後地方債の借入れの抑制を図っている。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合併団体が多いことから、合併特例基金等の基金を造成しており、全国平均に比べて指標が低い状況となっている。しかしながら、普通交付税の合併特例期間が終了し、交付額が漸減していることから、今後、指標の悪化が懸念さ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A4D6D5C0-73D2-4D65-9CA0-EB8C1251343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57BDF195-F7E5-468D-8B5B-170D72F63F4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xmlns="" id="{08383BA1-B40E-4441-8C6D-0ECA8E27899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a:extLst>
            <a:ext uri="{FF2B5EF4-FFF2-40B4-BE49-F238E27FC236}">
              <a16:creationId xmlns:a16="http://schemas.microsoft.com/office/drawing/2014/main" xmlns="" id="{C8BBA931-8160-492D-A670-F81034EE822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xmlns="" id="{699A426B-13AC-4D0A-ADEA-EB752385054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xmlns="" id="{9F9841E5-92E5-42DD-AA55-BDF358C42DA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xmlns="" id="{C7DC567E-9D1E-43FB-B528-BB7C4167FB8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xmlns="" id="{F57C24E3-30DA-456F-9D72-AB73F6965C8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xmlns="" id="{E8346639-3BCD-467E-A560-C06A14479A8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xmlns="" id="{A19346E6-B038-497D-A196-BE94A763971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xmlns="" id="{430829E9-FE90-4889-8633-5DE3065A161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1" name="テキスト ボックス 120">
          <a:extLst>
            <a:ext uri="{FF2B5EF4-FFF2-40B4-BE49-F238E27FC236}">
              <a16:creationId xmlns:a16="http://schemas.microsoft.com/office/drawing/2014/main" xmlns="" id="{0752E638-FC09-4F16-B6EE-6F6B86540BEB}"/>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xmlns="" id="{264A45D8-C44F-41C8-9B03-4E39CDF1289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a:extLst>
            <a:ext uri="{FF2B5EF4-FFF2-40B4-BE49-F238E27FC236}">
              <a16:creationId xmlns:a16="http://schemas.microsoft.com/office/drawing/2014/main" xmlns="" id="{EC8CE72B-D482-4981-BA2C-4ED7F6A405DE}"/>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xmlns="" id="{133587F8-6FCE-4A98-A473-B659D0424A5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xmlns="" id="{B7DCE54E-A44C-4315-A996-4754AEA0A24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20ED00D2-5047-4A97-B10B-998A245B125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7" name="直線コネクタ 126">
          <a:extLst>
            <a:ext uri="{FF2B5EF4-FFF2-40B4-BE49-F238E27FC236}">
              <a16:creationId xmlns:a16="http://schemas.microsoft.com/office/drawing/2014/main" xmlns="" id="{CB776CD9-F506-4060-A71C-29BCA4EB6F1A}"/>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8" name="債務償還比率最小値テキスト">
          <a:extLst>
            <a:ext uri="{FF2B5EF4-FFF2-40B4-BE49-F238E27FC236}">
              <a16:creationId xmlns:a16="http://schemas.microsoft.com/office/drawing/2014/main" xmlns="" id="{E8362E62-82DD-4950-9459-37F6AEF928D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9" name="直線コネクタ 128">
          <a:extLst>
            <a:ext uri="{FF2B5EF4-FFF2-40B4-BE49-F238E27FC236}">
              <a16:creationId xmlns:a16="http://schemas.microsoft.com/office/drawing/2014/main" xmlns="" id="{E3289C19-1444-422C-9CF2-B20909432BAF}"/>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0" name="債務償還比率最大値テキスト">
          <a:extLst>
            <a:ext uri="{FF2B5EF4-FFF2-40B4-BE49-F238E27FC236}">
              <a16:creationId xmlns:a16="http://schemas.microsoft.com/office/drawing/2014/main" xmlns="" id="{C4F0D8FE-1898-4681-AE8F-B81ED621D41C}"/>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1" name="直線コネクタ 130">
          <a:extLst>
            <a:ext uri="{FF2B5EF4-FFF2-40B4-BE49-F238E27FC236}">
              <a16:creationId xmlns:a16="http://schemas.microsoft.com/office/drawing/2014/main" xmlns="" id="{1D3105BD-2B93-4890-907F-5309E975CD51}"/>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2" name="債務償還比率平均値テキスト">
          <a:extLst>
            <a:ext uri="{FF2B5EF4-FFF2-40B4-BE49-F238E27FC236}">
              <a16:creationId xmlns:a16="http://schemas.microsoft.com/office/drawing/2014/main" xmlns="" id="{D5F31538-B8FC-4714-A918-742FEE731F56}"/>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3" name="フローチャート: 判断 132">
          <a:extLst>
            <a:ext uri="{FF2B5EF4-FFF2-40B4-BE49-F238E27FC236}">
              <a16:creationId xmlns:a16="http://schemas.microsoft.com/office/drawing/2014/main" xmlns="" id="{2D6F2769-06D3-4F27-BBEF-138E5AF96D67}"/>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4" name="フローチャート: 判断 133">
          <a:extLst>
            <a:ext uri="{FF2B5EF4-FFF2-40B4-BE49-F238E27FC236}">
              <a16:creationId xmlns:a16="http://schemas.microsoft.com/office/drawing/2014/main" xmlns="" id="{9674C59A-F0B1-436C-9648-BB2169CD7F76}"/>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D9999232-466A-4039-B222-63D233F4E09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AFA39BBA-C6FD-46CB-9C22-0C2D331CA15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1AAFA256-56DB-4233-B205-2E9226AC2F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671CCAB4-062C-4799-B851-CBDFD8ACA9F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3D9A61F5-C6BF-4395-92EE-D326CB20F0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125621</xdr:rowOff>
    </xdr:from>
    <xdr:to>
      <xdr:col>76</xdr:col>
      <xdr:colOff>73025</xdr:colOff>
      <xdr:row>32</xdr:row>
      <xdr:rowOff>55771</xdr:rowOff>
    </xdr:to>
    <xdr:sp macro="" textlink="">
      <xdr:nvSpPr>
        <xdr:cNvPr id="140" name="楕円 139">
          <a:extLst>
            <a:ext uri="{FF2B5EF4-FFF2-40B4-BE49-F238E27FC236}">
              <a16:creationId xmlns:a16="http://schemas.microsoft.com/office/drawing/2014/main" xmlns="" id="{F3203752-BE1E-44EF-BA00-47B6C2A0BAB1}"/>
            </a:ext>
          </a:extLst>
        </xdr:cNvPr>
        <xdr:cNvSpPr/>
      </xdr:nvSpPr>
      <xdr:spPr>
        <a:xfrm>
          <a:off x="14744700" y="62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104048</xdr:rowOff>
    </xdr:from>
    <xdr:ext cx="469744" cy="259045"/>
    <xdr:sp macro="" textlink="">
      <xdr:nvSpPr>
        <xdr:cNvPr id="141" name="債務償還比率該当値テキスト">
          <a:extLst>
            <a:ext uri="{FF2B5EF4-FFF2-40B4-BE49-F238E27FC236}">
              <a16:creationId xmlns:a16="http://schemas.microsoft.com/office/drawing/2014/main" xmlns="" id="{4ABB0AB9-3913-40B3-A007-20BDC60EA4D9}"/>
            </a:ext>
          </a:extLst>
        </xdr:cNvPr>
        <xdr:cNvSpPr txBox="1"/>
      </xdr:nvSpPr>
      <xdr:spPr>
        <a:xfrm>
          <a:off x="14846300" y="61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160165</xdr:rowOff>
    </xdr:from>
    <xdr:to>
      <xdr:col>72</xdr:col>
      <xdr:colOff>123825</xdr:colOff>
      <xdr:row>32</xdr:row>
      <xdr:rowOff>90315</xdr:rowOff>
    </xdr:to>
    <xdr:sp macro="" textlink="">
      <xdr:nvSpPr>
        <xdr:cNvPr id="142" name="楕円 141">
          <a:extLst>
            <a:ext uri="{FF2B5EF4-FFF2-40B4-BE49-F238E27FC236}">
              <a16:creationId xmlns:a16="http://schemas.microsoft.com/office/drawing/2014/main" xmlns="" id="{6BC6E535-221D-4A92-93D5-2F87CD1F1EAC}"/>
            </a:ext>
          </a:extLst>
        </xdr:cNvPr>
        <xdr:cNvSpPr/>
      </xdr:nvSpPr>
      <xdr:spPr>
        <a:xfrm>
          <a:off x="14033500" y="62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4971</xdr:rowOff>
    </xdr:from>
    <xdr:to>
      <xdr:col>76</xdr:col>
      <xdr:colOff>22225</xdr:colOff>
      <xdr:row>32</xdr:row>
      <xdr:rowOff>39515</xdr:rowOff>
    </xdr:to>
    <xdr:cxnSp macro="">
      <xdr:nvCxnSpPr>
        <xdr:cNvPr id="143" name="直線コネクタ 142">
          <a:extLst>
            <a:ext uri="{FF2B5EF4-FFF2-40B4-BE49-F238E27FC236}">
              <a16:creationId xmlns:a16="http://schemas.microsoft.com/office/drawing/2014/main" xmlns="" id="{3313ABBC-73E3-4F5C-A2AE-CCFE45012712}"/>
            </a:ext>
          </a:extLst>
        </xdr:cNvPr>
        <xdr:cNvCxnSpPr/>
      </xdr:nvCxnSpPr>
      <xdr:spPr>
        <a:xfrm flipV="1">
          <a:off x="14084300" y="626289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4" name="n_1aveValue債務償還比率">
          <a:extLst>
            <a:ext uri="{FF2B5EF4-FFF2-40B4-BE49-F238E27FC236}">
              <a16:creationId xmlns:a16="http://schemas.microsoft.com/office/drawing/2014/main" xmlns="" id="{1DCB43F4-6BA8-467F-87EB-AA8C928E0351}"/>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81442</xdr:rowOff>
    </xdr:from>
    <xdr:ext cx="469744" cy="259045"/>
    <xdr:sp macro="" textlink="">
      <xdr:nvSpPr>
        <xdr:cNvPr id="145" name="n_1mainValue債務償還比率">
          <a:extLst>
            <a:ext uri="{FF2B5EF4-FFF2-40B4-BE49-F238E27FC236}">
              <a16:creationId xmlns:a16="http://schemas.microsoft.com/office/drawing/2014/main" xmlns="" id="{823DFD67-CADF-4A1A-8A57-2AF9B462E644}"/>
            </a:ext>
          </a:extLst>
        </xdr:cNvPr>
        <xdr:cNvSpPr txBox="1"/>
      </xdr:nvSpPr>
      <xdr:spPr>
        <a:xfrm>
          <a:off x="13836727" y="633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xmlns="" id="{DF6C8643-AA3F-46D6-B373-7F28050C3E0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xmlns="" id="{81A4149A-2707-4B53-9278-22B5712F48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xmlns="" id="{176D4825-5D2A-49D4-843F-D5F51138AE0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xmlns="" id="{92DB6592-9B67-4B04-BEE2-42D962654A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xmlns="" id="{8C10D4ED-2C17-4183-B511-1840B81BAF7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xmlns="" id="{73DB62AD-06D8-456E-A7C6-446810E7A0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424C0AF-5BD3-4E86-A054-E9EB0B4AB9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9E7F896-D020-410E-BB67-C5A7995884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E37F3D0-0573-495C-9FF8-A67B20FCD3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7071F1C-E39D-4269-A2A6-07495CCCEC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54C7239-4AC3-4226-92D5-3D58BA5F32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CF43DAB-00F7-4F21-A460-881B57DC63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C63AAE4-1385-449F-9D27-051F87C55A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2FA1E46-21F8-4A35-A5EB-4E79AE0595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31F3809-F399-4BE2-8DE5-AFF3F4267E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CD695E8-92D5-4156-ACF4-293E1B23C1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47,625
47,184
698.31
28,994,000
28,350,885
577,082
17,656,742
25,447,389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14E3B1E-15C7-4403-AF52-81E6F9F8BC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4372290-CA25-4673-B557-F7A2FCB4D0D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9C4536F-F76D-48C7-A868-ADCB18DFF7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12C3B61-299C-4156-BF9D-7C7B02B866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B71DDEE-D4B6-4D3B-BD3B-ADA4DDBEE7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E2D76AEC-D874-46A4-A408-7B1AF9CFCC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5BDCCDD-A87E-45B2-AF3B-5B9589D013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8137492-3352-4408-ADF4-605E7BA4FA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50735BA-C06B-47FF-8273-3256DB9BA2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69C4A2C-E855-4516-BF3F-6EC0477EDC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BD9F73D-0B3C-4C74-8FD9-373A401C23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A3EC1F5-91FC-42C9-A568-7FD21F6E15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70B29EE-4796-4ABF-A1B4-D5843C4B79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95661A5-1D1E-404E-8669-BCEA3DCBB8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84EC3D6-EB53-4F72-A660-0347176C53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E92387F-3A57-402D-BBAB-DA6CEC1808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EBCDAA0-E4A3-4120-8612-2F90EC175E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E7D8A71-7E06-48B5-B3D6-D0656698F7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33C7F2F-D810-417C-BF1D-165FBF143F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99FE2E3-13A0-4439-84E7-B43117B6C3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BB3A63E-3A80-4085-A7BA-9B071A77B7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B70F14B1-7AEB-488A-8B4C-D2F9366172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636AA255-660B-4918-8637-02CDA6E4837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4117CAD-D1B7-429A-81AE-96C9E32D11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9C8A105E-9C9B-4396-9541-E79EFD31B4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0C6535B-14EC-4F12-8F0D-FBE713CF1A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9E396D2-088B-4290-8AB4-17181E90D3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9F780474-00DA-40C4-8D1A-A11B80E632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C4A9905-7E1D-4456-A68B-2B8D6155B0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C4533F5-BE49-4E7E-B61B-3DF915DBC5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7F8D1B2-14B5-431B-AAF3-BF4122D7A26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E4483812-41E7-4CE1-A3EF-B62DC3ACF86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8322132A-41AC-4915-9774-0F3C9B84200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E1243313-4B03-415C-B165-A6F73A5F829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5AB16A75-FA46-448F-9B5F-FABECFEB068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F8267E71-60E9-48F5-9B05-DF2A6F2875E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5FED26CF-4E30-435D-9914-7AD9399709D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F15C49B7-269B-407F-A80F-58258341C1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E35BDD91-D04E-40E3-B225-57A412DE95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3C3D154D-B7F4-47F2-B0C9-5939BCA740D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A030C7C8-81BF-4241-9B36-B3447A05D98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6D2DB3B0-1438-43A6-8D6B-0142708BEC8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E12A864-AA11-41A3-BD67-B10E9FA93A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11512F5D-0145-4D25-9603-F0E7FD30D8F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5E645A8E-361B-4EC3-B1DE-B770B62A67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xmlns="" id="{539C1537-A1E8-4A96-A1B3-29F0DE4030B6}"/>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xmlns="" id="{EF3B9BBC-A320-46B4-A078-F5872F6963A2}"/>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xmlns="" id="{7CF39C00-BBBF-45AF-BBC2-0D4DA088AA05}"/>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xmlns="" id="{F419E566-C416-4740-9AFC-840C11C4544F}"/>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xmlns="" id="{4AC85BB7-19CF-4100-AA95-D434E7A79E55}"/>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xmlns="" id="{F1F0EABA-4B97-48D4-B724-A9712F4D02CB}"/>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xmlns="" id="{8F0227BD-EF97-4FF9-BD0C-57025C532E32}"/>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xmlns="" id="{597C4D82-E22A-4695-9673-B5DBF5DBA65A}"/>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xmlns="" id="{A0A7312A-3051-4551-8CD0-247A3DA1FAD9}"/>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xmlns="" id="{EB79656E-8722-4FEB-B948-149A9EEA7B39}"/>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6F55068-991A-4BE1-AE9C-5ED425CEAF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D11A288-A9D9-4723-8E32-76E87D0DD96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55087B4-574D-4334-A45F-25CA5DCC2A9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EE36383-D0D0-4C4C-8788-8041423124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DC8551B-3734-4512-9D48-08C05FB5D8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2" name="楕円 71">
          <a:extLst>
            <a:ext uri="{FF2B5EF4-FFF2-40B4-BE49-F238E27FC236}">
              <a16:creationId xmlns:a16="http://schemas.microsoft.com/office/drawing/2014/main" xmlns="" id="{5C33B2D7-85B1-406D-A653-39403BD77146}"/>
            </a:ext>
          </a:extLst>
        </xdr:cNvPr>
        <xdr:cNvSpPr/>
      </xdr:nvSpPr>
      <xdr:spPr>
        <a:xfrm>
          <a:off x="4584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3" name="【道路】&#10;有形固定資産減価償却率該当値テキスト">
          <a:extLst>
            <a:ext uri="{FF2B5EF4-FFF2-40B4-BE49-F238E27FC236}">
              <a16:creationId xmlns:a16="http://schemas.microsoft.com/office/drawing/2014/main" xmlns="" id="{7842D787-6320-43B4-9BE9-C9D0CE11260F}"/>
            </a:ext>
          </a:extLst>
        </xdr:cNvPr>
        <xdr:cNvSpPr txBox="1"/>
      </xdr:nvSpPr>
      <xdr:spPr>
        <a:xfrm>
          <a:off x="4673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62956</xdr:rowOff>
    </xdr:from>
    <xdr:to>
      <xdr:col>20</xdr:col>
      <xdr:colOff>38100</xdr:colOff>
      <xdr:row>36</xdr:row>
      <xdr:rowOff>164556</xdr:rowOff>
    </xdr:to>
    <xdr:sp macro="" textlink="">
      <xdr:nvSpPr>
        <xdr:cNvPr id="74" name="楕円 73">
          <a:extLst>
            <a:ext uri="{FF2B5EF4-FFF2-40B4-BE49-F238E27FC236}">
              <a16:creationId xmlns:a16="http://schemas.microsoft.com/office/drawing/2014/main" xmlns="" id="{002FED9B-8D45-4EA7-8498-97E66E82FEC4}"/>
            </a:ext>
          </a:extLst>
        </xdr:cNvPr>
        <xdr:cNvSpPr/>
      </xdr:nvSpPr>
      <xdr:spPr>
        <a:xfrm>
          <a:off x="3746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113756</xdr:rowOff>
    </xdr:to>
    <xdr:cxnSp macro="">
      <xdr:nvCxnSpPr>
        <xdr:cNvPr id="75" name="直線コネクタ 74">
          <a:extLst>
            <a:ext uri="{FF2B5EF4-FFF2-40B4-BE49-F238E27FC236}">
              <a16:creationId xmlns:a16="http://schemas.microsoft.com/office/drawing/2014/main" xmlns="" id="{E89664F3-AC3B-4A6F-8821-44296FD7DD5C}"/>
            </a:ext>
          </a:extLst>
        </xdr:cNvPr>
        <xdr:cNvCxnSpPr/>
      </xdr:nvCxnSpPr>
      <xdr:spPr>
        <a:xfrm flipV="1">
          <a:off x="3797300" y="62565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92347</xdr:rowOff>
    </xdr:from>
    <xdr:to>
      <xdr:col>15</xdr:col>
      <xdr:colOff>101600</xdr:colOff>
      <xdr:row>37</xdr:row>
      <xdr:rowOff>22497</xdr:rowOff>
    </xdr:to>
    <xdr:sp macro="" textlink="">
      <xdr:nvSpPr>
        <xdr:cNvPr id="76" name="楕円 75">
          <a:extLst>
            <a:ext uri="{FF2B5EF4-FFF2-40B4-BE49-F238E27FC236}">
              <a16:creationId xmlns:a16="http://schemas.microsoft.com/office/drawing/2014/main" xmlns="" id="{C4F9D85B-D91E-4D7D-B1A6-1D4B35884897}"/>
            </a:ext>
          </a:extLst>
        </xdr:cNvPr>
        <xdr:cNvSpPr/>
      </xdr:nvSpPr>
      <xdr:spPr>
        <a:xfrm>
          <a:off x="2857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143147</xdr:rowOff>
    </xdr:to>
    <xdr:cxnSp macro="">
      <xdr:nvCxnSpPr>
        <xdr:cNvPr id="77" name="直線コネクタ 76">
          <a:extLst>
            <a:ext uri="{FF2B5EF4-FFF2-40B4-BE49-F238E27FC236}">
              <a16:creationId xmlns:a16="http://schemas.microsoft.com/office/drawing/2014/main" xmlns="" id="{58C7478F-D3A0-432E-8CD1-4340BE30AB3E}"/>
            </a:ext>
          </a:extLst>
        </xdr:cNvPr>
        <xdr:cNvCxnSpPr/>
      </xdr:nvCxnSpPr>
      <xdr:spPr>
        <a:xfrm flipV="1">
          <a:off x="2908300" y="62859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121739</xdr:rowOff>
    </xdr:from>
    <xdr:to>
      <xdr:col>10</xdr:col>
      <xdr:colOff>165100</xdr:colOff>
      <xdr:row>37</xdr:row>
      <xdr:rowOff>51889</xdr:rowOff>
    </xdr:to>
    <xdr:sp macro="" textlink="">
      <xdr:nvSpPr>
        <xdr:cNvPr id="78" name="楕円 77">
          <a:extLst>
            <a:ext uri="{FF2B5EF4-FFF2-40B4-BE49-F238E27FC236}">
              <a16:creationId xmlns:a16="http://schemas.microsoft.com/office/drawing/2014/main" xmlns="" id="{A8406041-25B7-4C12-A92D-E4B33BE57492}"/>
            </a:ext>
          </a:extLst>
        </xdr:cNvPr>
        <xdr:cNvSpPr/>
      </xdr:nvSpPr>
      <xdr:spPr>
        <a:xfrm>
          <a:off x="1968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143147</xdr:rowOff>
    </xdr:from>
    <xdr:to>
      <xdr:col>15</xdr:col>
      <xdr:colOff>50800</xdr:colOff>
      <xdr:row>37</xdr:row>
      <xdr:rowOff>1089</xdr:rowOff>
    </xdr:to>
    <xdr:cxnSp macro="">
      <xdr:nvCxnSpPr>
        <xdr:cNvPr id="79" name="直線コネクタ 78">
          <a:extLst>
            <a:ext uri="{FF2B5EF4-FFF2-40B4-BE49-F238E27FC236}">
              <a16:creationId xmlns:a16="http://schemas.microsoft.com/office/drawing/2014/main" xmlns="" id="{B48D899B-00BF-4858-A667-F08DB95DC21C}"/>
            </a:ext>
          </a:extLst>
        </xdr:cNvPr>
        <xdr:cNvCxnSpPr/>
      </xdr:nvCxnSpPr>
      <xdr:spPr>
        <a:xfrm flipV="1">
          <a:off x="2019300" y="631534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xmlns="" id="{757CDF5E-9039-46A2-A8EB-80F344028C34}"/>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xmlns="" id="{92B54B50-F782-4C9D-9919-2C5BF4F93084}"/>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xmlns="" id="{95BA39BE-5A10-4BB7-904F-1ED2DB936B2A}"/>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9633</xdr:rowOff>
    </xdr:from>
    <xdr:ext cx="405111" cy="259045"/>
    <xdr:sp macro="" textlink="">
      <xdr:nvSpPr>
        <xdr:cNvPr id="83" name="n_1mainValue【道路】&#10;有形固定資産減価償却率">
          <a:extLst>
            <a:ext uri="{FF2B5EF4-FFF2-40B4-BE49-F238E27FC236}">
              <a16:creationId xmlns:a16="http://schemas.microsoft.com/office/drawing/2014/main" xmlns="" id="{46FADB1B-413F-4712-ACD1-FF1F805E6AFA}"/>
            </a:ext>
          </a:extLst>
        </xdr:cNvPr>
        <xdr:cNvSpPr txBox="1"/>
      </xdr:nvSpPr>
      <xdr:spPr>
        <a:xfrm>
          <a:off x="3582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39024</xdr:rowOff>
    </xdr:from>
    <xdr:ext cx="405111" cy="259045"/>
    <xdr:sp macro="" textlink="">
      <xdr:nvSpPr>
        <xdr:cNvPr id="84" name="n_2mainValue【道路】&#10;有形固定資産減価償却率">
          <a:extLst>
            <a:ext uri="{FF2B5EF4-FFF2-40B4-BE49-F238E27FC236}">
              <a16:creationId xmlns:a16="http://schemas.microsoft.com/office/drawing/2014/main" xmlns="" id="{86EC353B-767F-46E6-A87C-49FDE3E6BF21}"/>
            </a:ext>
          </a:extLst>
        </xdr:cNvPr>
        <xdr:cNvSpPr txBox="1"/>
      </xdr:nvSpPr>
      <xdr:spPr>
        <a:xfrm>
          <a:off x="2705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5" name="n_3mainValue【道路】&#10;有形固定資産減価償却率">
          <a:extLst>
            <a:ext uri="{FF2B5EF4-FFF2-40B4-BE49-F238E27FC236}">
              <a16:creationId xmlns:a16="http://schemas.microsoft.com/office/drawing/2014/main" xmlns="" id="{28D02850-38BA-4E0D-A0C5-5C80CA8D544A}"/>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821F2742-3EC1-4CC1-AB72-317E20461E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9DB72679-F274-4EA2-BA06-730202E8CE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16A001AE-968B-467E-8169-95ED4A88E4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845466D6-165F-450E-880F-B7F1C127BE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11053076-539B-423E-80A3-B1D6A4D6F0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DA634ECD-FB8A-4424-9A73-EAE78751DC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233D64CB-9479-48A7-82BB-03B407B43C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2784F7CB-FF63-4567-AF59-0DC3C29B08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11C56959-C4F1-4396-B8EE-1AC6A797536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9BAFB2D-4731-4D26-8BCD-B9D176A647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BE881405-E1D9-493A-838C-B347FD0147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7D29121F-1E61-4568-98CA-1F651712E5C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4BA19153-2E62-43C5-8F7F-FFFE677FDCA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xmlns="" id="{6A614DCB-A514-42E7-A8C0-42A3A01E14D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9221E842-DEC9-4E26-BE50-7C46D1F061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xmlns="" id="{39ABAC17-7A82-4FFD-86A8-558BBE029C6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D8D20D55-33A5-4113-92B6-21F657FE97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xmlns="" id="{01FA8424-91D7-4818-920B-FB889D530AC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FB29118A-80D1-4557-93A6-F9CC9BE91E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xmlns="" id="{8E8C35A5-C214-46F2-8C27-8C6CD51C838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1E641D68-1651-43F2-AAEA-6055E7394A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86B4CC3A-52A6-4E00-8670-4BFD7D8B2A4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83C0294C-1BA5-41A7-A86E-C682B586DB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xmlns="" id="{5BBEF5D5-38B7-4498-9461-CA534B5303B3}"/>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xmlns="" id="{D24A01AF-5038-4530-94D3-3ECD8919B927}"/>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xmlns="" id="{021E3DD9-67FD-41F2-B74F-8A05CDDE736F}"/>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xmlns="" id="{ED10CE42-F10F-4952-96E5-6E7EB1F21395}"/>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xmlns="" id="{6312174E-3758-4E78-8673-EC960CDCBB08}"/>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xmlns="" id="{F6456B5C-49F8-47DE-86D1-6FC0FCDA5B7B}"/>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xmlns="" id="{1E528A81-4646-4BFE-83CC-863560468CDA}"/>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xmlns="" id="{AD1374C8-D0AD-4830-BFB7-FC3670820C6D}"/>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xmlns="" id="{4CC50B35-3422-40EB-8E03-901556FEDEEC}"/>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xmlns="" id="{E391B113-EFF4-4FB4-ADE1-590CCB03615B}"/>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FDBB1033-28A7-4383-9C36-38D2678A15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3E8F2C9-F6B3-49A8-9301-41CEC6EACC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CEC23E0E-5990-4539-B78C-45C98B8818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65ED1F7-8027-4549-90DB-A18098F8E7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67ED1FA-E4E5-4C12-86E5-7B3A5BA8943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54775</xdr:rowOff>
    </xdr:from>
    <xdr:to>
      <xdr:col>55</xdr:col>
      <xdr:colOff>50800</xdr:colOff>
      <xdr:row>39</xdr:row>
      <xdr:rowOff>156375</xdr:rowOff>
    </xdr:to>
    <xdr:sp macro="" textlink="">
      <xdr:nvSpPr>
        <xdr:cNvPr id="124" name="楕円 123">
          <a:extLst>
            <a:ext uri="{FF2B5EF4-FFF2-40B4-BE49-F238E27FC236}">
              <a16:creationId xmlns:a16="http://schemas.microsoft.com/office/drawing/2014/main" xmlns="" id="{4377CC49-43BD-48B4-8229-618E9083B567}"/>
            </a:ext>
          </a:extLst>
        </xdr:cNvPr>
        <xdr:cNvSpPr/>
      </xdr:nvSpPr>
      <xdr:spPr>
        <a:xfrm>
          <a:off x="10426700" y="67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33202</xdr:rowOff>
    </xdr:from>
    <xdr:ext cx="534377" cy="259045"/>
    <xdr:sp macro="" textlink="">
      <xdr:nvSpPr>
        <xdr:cNvPr id="125" name="【道路】&#10;一人当たり延長該当値テキスト">
          <a:extLst>
            <a:ext uri="{FF2B5EF4-FFF2-40B4-BE49-F238E27FC236}">
              <a16:creationId xmlns:a16="http://schemas.microsoft.com/office/drawing/2014/main" xmlns="" id="{91A7A4E1-1EB6-4094-9A94-8EA42BDC1552}"/>
            </a:ext>
          </a:extLst>
        </xdr:cNvPr>
        <xdr:cNvSpPr txBox="1"/>
      </xdr:nvSpPr>
      <xdr:spPr>
        <a:xfrm>
          <a:off x="10515600" y="67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64833</xdr:rowOff>
    </xdr:from>
    <xdr:to>
      <xdr:col>50</xdr:col>
      <xdr:colOff>165100</xdr:colOff>
      <xdr:row>39</xdr:row>
      <xdr:rowOff>166433</xdr:rowOff>
    </xdr:to>
    <xdr:sp macro="" textlink="">
      <xdr:nvSpPr>
        <xdr:cNvPr id="126" name="楕円 125">
          <a:extLst>
            <a:ext uri="{FF2B5EF4-FFF2-40B4-BE49-F238E27FC236}">
              <a16:creationId xmlns:a16="http://schemas.microsoft.com/office/drawing/2014/main" xmlns="" id="{315DEC7B-93E5-418B-8F6B-7374E2C7BDEC}"/>
            </a:ext>
          </a:extLst>
        </xdr:cNvPr>
        <xdr:cNvSpPr/>
      </xdr:nvSpPr>
      <xdr:spPr>
        <a:xfrm>
          <a:off x="9588500" y="67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105575</xdr:rowOff>
    </xdr:from>
    <xdr:to>
      <xdr:col>55</xdr:col>
      <xdr:colOff>0</xdr:colOff>
      <xdr:row>39</xdr:row>
      <xdr:rowOff>115633</xdr:rowOff>
    </xdr:to>
    <xdr:cxnSp macro="">
      <xdr:nvCxnSpPr>
        <xdr:cNvPr id="127" name="直線コネクタ 126">
          <a:extLst>
            <a:ext uri="{FF2B5EF4-FFF2-40B4-BE49-F238E27FC236}">
              <a16:creationId xmlns:a16="http://schemas.microsoft.com/office/drawing/2014/main" xmlns="" id="{38A6301E-168B-42D2-987D-4A424EFA3CD4}"/>
            </a:ext>
          </a:extLst>
        </xdr:cNvPr>
        <xdr:cNvCxnSpPr/>
      </xdr:nvCxnSpPr>
      <xdr:spPr>
        <a:xfrm flipV="1">
          <a:off x="9639300" y="679212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74035</xdr:rowOff>
    </xdr:from>
    <xdr:to>
      <xdr:col>46</xdr:col>
      <xdr:colOff>38100</xdr:colOff>
      <xdr:row>40</xdr:row>
      <xdr:rowOff>4185</xdr:rowOff>
    </xdr:to>
    <xdr:sp macro="" textlink="">
      <xdr:nvSpPr>
        <xdr:cNvPr id="128" name="楕円 127">
          <a:extLst>
            <a:ext uri="{FF2B5EF4-FFF2-40B4-BE49-F238E27FC236}">
              <a16:creationId xmlns:a16="http://schemas.microsoft.com/office/drawing/2014/main" xmlns="" id="{6A34329A-3317-4886-8ACB-37420CC5BA24}"/>
            </a:ext>
          </a:extLst>
        </xdr:cNvPr>
        <xdr:cNvSpPr/>
      </xdr:nvSpPr>
      <xdr:spPr>
        <a:xfrm>
          <a:off x="8699500" y="6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115633</xdr:rowOff>
    </xdr:from>
    <xdr:to>
      <xdr:col>50</xdr:col>
      <xdr:colOff>114300</xdr:colOff>
      <xdr:row>39</xdr:row>
      <xdr:rowOff>124835</xdr:rowOff>
    </xdr:to>
    <xdr:cxnSp macro="">
      <xdr:nvCxnSpPr>
        <xdr:cNvPr id="129" name="直線コネクタ 128">
          <a:extLst>
            <a:ext uri="{FF2B5EF4-FFF2-40B4-BE49-F238E27FC236}">
              <a16:creationId xmlns:a16="http://schemas.microsoft.com/office/drawing/2014/main" xmlns="" id="{1F436AEA-D0CE-4FEB-9F86-D29879FE7B09}"/>
            </a:ext>
          </a:extLst>
        </xdr:cNvPr>
        <xdr:cNvCxnSpPr/>
      </xdr:nvCxnSpPr>
      <xdr:spPr>
        <a:xfrm flipV="1">
          <a:off x="8750300" y="6802183"/>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81293</xdr:rowOff>
    </xdr:from>
    <xdr:to>
      <xdr:col>41</xdr:col>
      <xdr:colOff>101600</xdr:colOff>
      <xdr:row>40</xdr:row>
      <xdr:rowOff>11443</xdr:rowOff>
    </xdr:to>
    <xdr:sp macro="" textlink="">
      <xdr:nvSpPr>
        <xdr:cNvPr id="130" name="楕円 129">
          <a:extLst>
            <a:ext uri="{FF2B5EF4-FFF2-40B4-BE49-F238E27FC236}">
              <a16:creationId xmlns:a16="http://schemas.microsoft.com/office/drawing/2014/main" xmlns="" id="{930103A2-D6AF-4E71-A514-8DF1348F4854}"/>
            </a:ext>
          </a:extLst>
        </xdr:cNvPr>
        <xdr:cNvSpPr/>
      </xdr:nvSpPr>
      <xdr:spPr>
        <a:xfrm>
          <a:off x="7810500" y="67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124835</xdr:rowOff>
    </xdr:from>
    <xdr:to>
      <xdr:col>45</xdr:col>
      <xdr:colOff>177800</xdr:colOff>
      <xdr:row>39</xdr:row>
      <xdr:rowOff>132093</xdr:rowOff>
    </xdr:to>
    <xdr:cxnSp macro="">
      <xdr:nvCxnSpPr>
        <xdr:cNvPr id="131" name="直線コネクタ 130">
          <a:extLst>
            <a:ext uri="{FF2B5EF4-FFF2-40B4-BE49-F238E27FC236}">
              <a16:creationId xmlns:a16="http://schemas.microsoft.com/office/drawing/2014/main" xmlns="" id="{68734A7E-DC45-49E3-853F-F408F6CDC77D}"/>
            </a:ext>
          </a:extLst>
        </xdr:cNvPr>
        <xdr:cNvCxnSpPr/>
      </xdr:nvCxnSpPr>
      <xdr:spPr>
        <a:xfrm flipV="1">
          <a:off x="7861300" y="6811385"/>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xmlns="" id="{FB8D7ABC-221D-48CF-88CA-7F2EC874E775}"/>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xmlns="" id="{BC37C2B6-783B-46DB-9A4E-044519FF735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xmlns="" id="{6E10F495-99A1-4339-B4B2-3E538185546B}"/>
            </a:ext>
          </a:extLst>
        </xdr:cNvPr>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157560</xdr:rowOff>
    </xdr:from>
    <xdr:ext cx="534377" cy="259045"/>
    <xdr:sp macro="" textlink="">
      <xdr:nvSpPr>
        <xdr:cNvPr id="135" name="n_1mainValue【道路】&#10;一人当たり延長">
          <a:extLst>
            <a:ext uri="{FF2B5EF4-FFF2-40B4-BE49-F238E27FC236}">
              <a16:creationId xmlns:a16="http://schemas.microsoft.com/office/drawing/2014/main" xmlns="" id="{3A14BCBA-C0F3-4B19-A853-AAF9AA903A44}"/>
            </a:ext>
          </a:extLst>
        </xdr:cNvPr>
        <xdr:cNvSpPr txBox="1"/>
      </xdr:nvSpPr>
      <xdr:spPr>
        <a:xfrm>
          <a:off x="9359411" y="68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166762</xdr:rowOff>
    </xdr:from>
    <xdr:ext cx="534377" cy="259045"/>
    <xdr:sp macro="" textlink="">
      <xdr:nvSpPr>
        <xdr:cNvPr id="136" name="n_2mainValue【道路】&#10;一人当たり延長">
          <a:extLst>
            <a:ext uri="{FF2B5EF4-FFF2-40B4-BE49-F238E27FC236}">
              <a16:creationId xmlns:a16="http://schemas.microsoft.com/office/drawing/2014/main" xmlns="" id="{5B3AA3DF-A052-4D95-98A0-AFBBCA968BF9}"/>
            </a:ext>
          </a:extLst>
        </xdr:cNvPr>
        <xdr:cNvSpPr txBox="1"/>
      </xdr:nvSpPr>
      <xdr:spPr>
        <a:xfrm>
          <a:off x="8483111" y="68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27970</xdr:rowOff>
    </xdr:from>
    <xdr:ext cx="534377" cy="259045"/>
    <xdr:sp macro="" textlink="">
      <xdr:nvSpPr>
        <xdr:cNvPr id="137" name="n_3mainValue【道路】&#10;一人当たり延長">
          <a:extLst>
            <a:ext uri="{FF2B5EF4-FFF2-40B4-BE49-F238E27FC236}">
              <a16:creationId xmlns:a16="http://schemas.microsoft.com/office/drawing/2014/main" xmlns="" id="{96D9E947-91C4-42DF-B572-50D855E07EF7}"/>
            </a:ext>
          </a:extLst>
        </xdr:cNvPr>
        <xdr:cNvSpPr txBox="1"/>
      </xdr:nvSpPr>
      <xdr:spPr>
        <a:xfrm>
          <a:off x="7594111" y="65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D7EBDED5-50A5-4DCF-B12E-B8D6958165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9208486C-877E-44FA-8D8A-8BE8D7E0B4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B861E0EF-A1C2-43F6-8CF3-A6D48748CC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CEA88608-718B-4046-B8A0-1E3CF37EAC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AFB7FE60-F056-4E58-B757-4D3E74CD39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594AF7A5-CAA7-4DF1-9DE6-B3A201E9447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7B2DDCE-1F29-4F2A-801A-B59BCA07455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40CCE1FF-E185-4FFF-8F8D-AC08DEAFB0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2D9BE09F-FB19-4A7E-AFA3-6585490AB6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79FF07B2-2708-46DB-982D-E92430DE9C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F0A89445-94CD-406D-8711-1B0AEA45FCA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D1F6CE86-693E-4077-8584-6AA6A5FD770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C335230C-8D53-418B-9EDB-820ABB3853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46299869-1F57-4A39-AFE7-CB2475D76F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50BF78E4-E8B9-48D2-A7AE-FC86E4BA279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76444C7B-D47F-45C8-AC51-6543CE33AF7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2465A7C4-DA7E-4C16-8FC9-B57D55D6282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E8903903-DF56-4242-81C0-E4E016B5DA8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A66FA2AA-1F5C-4D2B-88B0-987E000B65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7BD11152-1722-4389-8038-1DE37851FC8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3FF70DEF-D4FC-4095-8943-20394F3B3D2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34C239BD-C768-449A-AB63-2C5B2241E24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D3BBEC72-3922-4DF7-9771-885EB257FB4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47097B86-7406-4C30-9072-6BA7467442F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4C05F26E-353E-4A4C-8992-1F9DFBAF49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9853407-AB95-446C-933D-050BA3B0BEF6}"/>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D7C101F1-99B4-4748-A01C-5FD76B7C3C9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BE485FF5-E571-433D-AEF5-EFA777E1DD84}"/>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E3B9AD48-6505-4985-92C0-F93A92027F9B}"/>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xmlns="" id="{872E28E9-24ED-49A4-B430-211A09D4D176}"/>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D7F2B1C0-3B2B-441E-B282-8F9CFB76810D}"/>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3110BBC9-8FFF-4F78-9E26-2EDA45C1336F}"/>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xmlns="" id="{FDBC2923-4288-4A95-8AF6-7E91F69348EE}"/>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xmlns="" id="{63640BE7-19B7-4C47-92EF-C660E67E370C}"/>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xmlns="" id="{82114EE0-9611-405D-AC68-7F2EF2F86EDE}"/>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23A4DA30-243E-454F-B7DB-062C7C7489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399B9532-99EB-4FA8-8A1C-AA135EAF41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4BA05F4A-32F8-4AB2-A89C-E71AB57572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FCD8A932-B4DF-4A98-BA43-0F77F70811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402C740A-25E7-445A-9E75-B4B1F3B0424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107587</xdr:rowOff>
    </xdr:from>
    <xdr:to>
      <xdr:col>24</xdr:col>
      <xdr:colOff>114300</xdr:colOff>
      <xdr:row>58</xdr:row>
      <xdr:rowOff>37737</xdr:rowOff>
    </xdr:to>
    <xdr:sp macro="" textlink="">
      <xdr:nvSpPr>
        <xdr:cNvPr id="178" name="楕円 177">
          <a:extLst>
            <a:ext uri="{FF2B5EF4-FFF2-40B4-BE49-F238E27FC236}">
              <a16:creationId xmlns:a16="http://schemas.microsoft.com/office/drawing/2014/main" xmlns="" id="{F0398425-87C9-4DA6-A546-69F265D3847E}"/>
            </a:ext>
          </a:extLst>
        </xdr:cNvPr>
        <xdr:cNvSpPr/>
      </xdr:nvSpPr>
      <xdr:spPr>
        <a:xfrm>
          <a:off x="45847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130464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B8C1299D-4F34-4FD3-853C-38583D187EE2}"/>
            </a:ext>
          </a:extLst>
        </xdr:cNvPr>
        <xdr:cNvSpPr txBox="1"/>
      </xdr:nvSpPr>
      <xdr:spPr>
        <a:xfrm>
          <a:off x="4673600"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128815</xdr:rowOff>
    </xdr:from>
    <xdr:to>
      <xdr:col>20</xdr:col>
      <xdr:colOff>38100</xdr:colOff>
      <xdr:row>58</xdr:row>
      <xdr:rowOff>58965</xdr:rowOff>
    </xdr:to>
    <xdr:sp macro="" textlink="">
      <xdr:nvSpPr>
        <xdr:cNvPr id="180" name="楕円 179">
          <a:extLst>
            <a:ext uri="{FF2B5EF4-FFF2-40B4-BE49-F238E27FC236}">
              <a16:creationId xmlns:a16="http://schemas.microsoft.com/office/drawing/2014/main" xmlns="" id="{A8B88691-278F-4AB2-8489-0E5A94AF6C7E}"/>
            </a:ext>
          </a:extLst>
        </xdr:cNvPr>
        <xdr:cNvSpPr/>
      </xdr:nvSpPr>
      <xdr:spPr>
        <a:xfrm>
          <a:off x="3746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158387</xdr:rowOff>
    </xdr:from>
    <xdr:to>
      <xdr:col>24</xdr:col>
      <xdr:colOff>63500</xdr:colOff>
      <xdr:row>58</xdr:row>
      <xdr:rowOff>8165</xdr:rowOff>
    </xdr:to>
    <xdr:cxnSp macro="">
      <xdr:nvCxnSpPr>
        <xdr:cNvPr id="181" name="直線コネクタ 180">
          <a:extLst>
            <a:ext uri="{FF2B5EF4-FFF2-40B4-BE49-F238E27FC236}">
              <a16:creationId xmlns:a16="http://schemas.microsoft.com/office/drawing/2014/main" xmlns="" id="{92D90ACD-85C7-423A-978A-0A29D585EEF5}"/>
            </a:ext>
          </a:extLst>
        </xdr:cNvPr>
        <xdr:cNvCxnSpPr/>
      </xdr:nvCxnSpPr>
      <xdr:spPr>
        <a:xfrm flipV="1">
          <a:off x="3797300" y="99310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150041</xdr:rowOff>
    </xdr:from>
    <xdr:to>
      <xdr:col>15</xdr:col>
      <xdr:colOff>101600</xdr:colOff>
      <xdr:row>58</xdr:row>
      <xdr:rowOff>80191</xdr:rowOff>
    </xdr:to>
    <xdr:sp macro="" textlink="">
      <xdr:nvSpPr>
        <xdr:cNvPr id="182" name="楕円 181">
          <a:extLst>
            <a:ext uri="{FF2B5EF4-FFF2-40B4-BE49-F238E27FC236}">
              <a16:creationId xmlns:a16="http://schemas.microsoft.com/office/drawing/2014/main" xmlns="" id="{9789D7D7-36EC-4021-8EA5-BF266A1A91D1}"/>
            </a:ext>
          </a:extLst>
        </xdr:cNvPr>
        <xdr:cNvSpPr/>
      </xdr:nvSpPr>
      <xdr:spPr>
        <a:xfrm>
          <a:off x="2857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8165</xdr:rowOff>
    </xdr:from>
    <xdr:to>
      <xdr:col>19</xdr:col>
      <xdr:colOff>177800</xdr:colOff>
      <xdr:row>58</xdr:row>
      <xdr:rowOff>29391</xdr:rowOff>
    </xdr:to>
    <xdr:cxnSp macro="">
      <xdr:nvCxnSpPr>
        <xdr:cNvPr id="183" name="直線コネクタ 182">
          <a:extLst>
            <a:ext uri="{FF2B5EF4-FFF2-40B4-BE49-F238E27FC236}">
              <a16:creationId xmlns:a16="http://schemas.microsoft.com/office/drawing/2014/main" xmlns="" id="{65EFCFEB-2908-47CB-98D5-2F0093B7F3EE}"/>
            </a:ext>
          </a:extLst>
        </xdr:cNvPr>
        <xdr:cNvCxnSpPr/>
      </xdr:nvCxnSpPr>
      <xdr:spPr>
        <a:xfrm flipV="1">
          <a:off x="2908300" y="99522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171269</xdr:rowOff>
    </xdr:from>
    <xdr:to>
      <xdr:col>10</xdr:col>
      <xdr:colOff>165100</xdr:colOff>
      <xdr:row>58</xdr:row>
      <xdr:rowOff>101419</xdr:rowOff>
    </xdr:to>
    <xdr:sp macro="" textlink="">
      <xdr:nvSpPr>
        <xdr:cNvPr id="184" name="楕円 183">
          <a:extLst>
            <a:ext uri="{FF2B5EF4-FFF2-40B4-BE49-F238E27FC236}">
              <a16:creationId xmlns:a16="http://schemas.microsoft.com/office/drawing/2014/main" xmlns="" id="{128172C4-7294-49FA-9D1E-AFD537FF5745}"/>
            </a:ext>
          </a:extLst>
        </xdr:cNvPr>
        <xdr:cNvSpPr/>
      </xdr:nvSpPr>
      <xdr:spPr>
        <a:xfrm>
          <a:off x="196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29391</xdr:rowOff>
    </xdr:from>
    <xdr:to>
      <xdr:col>15</xdr:col>
      <xdr:colOff>50800</xdr:colOff>
      <xdr:row>58</xdr:row>
      <xdr:rowOff>50619</xdr:rowOff>
    </xdr:to>
    <xdr:cxnSp macro="">
      <xdr:nvCxnSpPr>
        <xdr:cNvPr id="185" name="直線コネクタ 184">
          <a:extLst>
            <a:ext uri="{FF2B5EF4-FFF2-40B4-BE49-F238E27FC236}">
              <a16:creationId xmlns:a16="http://schemas.microsoft.com/office/drawing/2014/main" xmlns="" id="{5CB4F3F1-C46A-473B-B421-A2FD1944E890}"/>
            </a:ext>
          </a:extLst>
        </xdr:cNvPr>
        <xdr:cNvCxnSpPr/>
      </xdr:nvCxnSpPr>
      <xdr:spPr>
        <a:xfrm flipV="1">
          <a:off x="2019300" y="99734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FC910CC4-ED70-41C1-99C9-1ED201B90B7D}"/>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D8A865FD-76B4-4889-93C7-914A4DA96A31}"/>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989FCEE9-9EF6-4782-83E5-8E5A321267B7}"/>
            </a:ext>
          </a:extLst>
        </xdr:cNvPr>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75492</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F245964C-A0FF-4652-AEAF-29F78128F770}"/>
            </a:ext>
          </a:extLst>
        </xdr:cNvPr>
        <xdr:cNvSpPr txBox="1"/>
      </xdr:nvSpPr>
      <xdr:spPr>
        <a:xfrm>
          <a:off x="35820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96718</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7BA34DCF-F5B1-420E-B3AE-A5A323DA7AA0}"/>
            </a:ext>
          </a:extLst>
        </xdr:cNvPr>
        <xdr:cNvSpPr txBox="1"/>
      </xdr:nvSpPr>
      <xdr:spPr>
        <a:xfrm>
          <a:off x="2705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117946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42FC6ED6-E26C-4C20-820F-89BE70D9C7E5}"/>
            </a:ext>
          </a:extLst>
        </xdr:cNvPr>
        <xdr:cNvSpPr txBox="1"/>
      </xdr:nvSpPr>
      <xdr:spPr>
        <a:xfrm>
          <a:off x="1816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5DC02D22-4193-4786-B2F8-70D9194517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7B8E917E-8AFE-4B2B-B7C7-BCCACE2B75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B37A367A-2730-482A-AAE2-5E0ADB1141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70B8BC8C-E0F5-4F41-9BB4-1977E52344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9E72BBF3-EA14-4408-BE68-BA7049731D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8A892293-0308-46CF-9E39-04C5ACD6F9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28650FA7-84E1-4122-82CA-8EB5123E3E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DC67ED7D-157B-4D67-BA68-6AB3FABC302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E9F2928F-1CCF-43DF-B548-887CB060A5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8D1DEC66-8077-47D8-BFEE-480AB0A59A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219E0F71-1379-4B7B-B16A-AA990EFC93A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B61CA7B6-8D33-4411-882C-274494A79C5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4ABDD77B-47D1-42C6-B432-5FBF465505C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xmlns="" id="{EDD9C46E-1BA3-42AE-ADF2-12E82E375047}"/>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395A68EA-E51A-4CCD-B212-7CFD6B0FA64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EEC54AFF-BCF8-4DAA-B666-463D77FEA52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2DC0CCE4-6A54-46A9-9FB8-E06E6AE681C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9D046717-838F-4DA0-8BF4-38D5443F400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2C43D143-AFB5-452B-AC66-C4B8CB357C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AA95D49A-B5AF-4E63-8299-B747C6771E3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49C10BE7-5684-49C5-AE3F-824F63DF63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xmlns="" id="{6EB885FC-A3B7-4B27-9041-9C7AF34B4E26}"/>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34CFA5B2-A957-4633-8959-5D4F42AEC7D5}"/>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xmlns="" id="{3D606826-89BC-43CD-9F03-D59E196EAE2E}"/>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22F32088-79AC-4472-9387-AAF3B3F56657}"/>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xmlns="" id="{24645D82-483E-441C-A2D0-9885D913F37F}"/>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F9C3BA69-5B91-44E1-96FF-6BE15A027AD5}"/>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xmlns="" id="{8F64058F-265E-496D-B49A-0A5517B9E45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xmlns="" id="{EA77BA2C-8A08-4861-A0CE-34F6ACB301F1}"/>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xmlns="" id="{1ADE57FB-AB87-4EE1-8FE7-E118A412F3DA}"/>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xmlns="" id="{0E475495-2CAF-4189-AE98-1327797D5944}"/>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B2EC228A-45F4-4973-9961-6AAF437DEB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82DE0D46-DD00-46B6-B8C0-AD2FB65182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319CA71C-214A-439C-851A-5FCEF40DFF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9CE8EC93-44CA-4659-9434-9C6703FC45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E09B3305-9D07-4ED5-96FA-92F0E070E6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16125</xdr:rowOff>
    </xdr:from>
    <xdr:to>
      <xdr:col>55</xdr:col>
      <xdr:colOff>50800</xdr:colOff>
      <xdr:row>61</xdr:row>
      <xdr:rowOff>117725</xdr:rowOff>
    </xdr:to>
    <xdr:sp macro="" textlink="">
      <xdr:nvSpPr>
        <xdr:cNvPr id="228" name="楕円 227">
          <a:extLst>
            <a:ext uri="{FF2B5EF4-FFF2-40B4-BE49-F238E27FC236}">
              <a16:creationId xmlns:a16="http://schemas.microsoft.com/office/drawing/2014/main" xmlns="" id="{400C0CB6-7CFC-4AE1-A31C-45F150DE8FDC}"/>
            </a:ext>
          </a:extLst>
        </xdr:cNvPr>
        <xdr:cNvSpPr/>
      </xdr:nvSpPr>
      <xdr:spPr>
        <a:xfrm>
          <a:off x="10426700" y="104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39002</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1A29981A-5527-4D8E-ABB2-C634822918C9}"/>
            </a:ext>
          </a:extLst>
        </xdr:cNvPr>
        <xdr:cNvSpPr txBox="1"/>
      </xdr:nvSpPr>
      <xdr:spPr>
        <a:xfrm>
          <a:off x="10515600" y="1032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26199</xdr:rowOff>
    </xdr:from>
    <xdr:to>
      <xdr:col>50</xdr:col>
      <xdr:colOff>165100</xdr:colOff>
      <xdr:row>61</xdr:row>
      <xdr:rowOff>127799</xdr:rowOff>
    </xdr:to>
    <xdr:sp macro="" textlink="">
      <xdr:nvSpPr>
        <xdr:cNvPr id="230" name="楕円 229">
          <a:extLst>
            <a:ext uri="{FF2B5EF4-FFF2-40B4-BE49-F238E27FC236}">
              <a16:creationId xmlns:a16="http://schemas.microsoft.com/office/drawing/2014/main" xmlns="" id="{8B45D575-1FB4-47D2-BC8A-76041CF70B3E}"/>
            </a:ext>
          </a:extLst>
        </xdr:cNvPr>
        <xdr:cNvSpPr/>
      </xdr:nvSpPr>
      <xdr:spPr>
        <a:xfrm>
          <a:off x="9588500" y="1048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66925</xdr:rowOff>
    </xdr:from>
    <xdr:to>
      <xdr:col>55</xdr:col>
      <xdr:colOff>0</xdr:colOff>
      <xdr:row>61</xdr:row>
      <xdr:rowOff>76999</xdr:rowOff>
    </xdr:to>
    <xdr:cxnSp macro="">
      <xdr:nvCxnSpPr>
        <xdr:cNvPr id="231" name="直線コネクタ 230">
          <a:extLst>
            <a:ext uri="{FF2B5EF4-FFF2-40B4-BE49-F238E27FC236}">
              <a16:creationId xmlns:a16="http://schemas.microsoft.com/office/drawing/2014/main" xmlns="" id="{4537B99D-AD02-4CD9-AE7A-C2FEB362B031}"/>
            </a:ext>
          </a:extLst>
        </xdr:cNvPr>
        <xdr:cNvCxnSpPr/>
      </xdr:nvCxnSpPr>
      <xdr:spPr>
        <a:xfrm flipV="1">
          <a:off x="9639300" y="10525375"/>
          <a:ext cx="8382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35425</xdr:rowOff>
    </xdr:from>
    <xdr:to>
      <xdr:col>46</xdr:col>
      <xdr:colOff>38100</xdr:colOff>
      <xdr:row>61</xdr:row>
      <xdr:rowOff>137025</xdr:rowOff>
    </xdr:to>
    <xdr:sp macro="" textlink="">
      <xdr:nvSpPr>
        <xdr:cNvPr id="232" name="楕円 231">
          <a:extLst>
            <a:ext uri="{FF2B5EF4-FFF2-40B4-BE49-F238E27FC236}">
              <a16:creationId xmlns:a16="http://schemas.microsoft.com/office/drawing/2014/main" xmlns="" id="{FB6281CC-0060-4C04-A88B-77BCB5A24346}"/>
            </a:ext>
          </a:extLst>
        </xdr:cNvPr>
        <xdr:cNvSpPr/>
      </xdr:nvSpPr>
      <xdr:spPr>
        <a:xfrm>
          <a:off x="8699500" y="10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76999</xdr:rowOff>
    </xdr:from>
    <xdr:to>
      <xdr:col>50</xdr:col>
      <xdr:colOff>114300</xdr:colOff>
      <xdr:row>61</xdr:row>
      <xdr:rowOff>86225</xdr:rowOff>
    </xdr:to>
    <xdr:cxnSp macro="">
      <xdr:nvCxnSpPr>
        <xdr:cNvPr id="233" name="直線コネクタ 232">
          <a:extLst>
            <a:ext uri="{FF2B5EF4-FFF2-40B4-BE49-F238E27FC236}">
              <a16:creationId xmlns:a16="http://schemas.microsoft.com/office/drawing/2014/main" xmlns="" id="{1DDC9F09-18EC-4FAF-9F30-D3EAF02E7A1C}"/>
            </a:ext>
          </a:extLst>
        </xdr:cNvPr>
        <xdr:cNvCxnSpPr/>
      </xdr:nvCxnSpPr>
      <xdr:spPr>
        <a:xfrm flipV="1">
          <a:off x="8750300" y="10535449"/>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42680</xdr:rowOff>
    </xdr:from>
    <xdr:to>
      <xdr:col>41</xdr:col>
      <xdr:colOff>101600</xdr:colOff>
      <xdr:row>61</xdr:row>
      <xdr:rowOff>144280</xdr:rowOff>
    </xdr:to>
    <xdr:sp macro="" textlink="">
      <xdr:nvSpPr>
        <xdr:cNvPr id="234" name="楕円 233">
          <a:extLst>
            <a:ext uri="{FF2B5EF4-FFF2-40B4-BE49-F238E27FC236}">
              <a16:creationId xmlns:a16="http://schemas.microsoft.com/office/drawing/2014/main" xmlns="" id="{8AC03365-E47E-4EC3-8C57-7207E77D507B}"/>
            </a:ext>
          </a:extLst>
        </xdr:cNvPr>
        <xdr:cNvSpPr/>
      </xdr:nvSpPr>
      <xdr:spPr>
        <a:xfrm>
          <a:off x="7810500" y="10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86225</xdr:rowOff>
    </xdr:from>
    <xdr:to>
      <xdr:col>45</xdr:col>
      <xdr:colOff>177800</xdr:colOff>
      <xdr:row>61</xdr:row>
      <xdr:rowOff>93480</xdr:rowOff>
    </xdr:to>
    <xdr:cxnSp macro="">
      <xdr:nvCxnSpPr>
        <xdr:cNvPr id="235" name="直線コネクタ 234">
          <a:extLst>
            <a:ext uri="{FF2B5EF4-FFF2-40B4-BE49-F238E27FC236}">
              <a16:creationId xmlns:a16="http://schemas.microsoft.com/office/drawing/2014/main" xmlns="" id="{D9EB69D8-2B21-48C0-B6C6-F5C9FA0432B5}"/>
            </a:ext>
          </a:extLst>
        </xdr:cNvPr>
        <xdr:cNvCxnSpPr/>
      </xdr:nvCxnSpPr>
      <xdr:spPr>
        <a:xfrm flipV="1">
          <a:off x="7861300" y="10544675"/>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xmlns="" id="{220F948E-2E5B-48FA-B20B-D956EB8B42E1}"/>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xmlns="" id="{B6B3E90F-E772-4C82-8D5B-C3650ABF02CA}"/>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70BAD892-D705-4496-A526-CE431CEE60B4}"/>
            </a:ext>
          </a:extLst>
        </xdr:cNvPr>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144326</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BE87816A-BB73-4005-8AF5-FAECCAA88AB6}"/>
            </a:ext>
          </a:extLst>
        </xdr:cNvPr>
        <xdr:cNvSpPr txBox="1"/>
      </xdr:nvSpPr>
      <xdr:spPr>
        <a:xfrm>
          <a:off x="9327095" y="1025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153552</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75F54A25-1C5E-4CE4-B87F-DF4F3EEB64D6}"/>
            </a:ext>
          </a:extLst>
        </xdr:cNvPr>
        <xdr:cNvSpPr txBox="1"/>
      </xdr:nvSpPr>
      <xdr:spPr>
        <a:xfrm>
          <a:off x="8450795" y="1026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160807</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968D39B2-96A4-4783-BF73-A55723E14F6A}"/>
            </a:ext>
          </a:extLst>
        </xdr:cNvPr>
        <xdr:cNvSpPr txBox="1"/>
      </xdr:nvSpPr>
      <xdr:spPr>
        <a:xfrm>
          <a:off x="7561795" y="102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890937C9-F3C1-4EAB-A75E-E7BB8390F8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28497FB0-0BC6-45B8-8C23-A140B241A8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46E35621-5EF0-475A-9E76-C7EDF8DC38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8DD7622D-059C-4E83-956F-4A5519A518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F84FA585-6339-45F1-B018-47E3C67F6B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1B4E5009-2F4F-45B1-8A8B-7DCC46FDC7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38DCCDCA-2CE5-49E5-86C5-40577E65BF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968A892-38D7-4274-9C6B-3800919A5A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B1D93284-95AA-470C-A9BF-A75E23776D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513B27EE-2B80-4C7E-ACDB-47AACFDE0B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AACDD3C0-1F6D-4EC8-A9B5-B9BBD6E9821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5FC62819-8BFF-4A15-956F-74D97CE482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448695A1-8EAE-4180-9CEE-1B6AC81713F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243658C7-E288-4CE3-A5AE-D9CE90D731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13F81A7A-29DC-4676-8F99-D4CE113EB08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9D258C36-6B62-48F0-840F-9938836564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162EDEF8-D5E7-4911-8428-0A9DAB5BB77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1FA01535-883F-4BCD-BBBE-27B8AA65486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5330670-6591-45B3-9A9D-73F46FDB7C4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AA2FF88C-B41A-4C90-B692-6E8D43788C6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D8BE137F-ADF3-4691-9523-3ED8824E3F1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EF4FA363-50C9-488F-ADCB-FF6F1E464C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240EEAE5-089B-4F12-845F-90D37E97ED7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54ABD734-379F-40B2-A52F-F5C922A49C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xmlns="" id="{990FA6E8-8508-4583-9CE5-5AFE08463343}"/>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42AB2CC8-489A-497B-BD75-B17CCAF637DB}"/>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xmlns="" id="{303FCBD0-CF8B-4966-B72E-AE54C2CE350B}"/>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xmlns="" id="{76489AE3-E996-4E5D-9163-231D233C5C24}"/>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xmlns="" id="{DA46F0B0-D08E-4870-B486-106F42FC9C84}"/>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3AE7B051-F74E-483A-86FC-85F3E0C0BE56}"/>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xmlns="" id="{B5EABF29-5578-414D-A3B8-F5E11A2A44B5}"/>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xmlns="" id="{20258767-17A8-40C5-90BC-E381148F7228}"/>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xmlns="" id="{C9C5CA4C-352D-4AF4-AE5B-805341483D1E}"/>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xmlns="" id="{60E74BAD-F038-4E7C-B256-2A04A1E45494}"/>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52C0D1F3-675D-4213-A7D3-9E7281B787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322C4E22-6B3B-45CA-B43A-19799213F2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F7DA0ADE-C756-4D74-8518-F9FAB69CCD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C9B02DB2-F991-4D56-A2B4-91F92548EA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63B3C83D-A9F4-43DC-9F51-D95904266A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1" name="楕円 280">
          <a:extLst>
            <a:ext uri="{FF2B5EF4-FFF2-40B4-BE49-F238E27FC236}">
              <a16:creationId xmlns:a16="http://schemas.microsoft.com/office/drawing/2014/main" xmlns="" id="{0E08BF6E-4F47-4A84-8FB9-6D24AB173E52}"/>
            </a:ext>
          </a:extLst>
        </xdr:cNvPr>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45738</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BC27B4D8-22BD-4FFE-BF4F-D22337D43A40}"/>
            </a:ext>
          </a:extLst>
        </xdr:cNvPr>
        <xdr:cNvSpPr txBox="1"/>
      </xdr:nvSpPr>
      <xdr:spPr>
        <a:xfrm>
          <a:off x="4673600"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83" name="楕円 282">
          <a:extLst>
            <a:ext uri="{FF2B5EF4-FFF2-40B4-BE49-F238E27FC236}">
              <a16:creationId xmlns:a16="http://schemas.microsoft.com/office/drawing/2014/main" xmlns="" id="{63F2E339-F59A-4802-8BF1-5BF04842C79A}"/>
            </a:ext>
          </a:extLst>
        </xdr:cNvPr>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158114</xdr:rowOff>
    </xdr:to>
    <xdr:cxnSp macro="">
      <xdr:nvCxnSpPr>
        <xdr:cNvPr id="284" name="直線コネクタ 283">
          <a:extLst>
            <a:ext uri="{FF2B5EF4-FFF2-40B4-BE49-F238E27FC236}">
              <a16:creationId xmlns:a16="http://schemas.microsoft.com/office/drawing/2014/main" xmlns="" id="{D7A84681-21A0-429C-880E-42F61B7ED474}"/>
            </a:ext>
          </a:extLst>
        </xdr:cNvPr>
        <xdr:cNvCxnSpPr/>
      </xdr:nvCxnSpPr>
      <xdr:spPr>
        <a:xfrm flipV="1">
          <a:off x="3797300" y="14005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85" name="楕円 284">
          <a:extLst>
            <a:ext uri="{FF2B5EF4-FFF2-40B4-BE49-F238E27FC236}">
              <a16:creationId xmlns:a16="http://schemas.microsoft.com/office/drawing/2014/main" xmlns="" id="{FC1F3034-B389-41C6-A0B1-8167ECCD36A0}"/>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26670</xdr:rowOff>
    </xdr:to>
    <xdr:cxnSp macro="">
      <xdr:nvCxnSpPr>
        <xdr:cNvPr id="286" name="直線コネクタ 285">
          <a:extLst>
            <a:ext uri="{FF2B5EF4-FFF2-40B4-BE49-F238E27FC236}">
              <a16:creationId xmlns:a16="http://schemas.microsoft.com/office/drawing/2014/main" xmlns="" id="{E60BE854-25F3-42C1-B042-D8AE91A475C3}"/>
            </a:ext>
          </a:extLst>
        </xdr:cNvPr>
        <xdr:cNvCxnSpPr/>
      </xdr:nvCxnSpPr>
      <xdr:spPr>
        <a:xfrm flipV="1">
          <a:off x="2908300" y="140455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7" name="楕円 286">
          <a:extLst>
            <a:ext uri="{FF2B5EF4-FFF2-40B4-BE49-F238E27FC236}">
              <a16:creationId xmlns:a16="http://schemas.microsoft.com/office/drawing/2014/main" xmlns="" id="{25F555C8-2EE7-403A-BDC7-DA1A4669C0E4}"/>
            </a:ext>
          </a:extLst>
        </xdr:cNvPr>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66675</xdr:rowOff>
    </xdr:to>
    <xdr:cxnSp macro="">
      <xdr:nvCxnSpPr>
        <xdr:cNvPr id="288" name="直線コネクタ 287">
          <a:extLst>
            <a:ext uri="{FF2B5EF4-FFF2-40B4-BE49-F238E27FC236}">
              <a16:creationId xmlns:a16="http://schemas.microsoft.com/office/drawing/2014/main" xmlns="" id="{B63F4B32-1129-47C2-A94B-2C9E4ABD76E0}"/>
            </a:ext>
          </a:extLst>
        </xdr:cNvPr>
        <xdr:cNvCxnSpPr/>
      </xdr:nvCxnSpPr>
      <xdr:spPr>
        <a:xfrm flipV="1">
          <a:off x="2019300" y="1408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a:extLst>
            <a:ext uri="{FF2B5EF4-FFF2-40B4-BE49-F238E27FC236}">
              <a16:creationId xmlns:a16="http://schemas.microsoft.com/office/drawing/2014/main" xmlns="" id="{C8487D46-CDC5-4254-9D43-60BB5DFED563}"/>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a:extLst>
            <a:ext uri="{FF2B5EF4-FFF2-40B4-BE49-F238E27FC236}">
              <a16:creationId xmlns:a16="http://schemas.microsoft.com/office/drawing/2014/main" xmlns="" id="{95CBF3CB-CEA2-4636-B2BA-B17C77B36F54}"/>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a:extLst>
            <a:ext uri="{FF2B5EF4-FFF2-40B4-BE49-F238E27FC236}">
              <a16:creationId xmlns:a16="http://schemas.microsoft.com/office/drawing/2014/main" xmlns="" id="{8EDBC9A8-4B3C-4473-A4D0-CF9FD533B71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28591</xdr:rowOff>
    </xdr:from>
    <xdr:ext cx="405111" cy="259045"/>
    <xdr:sp macro="" textlink="">
      <xdr:nvSpPr>
        <xdr:cNvPr id="292" name="n_1mainValue【公営住宅】&#10;有形固定資産減価償却率">
          <a:extLst>
            <a:ext uri="{FF2B5EF4-FFF2-40B4-BE49-F238E27FC236}">
              <a16:creationId xmlns:a16="http://schemas.microsoft.com/office/drawing/2014/main" xmlns="" id="{4BB36FCF-A26F-41EC-AF56-1D70EBFD62B6}"/>
            </a:ext>
          </a:extLst>
        </xdr:cNvPr>
        <xdr:cNvSpPr txBox="1"/>
      </xdr:nvSpPr>
      <xdr:spPr>
        <a:xfrm>
          <a:off x="35820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93" name="n_2mainValue【公営住宅】&#10;有形固定資産減価償却率">
          <a:extLst>
            <a:ext uri="{FF2B5EF4-FFF2-40B4-BE49-F238E27FC236}">
              <a16:creationId xmlns:a16="http://schemas.microsoft.com/office/drawing/2014/main" xmlns="" id="{A9E21684-5A26-4E73-95AB-28BA88AD61FA}"/>
            </a:ext>
          </a:extLst>
        </xdr:cNvPr>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294" name="n_3mainValue【公営住宅】&#10;有形固定資産減価償却率">
          <a:extLst>
            <a:ext uri="{FF2B5EF4-FFF2-40B4-BE49-F238E27FC236}">
              <a16:creationId xmlns:a16="http://schemas.microsoft.com/office/drawing/2014/main" xmlns="" id="{C2956B46-EF95-425A-B2C6-BA08EB0CE7AF}"/>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950273ED-D790-41B6-9418-99C68D196F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429236EB-D298-4354-B8E8-A8B53ADA8C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F78EC59B-8845-4BD1-857B-8215F21159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F203AA02-E05A-4A90-945A-DE886508B3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534A23BE-6F7D-49D9-8F2C-91A3193383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45AA196B-7C24-488E-866A-538BF567B5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52B7CC6-0517-473D-B52B-97E0D58782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85C6B809-EEA8-4E00-945E-08BC5FDACA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AD6FCB2C-56EA-4FFD-B707-125BCC2DDD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FA411967-01BB-4FC3-916F-419FF2A5E8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xmlns="" id="{BB934172-538B-46DA-A558-9EFF2D02ECA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xmlns="" id="{9FBE61C3-55FB-4645-8FA5-1C4D485AAAE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xmlns="" id="{FC88DEF8-B4A0-4A1E-A0BD-4E83879425E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xmlns="" id="{A7662F9D-219A-4F59-BBBF-F2BB4077368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xmlns="" id="{7EA4E707-2D39-47BB-91D2-C7232CBDB5C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xmlns="" id="{19773BA6-9696-4521-AED3-DCADCF9E8BF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xmlns="" id="{CB611C08-C630-49AE-9D2C-EE56493480E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xmlns="" id="{C89A510B-0A7E-455A-8F4A-1303B661A0C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xmlns="" id="{FF74F5C0-728A-45F3-9D67-603B8CE4B3D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xmlns="" id="{1D6E54C8-A67B-4C67-AFDD-E3A73623782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xmlns="" id="{01DB123D-5A67-4A68-A40A-17B4249BCED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xmlns="" id="{C7AC39B8-EC9F-4319-85C8-EA3A20B560F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34DC1BC1-8662-41ED-812A-FA8A4A4B46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xmlns="" id="{75DECAD4-8198-47A6-8EE3-72F8F586EE2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xmlns="" id="{85FACAF6-C3D0-4CD5-8C45-C4B863398A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xmlns="" id="{9D56FC97-AC3B-402D-83DD-7FE075970D6F}"/>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xmlns="" id="{606FC44D-4ABD-4CC1-9CE7-CE6878920D1A}"/>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xmlns="" id="{B27FBE8A-3E70-4041-A061-4B1DB1196A54}"/>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xmlns="" id="{CC4DA0D7-23AB-41B6-BB7A-E392297277F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xmlns="" id="{A95B1087-7B4C-43D9-BB3D-23A10CF67EFC}"/>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a:extLst>
            <a:ext uri="{FF2B5EF4-FFF2-40B4-BE49-F238E27FC236}">
              <a16:creationId xmlns:a16="http://schemas.microsoft.com/office/drawing/2014/main" xmlns="" id="{4EBA1920-7C81-45DC-B20D-05CFE6069679}"/>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xmlns="" id="{02D30E31-2565-45B7-8987-855CA33212B1}"/>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xmlns="" id="{F500E8F1-BC0F-43BE-A14A-EFDA2F2A70C1}"/>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xmlns="" id="{3204B5BF-7927-4ACF-B50D-B4821AA5A732}"/>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xmlns="" id="{14F408DB-81B1-497E-8771-A064884CF609}"/>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332DF869-B0C5-4B3B-B265-B3945F9F40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418AC58D-2B95-4ED1-9EBF-28B7CF07B30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68ADF6A9-049E-4BAF-B3A0-540AB67713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A1A686D0-7F4F-402B-B44F-C383E5698B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3E02742F-52B3-4220-8B7A-8179994B55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35" name="楕円 334">
          <a:extLst>
            <a:ext uri="{FF2B5EF4-FFF2-40B4-BE49-F238E27FC236}">
              <a16:creationId xmlns:a16="http://schemas.microsoft.com/office/drawing/2014/main" xmlns="" id="{69734BEC-905E-4B1E-9D43-EC9E5B8DA957}"/>
            </a:ext>
          </a:extLst>
        </xdr:cNvPr>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76471</xdr:rowOff>
    </xdr:from>
    <xdr:ext cx="469744" cy="259045"/>
    <xdr:sp macro="" textlink="">
      <xdr:nvSpPr>
        <xdr:cNvPr id="336" name="【公営住宅】&#10;一人当たり面積該当値テキスト">
          <a:extLst>
            <a:ext uri="{FF2B5EF4-FFF2-40B4-BE49-F238E27FC236}">
              <a16:creationId xmlns:a16="http://schemas.microsoft.com/office/drawing/2014/main" xmlns="" id="{FFC23057-ED0D-46F2-845B-971BA11B78C3}"/>
            </a:ext>
          </a:extLst>
        </xdr:cNvPr>
        <xdr:cNvSpPr txBox="1"/>
      </xdr:nvSpPr>
      <xdr:spPr>
        <a:xfrm>
          <a:off x="10515600"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58820</xdr:rowOff>
    </xdr:from>
    <xdr:to>
      <xdr:col>50</xdr:col>
      <xdr:colOff>165100</xdr:colOff>
      <xdr:row>85</xdr:row>
      <xdr:rowOff>160420</xdr:rowOff>
    </xdr:to>
    <xdr:sp macro="" textlink="">
      <xdr:nvSpPr>
        <xdr:cNvPr id="337" name="楕円 336">
          <a:extLst>
            <a:ext uri="{FF2B5EF4-FFF2-40B4-BE49-F238E27FC236}">
              <a16:creationId xmlns:a16="http://schemas.microsoft.com/office/drawing/2014/main" xmlns="" id="{257CCA3E-A63D-4881-A476-6A989F19AC3C}"/>
            </a:ext>
          </a:extLst>
        </xdr:cNvPr>
        <xdr:cNvSpPr/>
      </xdr:nvSpPr>
      <xdr:spPr>
        <a:xfrm>
          <a:off x="9588500" y="146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109620</xdr:rowOff>
    </xdr:to>
    <xdr:cxnSp macro="">
      <xdr:nvCxnSpPr>
        <xdr:cNvPr id="338" name="直線コネクタ 337">
          <a:extLst>
            <a:ext uri="{FF2B5EF4-FFF2-40B4-BE49-F238E27FC236}">
              <a16:creationId xmlns:a16="http://schemas.microsoft.com/office/drawing/2014/main" xmlns="" id="{73D32A81-BFD7-43C8-996B-CE8FE709783C}"/>
            </a:ext>
          </a:extLst>
        </xdr:cNvPr>
        <xdr:cNvCxnSpPr/>
      </xdr:nvCxnSpPr>
      <xdr:spPr>
        <a:xfrm flipV="1">
          <a:off x="9639300" y="14677644"/>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63227</xdr:rowOff>
    </xdr:from>
    <xdr:to>
      <xdr:col>46</xdr:col>
      <xdr:colOff>38100</xdr:colOff>
      <xdr:row>85</xdr:row>
      <xdr:rowOff>164827</xdr:rowOff>
    </xdr:to>
    <xdr:sp macro="" textlink="">
      <xdr:nvSpPr>
        <xdr:cNvPr id="339" name="楕円 338">
          <a:extLst>
            <a:ext uri="{FF2B5EF4-FFF2-40B4-BE49-F238E27FC236}">
              <a16:creationId xmlns:a16="http://schemas.microsoft.com/office/drawing/2014/main" xmlns="" id="{C11C5714-385E-4066-A704-201342D7273B}"/>
            </a:ext>
          </a:extLst>
        </xdr:cNvPr>
        <xdr:cNvSpPr/>
      </xdr:nvSpPr>
      <xdr:spPr>
        <a:xfrm>
          <a:off x="8699500" y="146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109620</xdr:rowOff>
    </xdr:from>
    <xdr:to>
      <xdr:col>50</xdr:col>
      <xdr:colOff>114300</xdr:colOff>
      <xdr:row>85</xdr:row>
      <xdr:rowOff>114027</xdr:rowOff>
    </xdr:to>
    <xdr:cxnSp macro="">
      <xdr:nvCxnSpPr>
        <xdr:cNvPr id="340" name="直線コネクタ 339">
          <a:extLst>
            <a:ext uri="{FF2B5EF4-FFF2-40B4-BE49-F238E27FC236}">
              <a16:creationId xmlns:a16="http://schemas.microsoft.com/office/drawing/2014/main" xmlns="" id="{7D9EC049-B442-4552-9E0F-CB8EF660F77E}"/>
            </a:ext>
          </a:extLst>
        </xdr:cNvPr>
        <xdr:cNvCxnSpPr/>
      </xdr:nvCxnSpPr>
      <xdr:spPr>
        <a:xfrm flipV="1">
          <a:off x="8750300" y="14682870"/>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66494</xdr:rowOff>
    </xdr:from>
    <xdr:to>
      <xdr:col>41</xdr:col>
      <xdr:colOff>101600</xdr:colOff>
      <xdr:row>85</xdr:row>
      <xdr:rowOff>168094</xdr:rowOff>
    </xdr:to>
    <xdr:sp macro="" textlink="">
      <xdr:nvSpPr>
        <xdr:cNvPr id="341" name="楕円 340">
          <a:extLst>
            <a:ext uri="{FF2B5EF4-FFF2-40B4-BE49-F238E27FC236}">
              <a16:creationId xmlns:a16="http://schemas.microsoft.com/office/drawing/2014/main" xmlns="" id="{F5C223F1-164F-4F31-9A9E-C3E28EED475A}"/>
            </a:ext>
          </a:extLst>
        </xdr:cNvPr>
        <xdr:cNvSpPr/>
      </xdr:nvSpPr>
      <xdr:spPr>
        <a:xfrm>
          <a:off x="7810500" y="146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114027</xdr:rowOff>
    </xdr:from>
    <xdr:to>
      <xdr:col>45</xdr:col>
      <xdr:colOff>177800</xdr:colOff>
      <xdr:row>85</xdr:row>
      <xdr:rowOff>117294</xdr:rowOff>
    </xdr:to>
    <xdr:cxnSp macro="">
      <xdr:nvCxnSpPr>
        <xdr:cNvPr id="342" name="直線コネクタ 341">
          <a:extLst>
            <a:ext uri="{FF2B5EF4-FFF2-40B4-BE49-F238E27FC236}">
              <a16:creationId xmlns:a16="http://schemas.microsoft.com/office/drawing/2014/main" xmlns="" id="{94F68170-00EB-4A06-B934-BA1EBEF0A5EB}"/>
            </a:ext>
          </a:extLst>
        </xdr:cNvPr>
        <xdr:cNvCxnSpPr/>
      </xdr:nvCxnSpPr>
      <xdr:spPr>
        <a:xfrm flipV="1">
          <a:off x="7861300" y="14687277"/>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a:extLst>
            <a:ext uri="{FF2B5EF4-FFF2-40B4-BE49-F238E27FC236}">
              <a16:creationId xmlns:a16="http://schemas.microsoft.com/office/drawing/2014/main" xmlns="" id="{EF75B791-52A3-4B3E-BCD3-F05A9D90E452}"/>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a:extLst>
            <a:ext uri="{FF2B5EF4-FFF2-40B4-BE49-F238E27FC236}">
              <a16:creationId xmlns:a16="http://schemas.microsoft.com/office/drawing/2014/main" xmlns="" id="{3944D116-8D90-401E-B910-C060380003B3}"/>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a:extLst>
            <a:ext uri="{FF2B5EF4-FFF2-40B4-BE49-F238E27FC236}">
              <a16:creationId xmlns:a16="http://schemas.microsoft.com/office/drawing/2014/main" xmlns="" id="{D6B86BE9-F2DF-4537-9974-F05653ABBC4C}"/>
            </a:ext>
          </a:extLst>
        </xdr:cNvPr>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5497</xdr:rowOff>
    </xdr:from>
    <xdr:ext cx="469744" cy="259045"/>
    <xdr:sp macro="" textlink="">
      <xdr:nvSpPr>
        <xdr:cNvPr id="346" name="n_1mainValue【公営住宅】&#10;一人当たり面積">
          <a:extLst>
            <a:ext uri="{FF2B5EF4-FFF2-40B4-BE49-F238E27FC236}">
              <a16:creationId xmlns:a16="http://schemas.microsoft.com/office/drawing/2014/main" xmlns="" id="{610B745D-4AF2-4161-B1BE-D5A345C38D23}"/>
            </a:ext>
          </a:extLst>
        </xdr:cNvPr>
        <xdr:cNvSpPr txBox="1"/>
      </xdr:nvSpPr>
      <xdr:spPr>
        <a:xfrm>
          <a:off x="9391727" y="144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9904</xdr:rowOff>
    </xdr:from>
    <xdr:ext cx="469744" cy="259045"/>
    <xdr:sp macro="" textlink="">
      <xdr:nvSpPr>
        <xdr:cNvPr id="347" name="n_2mainValue【公営住宅】&#10;一人当たり面積">
          <a:extLst>
            <a:ext uri="{FF2B5EF4-FFF2-40B4-BE49-F238E27FC236}">
              <a16:creationId xmlns:a16="http://schemas.microsoft.com/office/drawing/2014/main" xmlns="" id="{B7C0CA6F-FB6B-4CD9-B843-17B0559F6202}"/>
            </a:ext>
          </a:extLst>
        </xdr:cNvPr>
        <xdr:cNvSpPr txBox="1"/>
      </xdr:nvSpPr>
      <xdr:spPr>
        <a:xfrm>
          <a:off x="8515427" y="1441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13171</xdr:rowOff>
    </xdr:from>
    <xdr:ext cx="469744" cy="259045"/>
    <xdr:sp macro="" textlink="">
      <xdr:nvSpPr>
        <xdr:cNvPr id="348" name="n_3mainValue【公営住宅】&#10;一人当たり面積">
          <a:extLst>
            <a:ext uri="{FF2B5EF4-FFF2-40B4-BE49-F238E27FC236}">
              <a16:creationId xmlns:a16="http://schemas.microsoft.com/office/drawing/2014/main" xmlns="" id="{9940047C-AE95-4743-ADF2-F0F3B32B83EB}"/>
            </a:ext>
          </a:extLst>
        </xdr:cNvPr>
        <xdr:cNvSpPr txBox="1"/>
      </xdr:nvSpPr>
      <xdr:spPr>
        <a:xfrm>
          <a:off x="7626427" y="1441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F3B61F90-042A-4C47-A2D6-ACEAEF50C2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8E008649-F0A2-4A23-AB8E-372518FE48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9B26627E-46DC-453E-8925-2A51DDBC0E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BD7D6A9C-D3CF-40AA-A26D-25B1B74054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7AFACACE-9F3E-4A57-8561-1CBA73F694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AFBAB442-30F4-4588-B68D-4105B7B680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5A094545-E803-4EB1-B33E-9D2A8C3742F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88CB9ADE-1711-48CB-8B6F-5F1068A04A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xmlns="" id="{D37B234A-3724-4320-881F-3920D93FE8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xmlns="" id="{F7E3CCDB-1016-4B1A-96EB-241FFEC056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xmlns="" id="{254670A4-A38B-4F3C-BD07-91CE36027F9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xmlns="" id="{9E8B75A8-D1FC-4EC0-A0EA-D708B047BD99}"/>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xmlns="" id="{5639FB5C-B91F-42E8-BE93-B77C3F2C43F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xmlns="" id="{A8721410-8124-4E22-8497-984AFF8C266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xmlns="" id="{3BFEF55F-966B-484F-ABE5-EE68C49EEF5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xmlns="" id="{8A9567A7-A70C-4832-A6CA-9F0080F523A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xmlns="" id="{41D420B8-BDFC-481F-9327-7B0D2119175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xmlns="" id="{F1BE1DA2-6486-4FE6-9AE0-539D7D3459F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xmlns="" id="{5ED212EB-198B-48C2-9172-8AE6BE1F9C5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xmlns="" id="{8FE0A9E7-0EE4-4661-A943-873D80CD41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xmlns="" id="{579F4D1D-DFC5-4C4A-AD25-B3F66ABAF87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xmlns="" id="{278C5A23-9D0B-4DBD-B138-699E7DD285B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xmlns="" id="{3DCEADE2-E526-47AC-B6F9-BA567173CA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xmlns="" id="{3F42851B-6ADF-4BB0-BE43-17849224DAD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xmlns="" id="{64953BC1-F755-46E8-8423-3A5F12061F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a:extLst>
            <a:ext uri="{FF2B5EF4-FFF2-40B4-BE49-F238E27FC236}">
              <a16:creationId xmlns:a16="http://schemas.microsoft.com/office/drawing/2014/main" xmlns="" id="{F783AEBD-1E0D-4066-A6AD-4C509D7FD52B}"/>
            </a:ext>
          </a:extLst>
        </xdr:cNvPr>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a:extLst>
            <a:ext uri="{FF2B5EF4-FFF2-40B4-BE49-F238E27FC236}">
              <a16:creationId xmlns:a16="http://schemas.microsoft.com/office/drawing/2014/main" xmlns="" id="{C5F7E440-EC7B-4C06-BED6-E6D4E6575431}"/>
            </a:ext>
          </a:extLst>
        </xdr:cNvPr>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a:extLst>
            <a:ext uri="{FF2B5EF4-FFF2-40B4-BE49-F238E27FC236}">
              <a16:creationId xmlns:a16="http://schemas.microsoft.com/office/drawing/2014/main" xmlns="" id="{9D80EF7F-2035-4716-BF8E-30CA2ADA1DE4}"/>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a:extLst>
            <a:ext uri="{FF2B5EF4-FFF2-40B4-BE49-F238E27FC236}">
              <a16:creationId xmlns:a16="http://schemas.microsoft.com/office/drawing/2014/main" xmlns="" id="{0F2820F6-C61A-4C41-9171-C7EA698C9F18}"/>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xmlns="" id="{9CEA57A7-579E-4B81-A0E5-08C207451888}"/>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a:extLst>
            <a:ext uri="{FF2B5EF4-FFF2-40B4-BE49-F238E27FC236}">
              <a16:creationId xmlns:a16="http://schemas.microsoft.com/office/drawing/2014/main" xmlns="" id="{A5652F52-6949-4FB3-B2A1-2950441EB783}"/>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a:extLst>
            <a:ext uri="{FF2B5EF4-FFF2-40B4-BE49-F238E27FC236}">
              <a16:creationId xmlns:a16="http://schemas.microsoft.com/office/drawing/2014/main" xmlns="" id="{1B582C2B-CDB9-4B6B-B15C-05C74294558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a:extLst>
            <a:ext uri="{FF2B5EF4-FFF2-40B4-BE49-F238E27FC236}">
              <a16:creationId xmlns:a16="http://schemas.microsoft.com/office/drawing/2014/main" xmlns="" id="{DBFC93D2-09E6-4DA1-82A4-3BC11895EFA2}"/>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a:extLst>
            <a:ext uri="{FF2B5EF4-FFF2-40B4-BE49-F238E27FC236}">
              <a16:creationId xmlns:a16="http://schemas.microsoft.com/office/drawing/2014/main" xmlns="" id="{0CD19C86-30D3-448E-9F0B-AACCF930A1C7}"/>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a:extLst>
            <a:ext uri="{FF2B5EF4-FFF2-40B4-BE49-F238E27FC236}">
              <a16:creationId xmlns:a16="http://schemas.microsoft.com/office/drawing/2014/main" xmlns="" id="{1EC03B28-E06A-4663-B746-6141C0C4BF49}"/>
            </a:ext>
          </a:extLst>
        </xdr:cNvPr>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B0F7D9AF-96D3-44AC-BBB2-ECA2E0A3AE1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959F8BE0-4ACA-42A4-989B-B888476F6F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37565E44-62DB-495B-8429-26602791478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7F480457-B8A6-4049-A2F9-7FFACB73CB5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xmlns="" id="{4E2249E4-498E-4A91-84C6-D9892F305F9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38463</xdr:rowOff>
    </xdr:from>
    <xdr:to>
      <xdr:col>24</xdr:col>
      <xdr:colOff>114300</xdr:colOff>
      <xdr:row>101</xdr:row>
      <xdr:rowOff>140063</xdr:rowOff>
    </xdr:to>
    <xdr:sp macro="" textlink="">
      <xdr:nvSpPr>
        <xdr:cNvPr id="389" name="楕円 388">
          <a:extLst>
            <a:ext uri="{FF2B5EF4-FFF2-40B4-BE49-F238E27FC236}">
              <a16:creationId xmlns:a16="http://schemas.microsoft.com/office/drawing/2014/main" xmlns="" id="{7B6D92C3-8530-4129-9784-F2E387D05429}"/>
            </a:ext>
          </a:extLst>
        </xdr:cNvPr>
        <xdr:cNvSpPr/>
      </xdr:nvSpPr>
      <xdr:spPr>
        <a:xfrm>
          <a:off x="4584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61340</xdr:rowOff>
    </xdr:from>
    <xdr:ext cx="405111" cy="259045"/>
    <xdr:sp macro="" textlink="">
      <xdr:nvSpPr>
        <xdr:cNvPr id="390" name="【港湾・漁港】&#10;有形固定資産減価償却率該当値テキスト">
          <a:extLst>
            <a:ext uri="{FF2B5EF4-FFF2-40B4-BE49-F238E27FC236}">
              <a16:creationId xmlns:a16="http://schemas.microsoft.com/office/drawing/2014/main" xmlns="" id="{DB5A9CE4-141B-40A8-8868-03EBE358EDAF}"/>
            </a:ext>
          </a:extLst>
        </xdr:cNvPr>
        <xdr:cNvSpPr txBox="1"/>
      </xdr:nvSpPr>
      <xdr:spPr>
        <a:xfrm>
          <a:off x="4673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61323</xdr:rowOff>
    </xdr:from>
    <xdr:to>
      <xdr:col>20</xdr:col>
      <xdr:colOff>38100</xdr:colOff>
      <xdr:row>101</xdr:row>
      <xdr:rowOff>162923</xdr:rowOff>
    </xdr:to>
    <xdr:sp macro="" textlink="">
      <xdr:nvSpPr>
        <xdr:cNvPr id="391" name="楕円 390">
          <a:extLst>
            <a:ext uri="{FF2B5EF4-FFF2-40B4-BE49-F238E27FC236}">
              <a16:creationId xmlns:a16="http://schemas.microsoft.com/office/drawing/2014/main" xmlns="" id="{F4FF45A9-5AB3-4173-A967-ADE37046AF02}"/>
            </a:ext>
          </a:extLst>
        </xdr:cNvPr>
        <xdr:cNvSpPr/>
      </xdr:nvSpPr>
      <xdr:spPr>
        <a:xfrm>
          <a:off x="3746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89263</xdr:rowOff>
    </xdr:from>
    <xdr:to>
      <xdr:col>24</xdr:col>
      <xdr:colOff>63500</xdr:colOff>
      <xdr:row>101</xdr:row>
      <xdr:rowOff>112123</xdr:rowOff>
    </xdr:to>
    <xdr:cxnSp macro="">
      <xdr:nvCxnSpPr>
        <xdr:cNvPr id="392" name="直線コネクタ 391">
          <a:extLst>
            <a:ext uri="{FF2B5EF4-FFF2-40B4-BE49-F238E27FC236}">
              <a16:creationId xmlns:a16="http://schemas.microsoft.com/office/drawing/2014/main" xmlns="" id="{F9FCB5E6-292C-4511-AF04-A0317BECD482}"/>
            </a:ext>
          </a:extLst>
        </xdr:cNvPr>
        <xdr:cNvCxnSpPr/>
      </xdr:nvCxnSpPr>
      <xdr:spPr>
        <a:xfrm flipV="1">
          <a:off x="3797300" y="174057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84182</xdr:rowOff>
    </xdr:from>
    <xdr:to>
      <xdr:col>15</xdr:col>
      <xdr:colOff>101600</xdr:colOff>
      <xdr:row>102</xdr:row>
      <xdr:rowOff>14332</xdr:rowOff>
    </xdr:to>
    <xdr:sp macro="" textlink="">
      <xdr:nvSpPr>
        <xdr:cNvPr id="393" name="楕円 392">
          <a:extLst>
            <a:ext uri="{FF2B5EF4-FFF2-40B4-BE49-F238E27FC236}">
              <a16:creationId xmlns:a16="http://schemas.microsoft.com/office/drawing/2014/main" xmlns="" id="{A71902F4-E741-4509-A8DC-799DB1201FEE}"/>
            </a:ext>
          </a:extLst>
        </xdr:cNvPr>
        <xdr:cNvSpPr/>
      </xdr:nvSpPr>
      <xdr:spPr>
        <a:xfrm>
          <a:off x="2857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112123</xdr:rowOff>
    </xdr:from>
    <xdr:to>
      <xdr:col>19</xdr:col>
      <xdr:colOff>177800</xdr:colOff>
      <xdr:row>101</xdr:row>
      <xdr:rowOff>134982</xdr:rowOff>
    </xdr:to>
    <xdr:cxnSp macro="">
      <xdr:nvCxnSpPr>
        <xdr:cNvPr id="394" name="直線コネクタ 393">
          <a:extLst>
            <a:ext uri="{FF2B5EF4-FFF2-40B4-BE49-F238E27FC236}">
              <a16:creationId xmlns:a16="http://schemas.microsoft.com/office/drawing/2014/main" xmlns="" id="{0EE8F92F-89D8-4ADE-9B20-120754469A3F}"/>
            </a:ext>
          </a:extLst>
        </xdr:cNvPr>
        <xdr:cNvCxnSpPr/>
      </xdr:nvCxnSpPr>
      <xdr:spPr>
        <a:xfrm flipV="1">
          <a:off x="2908300" y="174285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108676</xdr:rowOff>
    </xdr:from>
    <xdr:to>
      <xdr:col>10</xdr:col>
      <xdr:colOff>165100</xdr:colOff>
      <xdr:row>102</xdr:row>
      <xdr:rowOff>38826</xdr:rowOff>
    </xdr:to>
    <xdr:sp macro="" textlink="">
      <xdr:nvSpPr>
        <xdr:cNvPr id="395" name="楕円 394">
          <a:extLst>
            <a:ext uri="{FF2B5EF4-FFF2-40B4-BE49-F238E27FC236}">
              <a16:creationId xmlns:a16="http://schemas.microsoft.com/office/drawing/2014/main" xmlns="" id="{E99F3C1B-3E55-4105-84CE-B8FB431CB93B}"/>
            </a:ext>
          </a:extLst>
        </xdr:cNvPr>
        <xdr:cNvSpPr/>
      </xdr:nvSpPr>
      <xdr:spPr>
        <a:xfrm>
          <a:off x="1968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134982</xdr:rowOff>
    </xdr:from>
    <xdr:to>
      <xdr:col>15</xdr:col>
      <xdr:colOff>50800</xdr:colOff>
      <xdr:row>101</xdr:row>
      <xdr:rowOff>159476</xdr:rowOff>
    </xdr:to>
    <xdr:cxnSp macro="">
      <xdr:nvCxnSpPr>
        <xdr:cNvPr id="396" name="直線コネクタ 395">
          <a:extLst>
            <a:ext uri="{FF2B5EF4-FFF2-40B4-BE49-F238E27FC236}">
              <a16:creationId xmlns:a16="http://schemas.microsoft.com/office/drawing/2014/main" xmlns="" id="{D6C5B6BD-A2F9-424E-8705-CE55F18067FB}"/>
            </a:ext>
          </a:extLst>
        </xdr:cNvPr>
        <xdr:cNvCxnSpPr/>
      </xdr:nvCxnSpPr>
      <xdr:spPr>
        <a:xfrm flipV="1">
          <a:off x="2019300" y="174514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a:extLst>
            <a:ext uri="{FF2B5EF4-FFF2-40B4-BE49-F238E27FC236}">
              <a16:creationId xmlns:a16="http://schemas.microsoft.com/office/drawing/2014/main" xmlns="" id="{0D8BD6EC-81D0-4E11-99F6-649E1F5A9267}"/>
            </a:ext>
          </a:extLst>
        </xdr:cNvPr>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a:extLst>
            <a:ext uri="{FF2B5EF4-FFF2-40B4-BE49-F238E27FC236}">
              <a16:creationId xmlns:a16="http://schemas.microsoft.com/office/drawing/2014/main" xmlns="" id="{60018056-770C-40E7-9DC3-9D2D373823F6}"/>
            </a:ext>
          </a:extLst>
        </xdr:cNvPr>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a:extLst>
            <a:ext uri="{FF2B5EF4-FFF2-40B4-BE49-F238E27FC236}">
              <a16:creationId xmlns:a16="http://schemas.microsoft.com/office/drawing/2014/main" xmlns="" id="{400D4162-FADB-4728-97FC-464BE3B42755}"/>
            </a:ext>
          </a:extLst>
        </xdr:cNvPr>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8000</xdr:rowOff>
    </xdr:from>
    <xdr:ext cx="405111" cy="259045"/>
    <xdr:sp macro="" textlink="">
      <xdr:nvSpPr>
        <xdr:cNvPr id="400" name="n_1mainValue【港湾・漁港】&#10;有形固定資産減価償却率">
          <a:extLst>
            <a:ext uri="{FF2B5EF4-FFF2-40B4-BE49-F238E27FC236}">
              <a16:creationId xmlns:a16="http://schemas.microsoft.com/office/drawing/2014/main" xmlns="" id="{D672C032-FBC6-452E-816B-074987EDF7E6}"/>
            </a:ext>
          </a:extLst>
        </xdr:cNvPr>
        <xdr:cNvSpPr txBox="1"/>
      </xdr:nvSpPr>
      <xdr:spPr>
        <a:xfrm>
          <a:off x="3582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30859</xdr:rowOff>
    </xdr:from>
    <xdr:ext cx="405111" cy="259045"/>
    <xdr:sp macro="" textlink="">
      <xdr:nvSpPr>
        <xdr:cNvPr id="401" name="n_2mainValue【港湾・漁港】&#10;有形固定資産減価償却率">
          <a:extLst>
            <a:ext uri="{FF2B5EF4-FFF2-40B4-BE49-F238E27FC236}">
              <a16:creationId xmlns:a16="http://schemas.microsoft.com/office/drawing/2014/main" xmlns="" id="{6BBBB609-E7EE-441C-8453-A43E9B72B380}"/>
            </a:ext>
          </a:extLst>
        </xdr:cNvPr>
        <xdr:cNvSpPr txBox="1"/>
      </xdr:nvSpPr>
      <xdr:spPr>
        <a:xfrm>
          <a:off x="27057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55353</xdr:rowOff>
    </xdr:from>
    <xdr:ext cx="405111" cy="259045"/>
    <xdr:sp macro="" textlink="">
      <xdr:nvSpPr>
        <xdr:cNvPr id="402" name="n_3mainValue【港湾・漁港】&#10;有形固定資産減価償却率">
          <a:extLst>
            <a:ext uri="{FF2B5EF4-FFF2-40B4-BE49-F238E27FC236}">
              <a16:creationId xmlns:a16="http://schemas.microsoft.com/office/drawing/2014/main" xmlns="" id="{B92C5F4B-A23D-4172-A39B-C1E463C06E56}"/>
            </a:ext>
          </a:extLst>
        </xdr:cNvPr>
        <xdr:cNvSpPr txBox="1"/>
      </xdr:nvSpPr>
      <xdr:spPr>
        <a:xfrm>
          <a:off x="1816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xmlns="" id="{7E539F65-0A16-49E1-B18F-CF00BAA5DC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xmlns="" id="{8A2A82F6-5749-486E-BF48-97D2D45EAA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xmlns="" id="{598941B2-4D5C-4B56-9B69-C26D7F1545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xmlns="" id="{DA5F67AB-09C1-432A-8B59-A5D2145639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xmlns="" id="{E6A98BA4-7479-4494-AF5F-2432E8D49A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xmlns="" id="{E818113A-D691-4CB3-A750-A93C4872D3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xmlns="" id="{74CA63F5-6FD2-49F9-BD36-FAB4EED767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xmlns="" id="{937E3D51-2CF6-436C-844E-6C916251B12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xmlns="" id="{DE79CCD4-437B-4803-89B0-FF385C8434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xmlns="" id="{73391094-72F5-4653-B55C-F998F6CE33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xmlns="" id="{EA513DE6-260D-451A-A9AF-D954585C483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xmlns="" id="{9020830D-7E11-4E70-87B4-6D65DBF272B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xmlns="" id="{851F4FBC-5B83-4C2D-A366-469664BE2F6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a:extLst>
            <a:ext uri="{FF2B5EF4-FFF2-40B4-BE49-F238E27FC236}">
              <a16:creationId xmlns:a16="http://schemas.microsoft.com/office/drawing/2014/main" xmlns="" id="{B55AB58D-E867-49D7-A15F-AAE41D7991BF}"/>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xmlns="" id="{9D590C15-9EB5-4064-902E-0E6E3BE94D5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a:extLst>
            <a:ext uri="{FF2B5EF4-FFF2-40B4-BE49-F238E27FC236}">
              <a16:creationId xmlns:a16="http://schemas.microsoft.com/office/drawing/2014/main" xmlns="" id="{54CD86CF-679B-4B56-AA73-F47B7D1D40B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xmlns="" id="{57801D0B-9BAB-4A0A-A271-C98846F27D0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a:extLst>
            <a:ext uri="{FF2B5EF4-FFF2-40B4-BE49-F238E27FC236}">
              <a16:creationId xmlns:a16="http://schemas.microsoft.com/office/drawing/2014/main" xmlns="" id="{B8A9BA17-8C43-4418-B7F3-D8AE0D9D204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xmlns="" id="{D822542B-0FD3-4BBB-8004-D38F785EAF4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xmlns="" id="{9DE25A96-43B4-4D70-BD72-2B9E8BDD5AC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xmlns="" id="{788667E5-93B4-46FB-BE36-D57A4072513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a:extLst>
            <a:ext uri="{FF2B5EF4-FFF2-40B4-BE49-F238E27FC236}">
              <a16:creationId xmlns:a16="http://schemas.microsoft.com/office/drawing/2014/main" xmlns="" id="{52F7258A-93D8-4F04-AF7C-647FFCD9A3A7}"/>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a:extLst>
            <a:ext uri="{FF2B5EF4-FFF2-40B4-BE49-F238E27FC236}">
              <a16:creationId xmlns:a16="http://schemas.microsoft.com/office/drawing/2014/main" xmlns="" id="{BCA637E6-B67E-4E2E-BCC4-0851ACA663E3}"/>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a:extLst>
            <a:ext uri="{FF2B5EF4-FFF2-40B4-BE49-F238E27FC236}">
              <a16:creationId xmlns:a16="http://schemas.microsoft.com/office/drawing/2014/main" xmlns="" id="{8FF81735-C0B0-4AA9-85DC-7114E6F90E4E}"/>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xmlns="" id="{FD643D19-85D8-4C51-AD55-5896E27B4FC0}"/>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a:extLst>
            <a:ext uri="{FF2B5EF4-FFF2-40B4-BE49-F238E27FC236}">
              <a16:creationId xmlns:a16="http://schemas.microsoft.com/office/drawing/2014/main" xmlns="" id="{FB938F9F-DD01-46F4-A54A-88C934070355}"/>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xmlns="" id="{9AB371CF-0D5E-4832-A3AA-AC9BFF079218}"/>
            </a:ext>
          </a:extLst>
        </xdr:cNvPr>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a:extLst>
            <a:ext uri="{FF2B5EF4-FFF2-40B4-BE49-F238E27FC236}">
              <a16:creationId xmlns:a16="http://schemas.microsoft.com/office/drawing/2014/main" xmlns="" id="{AA8022E6-EB90-4A64-934B-9E21993E74B2}"/>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a:extLst>
            <a:ext uri="{FF2B5EF4-FFF2-40B4-BE49-F238E27FC236}">
              <a16:creationId xmlns:a16="http://schemas.microsoft.com/office/drawing/2014/main" xmlns="" id="{633F1774-E9CC-428D-8719-13EF1BA09B92}"/>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a:extLst>
            <a:ext uri="{FF2B5EF4-FFF2-40B4-BE49-F238E27FC236}">
              <a16:creationId xmlns:a16="http://schemas.microsoft.com/office/drawing/2014/main" xmlns="" id="{9CC18801-33CA-40DB-8B99-D16AA535FA01}"/>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a:extLst>
            <a:ext uri="{FF2B5EF4-FFF2-40B4-BE49-F238E27FC236}">
              <a16:creationId xmlns:a16="http://schemas.microsoft.com/office/drawing/2014/main" xmlns="" id="{9247713D-EA86-4316-AA6C-1D25A68E7339}"/>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xmlns="" id="{0FBA5017-D39A-46E6-ADD7-1BA5720ECE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67515EBB-15D0-4937-B339-4E60F0B8F59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89876E72-C9C2-40A7-AF08-3EFEFAB431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546E34F0-CFF0-483F-82B8-0FD250EE26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312F16E6-1594-42B2-A345-11613598DEB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20124</xdr:rowOff>
    </xdr:from>
    <xdr:to>
      <xdr:col>55</xdr:col>
      <xdr:colOff>50800</xdr:colOff>
      <xdr:row>107</xdr:row>
      <xdr:rowOff>121724</xdr:rowOff>
    </xdr:to>
    <xdr:sp macro="" textlink="">
      <xdr:nvSpPr>
        <xdr:cNvPr id="439" name="楕円 438">
          <a:extLst>
            <a:ext uri="{FF2B5EF4-FFF2-40B4-BE49-F238E27FC236}">
              <a16:creationId xmlns:a16="http://schemas.microsoft.com/office/drawing/2014/main" xmlns="" id="{FAC2DEB7-36FB-4742-8E9F-D0AC9CDC20E8}"/>
            </a:ext>
          </a:extLst>
        </xdr:cNvPr>
        <xdr:cNvSpPr/>
      </xdr:nvSpPr>
      <xdr:spPr>
        <a:xfrm>
          <a:off x="10426700" y="183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43001</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xmlns="" id="{A0E14A49-CBD8-44C7-82A9-BE73395458CA}"/>
            </a:ext>
          </a:extLst>
        </xdr:cNvPr>
        <xdr:cNvSpPr txBox="1"/>
      </xdr:nvSpPr>
      <xdr:spPr>
        <a:xfrm>
          <a:off x="10515600" y="1821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24104</xdr:rowOff>
    </xdr:from>
    <xdr:to>
      <xdr:col>50</xdr:col>
      <xdr:colOff>165100</xdr:colOff>
      <xdr:row>107</xdr:row>
      <xdr:rowOff>125704</xdr:rowOff>
    </xdr:to>
    <xdr:sp macro="" textlink="">
      <xdr:nvSpPr>
        <xdr:cNvPr id="441" name="楕円 440">
          <a:extLst>
            <a:ext uri="{FF2B5EF4-FFF2-40B4-BE49-F238E27FC236}">
              <a16:creationId xmlns:a16="http://schemas.microsoft.com/office/drawing/2014/main" xmlns="" id="{883FDA17-142C-406C-BB8B-E613BAB3E264}"/>
            </a:ext>
          </a:extLst>
        </xdr:cNvPr>
        <xdr:cNvSpPr/>
      </xdr:nvSpPr>
      <xdr:spPr>
        <a:xfrm>
          <a:off x="9588500" y="18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70924</xdr:rowOff>
    </xdr:from>
    <xdr:to>
      <xdr:col>55</xdr:col>
      <xdr:colOff>0</xdr:colOff>
      <xdr:row>107</xdr:row>
      <xdr:rowOff>74904</xdr:rowOff>
    </xdr:to>
    <xdr:cxnSp macro="">
      <xdr:nvCxnSpPr>
        <xdr:cNvPr id="442" name="直線コネクタ 441">
          <a:extLst>
            <a:ext uri="{FF2B5EF4-FFF2-40B4-BE49-F238E27FC236}">
              <a16:creationId xmlns:a16="http://schemas.microsoft.com/office/drawing/2014/main" xmlns="" id="{053B88ED-4E89-4F2B-BF84-DB0450314F1D}"/>
            </a:ext>
          </a:extLst>
        </xdr:cNvPr>
        <xdr:cNvCxnSpPr/>
      </xdr:nvCxnSpPr>
      <xdr:spPr>
        <a:xfrm flipV="1">
          <a:off x="9639300" y="18416074"/>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27749</xdr:rowOff>
    </xdr:from>
    <xdr:to>
      <xdr:col>46</xdr:col>
      <xdr:colOff>38100</xdr:colOff>
      <xdr:row>107</xdr:row>
      <xdr:rowOff>129349</xdr:rowOff>
    </xdr:to>
    <xdr:sp macro="" textlink="">
      <xdr:nvSpPr>
        <xdr:cNvPr id="443" name="楕円 442">
          <a:extLst>
            <a:ext uri="{FF2B5EF4-FFF2-40B4-BE49-F238E27FC236}">
              <a16:creationId xmlns:a16="http://schemas.microsoft.com/office/drawing/2014/main" xmlns="" id="{571A9CD8-EADF-4FCE-BE38-001AE2FC1FE4}"/>
            </a:ext>
          </a:extLst>
        </xdr:cNvPr>
        <xdr:cNvSpPr/>
      </xdr:nvSpPr>
      <xdr:spPr>
        <a:xfrm>
          <a:off x="8699500" y="183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74904</xdr:rowOff>
    </xdr:from>
    <xdr:to>
      <xdr:col>50</xdr:col>
      <xdr:colOff>114300</xdr:colOff>
      <xdr:row>107</xdr:row>
      <xdr:rowOff>78549</xdr:rowOff>
    </xdr:to>
    <xdr:cxnSp macro="">
      <xdr:nvCxnSpPr>
        <xdr:cNvPr id="444" name="直線コネクタ 443">
          <a:extLst>
            <a:ext uri="{FF2B5EF4-FFF2-40B4-BE49-F238E27FC236}">
              <a16:creationId xmlns:a16="http://schemas.microsoft.com/office/drawing/2014/main" xmlns="" id="{A2D513C3-5752-4386-91DE-8B2E3E84A46E}"/>
            </a:ext>
          </a:extLst>
        </xdr:cNvPr>
        <xdr:cNvCxnSpPr/>
      </xdr:nvCxnSpPr>
      <xdr:spPr>
        <a:xfrm flipV="1">
          <a:off x="8750300" y="1842005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30614</xdr:rowOff>
    </xdr:from>
    <xdr:to>
      <xdr:col>41</xdr:col>
      <xdr:colOff>101600</xdr:colOff>
      <xdr:row>107</xdr:row>
      <xdr:rowOff>132214</xdr:rowOff>
    </xdr:to>
    <xdr:sp macro="" textlink="">
      <xdr:nvSpPr>
        <xdr:cNvPr id="445" name="楕円 444">
          <a:extLst>
            <a:ext uri="{FF2B5EF4-FFF2-40B4-BE49-F238E27FC236}">
              <a16:creationId xmlns:a16="http://schemas.microsoft.com/office/drawing/2014/main" xmlns="" id="{C4D3F86E-A69C-4940-B15A-75C91BBB6AC5}"/>
            </a:ext>
          </a:extLst>
        </xdr:cNvPr>
        <xdr:cNvSpPr/>
      </xdr:nvSpPr>
      <xdr:spPr>
        <a:xfrm>
          <a:off x="7810500" y="18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78549</xdr:rowOff>
    </xdr:from>
    <xdr:to>
      <xdr:col>45</xdr:col>
      <xdr:colOff>177800</xdr:colOff>
      <xdr:row>107</xdr:row>
      <xdr:rowOff>81414</xdr:rowOff>
    </xdr:to>
    <xdr:cxnSp macro="">
      <xdr:nvCxnSpPr>
        <xdr:cNvPr id="446" name="直線コネクタ 445">
          <a:extLst>
            <a:ext uri="{FF2B5EF4-FFF2-40B4-BE49-F238E27FC236}">
              <a16:creationId xmlns:a16="http://schemas.microsoft.com/office/drawing/2014/main" xmlns="" id="{B6F6D7BE-B406-427D-9CB2-EA79BBC84EE8}"/>
            </a:ext>
          </a:extLst>
        </xdr:cNvPr>
        <xdr:cNvCxnSpPr/>
      </xdr:nvCxnSpPr>
      <xdr:spPr>
        <a:xfrm flipV="1">
          <a:off x="7861300" y="18423699"/>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xmlns="" id="{ECCAAF46-8A88-49B0-86ED-4094B54FC96E}"/>
            </a:ext>
          </a:extLst>
        </xdr:cNvPr>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xmlns="" id="{A4283CF1-9AEC-431B-B013-1C0585B43499}"/>
            </a:ext>
          </a:extLst>
        </xdr:cNvPr>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xmlns="" id="{72E0299C-E2D2-439D-920A-2EAEE2F28687}"/>
            </a:ext>
          </a:extLst>
        </xdr:cNvPr>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142231</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xmlns="" id="{2608F4F1-AFBA-4B6A-B214-9394E4ED814B}"/>
            </a:ext>
          </a:extLst>
        </xdr:cNvPr>
        <xdr:cNvSpPr txBox="1"/>
      </xdr:nvSpPr>
      <xdr:spPr>
        <a:xfrm>
          <a:off x="9327095" y="1814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145876</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xmlns="" id="{E29B83D0-BCF6-4DC2-8F6C-4B12674EAAF5}"/>
            </a:ext>
          </a:extLst>
        </xdr:cNvPr>
        <xdr:cNvSpPr txBox="1"/>
      </xdr:nvSpPr>
      <xdr:spPr>
        <a:xfrm>
          <a:off x="8450795" y="181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148741</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xmlns="" id="{FCFEA2B2-6112-4C20-8469-EEDF954F7005}"/>
            </a:ext>
          </a:extLst>
        </xdr:cNvPr>
        <xdr:cNvSpPr txBox="1"/>
      </xdr:nvSpPr>
      <xdr:spPr>
        <a:xfrm>
          <a:off x="7561795" y="181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xmlns="" id="{9346274C-355C-4B76-B460-CAE6CF3B4C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xmlns="" id="{1213932A-5615-433A-9503-6C5C657AD2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xmlns="" id="{C8DD0B21-AEAD-4476-9D8F-D77B394527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xmlns="" id="{B8BEB53B-81B9-412C-BAF3-CDF6FEBD34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xmlns="" id="{ED7502D4-6999-4EEB-ABAF-F5E0007D35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xmlns="" id="{F6FB82BE-27F5-4EEC-A30C-52CA5D538C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xmlns="" id="{17FBA94E-B664-47FB-AD37-64CA3AAD4D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xmlns="" id="{317100CE-163E-4564-A0B0-D5B8571800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xmlns="" id="{227DC333-42D4-484F-AF4E-C4E2C7D41C1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xmlns="" id="{751A72D8-2A10-43CB-80C0-F56C97C093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xmlns="" id="{63CCC70C-34D3-4FAD-B667-09C66E2F1AA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xmlns="" id="{710E4AE0-49F4-4116-B5A7-F4018F218D8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xmlns="" id="{7E4456B4-2949-44F6-891F-D7C2723057D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xmlns="" id="{5A7E35AB-7590-4AC1-9CA2-93DBC410D14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xmlns="" id="{7CC7CA49-7BF1-42C6-8C89-82160A62078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xmlns="" id="{00F2DDB3-CCD9-4CB9-978B-F0CFD6B6BFE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xmlns="" id="{63C06DAA-E834-45F1-8D2F-17B884727DA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xmlns="" id="{E15E8593-98FB-4AED-819F-7F7149152BA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xmlns="" id="{781E5F9B-3E31-49D2-9775-DA98660E321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xmlns="" id="{94735ADB-1DD3-4F72-B576-D85E6BBFAA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xmlns="" id="{04E4276E-549C-4E85-B93D-0CF258065D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xmlns="" id="{691C8E3E-4371-4F3A-B06E-D8F362F57FC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xmlns="" id="{B908A120-6673-4B59-99A1-859E6D45BD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D0B92A8E-E4D3-4D7C-B2F5-E96E0FAC969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xmlns="" id="{13CAD2A6-4598-4253-B64D-CD838BB28B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a:extLst>
            <a:ext uri="{FF2B5EF4-FFF2-40B4-BE49-F238E27FC236}">
              <a16:creationId xmlns:a16="http://schemas.microsoft.com/office/drawing/2014/main" xmlns="" id="{8769E463-2AEF-4AA0-95D1-A875405168B9}"/>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xmlns="" id="{C8A1293C-A25B-4C8A-82CF-B0AA13E6E28D}"/>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a:extLst>
            <a:ext uri="{FF2B5EF4-FFF2-40B4-BE49-F238E27FC236}">
              <a16:creationId xmlns:a16="http://schemas.microsoft.com/office/drawing/2014/main" xmlns="" id="{3C2EF446-F847-46BF-AD3D-D6B62639D9B2}"/>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xmlns="" id="{802DDE7A-2F14-41F5-8BEA-EAC94EBA4CB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xmlns="" id="{193D0313-B19C-4A57-925F-BC9A05D8098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xmlns="" id="{4E8F71B9-59E3-4523-90EB-218AFD49ABF2}"/>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a:extLst>
            <a:ext uri="{FF2B5EF4-FFF2-40B4-BE49-F238E27FC236}">
              <a16:creationId xmlns:a16="http://schemas.microsoft.com/office/drawing/2014/main" xmlns="" id="{C8A35FF1-A255-49A4-B54E-2275DDD9395D}"/>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a:extLst>
            <a:ext uri="{FF2B5EF4-FFF2-40B4-BE49-F238E27FC236}">
              <a16:creationId xmlns:a16="http://schemas.microsoft.com/office/drawing/2014/main" xmlns="" id="{C1B32F4D-B066-4587-BB13-1E105EAE4EBE}"/>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a:extLst>
            <a:ext uri="{FF2B5EF4-FFF2-40B4-BE49-F238E27FC236}">
              <a16:creationId xmlns:a16="http://schemas.microsoft.com/office/drawing/2014/main" xmlns="" id="{CBCEADBE-0C91-4511-8818-480D030C7252}"/>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a:extLst>
            <a:ext uri="{FF2B5EF4-FFF2-40B4-BE49-F238E27FC236}">
              <a16:creationId xmlns:a16="http://schemas.microsoft.com/office/drawing/2014/main" xmlns="" id="{A8E3EF23-665B-4100-8058-747583525D09}"/>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ECFA7EE9-8F85-4DBE-A681-E3261BF87E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4CAA994-4C2C-4CDB-8002-2C528E2E37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4CE672EE-3193-4FBE-8FA9-181C47C731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45A11BB-D8E1-4D56-AAA6-6596EA44DE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F94059D5-FBD3-473A-8E89-5EA2AD67C9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493" name="楕円 492">
          <a:extLst>
            <a:ext uri="{FF2B5EF4-FFF2-40B4-BE49-F238E27FC236}">
              <a16:creationId xmlns:a16="http://schemas.microsoft.com/office/drawing/2014/main" xmlns="" id="{43497FB8-94B7-404D-8771-2C5481E69FF1}"/>
            </a:ext>
          </a:extLst>
        </xdr:cNvPr>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xmlns="" id="{D6F7259D-4C10-4F62-8271-871E82266F34}"/>
            </a:ext>
          </a:extLst>
        </xdr:cNvPr>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495" name="楕円 494">
          <a:extLst>
            <a:ext uri="{FF2B5EF4-FFF2-40B4-BE49-F238E27FC236}">
              <a16:creationId xmlns:a16="http://schemas.microsoft.com/office/drawing/2014/main" xmlns="" id="{FCD88B14-1371-41A4-A4A6-AAD95B2C88A0}"/>
            </a:ext>
          </a:extLst>
        </xdr:cNvPr>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63137</xdr:rowOff>
    </xdr:to>
    <xdr:cxnSp macro="">
      <xdr:nvCxnSpPr>
        <xdr:cNvPr id="496" name="直線コネクタ 495">
          <a:extLst>
            <a:ext uri="{FF2B5EF4-FFF2-40B4-BE49-F238E27FC236}">
              <a16:creationId xmlns:a16="http://schemas.microsoft.com/office/drawing/2014/main" xmlns="" id="{358922D9-4B7E-4BD6-B1EA-E73C59003604}"/>
            </a:ext>
          </a:extLst>
        </xdr:cNvPr>
        <xdr:cNvCxnSpPr/>
      </xdr:nvCxnSpPr>
      <xdr:spPr>
        <a:xfrm flipV="1">
          <a:off x="15481300" y="603776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41728</xdr:rowOff>
    </xdr:from>
    <xdr:to>
      <xdr:col>76</xdr:col>
      <xdr:colOff>165100</xdr:colOff>
      <xdr:row>35</xdr:row>
      <xdr:rowOff>143328</xdr:rowOff>
    </xdr:to>
    <xdr:sp macro="" textlink="">
      <xdr:nvSpPr>
        <xdr:cNvPr id="497" name="楕円 496">
          <a:extLst>
            <a:ext uri="{FF2B5EF4-FFF2-40B4-BE49-F238E27FC236}">
              <a16:creationId xmlns:a16="http://schemas.microsoft.com/office/drawing/2014/main" xmlns="" id="{2BB5A383-E589-4B55-A6F9-4C9A316430B7}"/>
            </a:ext>
          </a:extLst>
        </xdr:cNvPr>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92528</xdr:rowOff>
    </xdr:to>
    <xdr:cxnSp macro="">
      <xdr:nvCxnSpPr>
        <xdr:cNvPr id="498" name="直線コネクタ 497">
          <a:extLst>
            <a:ext uri="{FF2B5EF4-FFF2-40B4-BE49-F238E27FC236}">
              <a16:creationId xmlns:a16="http://schemas.microsoft.com/office/drawing/2014/main" xmlns="" id="{82A92C7F-8A81-4972-B83B-1C5603DA64DD}"/>
            </a:ext>
          </a:extLst>
        </xdr:cNvPr>
        <xdr:cNvCxnSpPr/>
      </xdr:nvCxnSpPr>
      <xdr:spPr>
        <a:xfrm flipV="1">
          <a:off x="14592300" y="60638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74386</xdr:rowOff>
    </xdr:from>
    <xdr:to>
      <xdr:col>72</xdr:col>
      <xdr:colOff>38100</xdr:colOff>
      <xdr:row>36</xdr:row>
      <xdr:rowOff>4536</xdr:rowOff>
    </xdr:to>
    <xdr:sp macro="" textlink="">
      <xdr:nvSpPr>
        <xdr:cNvPr id="499" name="楕円 498">
          <a:extLst>
            <a:ext uri="{FF2B5EF4-FFF2-40B4-BE49-F238E27FC236}">
              <a16:creationId xmlns:a16="http://schemas.microsoft.com/office/drawing/2014/main" xmlns="" id="{C4405E01-EEBB-4F41-9B81-9FA502A777D2}"/>
            </a:ext>
          </a:extLst>
        </xdr:cNvPr>
        <xdr:cNvSpPr/>
      </xdr:nvSpPr>
      <xdr:spPr>
        <a:xfrm>
          <a:off x="13652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92528</xdr:rowOff>
    </xdr:from>
    <xdr:to>
      <xdr:col>76</xdr:col>
      <xdr:colOff>114300</xdr:colOff>
      <xdr:row>35</xdr:row>
      <xdr:rowOff>125186</xdr:rowOff>
    </xdr:to>
    <xdr:cxnSp macro="">
      <xdr:nvCxnSpPr>
        <xdr:cNvPr id="500" name="直線コネクタ 499">
          <a:extLst>
            <a:ext uri="{FF2B5EF4-FFF2-40B4-BE49-F238E27FC236}">
              <a16:creationId xmlns:a16="http://schemas.microsoft.com/office/drawing/2014/main" xmlns="" id="{CAA2A814-D1E7-433A-9556-8E0F4F05540F}"/>
            </a:ext>
          </a:extLst>
        </xdr:cNvPr>
        <xdr:cNvCxnSpPr/>
      </xdr:nvCxnSpPr>
      <xdr:spPr>
        <a:xfrm flipV="1">
          <a:off x="13703300" y="60932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xmlns="" id="{632B3B01-AFF7-49D8-AFBF-240D5E890FD2}"/>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xmlns="" id="{D9E91618-7756-494C-BA2A-5D6A895AF2C8}"/>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xmlns="" id="{373AD14C-9F29-4F72-A99B-F4B04EA586D2}"/>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xmlns="" id="{1648D93D-93B9-4603-A57C-19BB06736BD6}"/>
            </a:ext>
          </a:extLst>
        </xdr:cNvPr>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xmlns="" id="{18C9267A-A8EA-4D4C-AC32-2AA88306EBD5}"/>
            </a:ext>
          </a:extLst>
        </xdr:cNvPr>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21063</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xmlns="" id="{5C331AB9-E86B-484C-860D-860FF689964D}"/>
            </a:ext>
          </a:extLst>
        </xdr:cNvPr>
        <xdr:cNvSpPr txBox="1"/>
      </xdr:nvSpPr>
      <xdr:spPr>
        <a:xfrm>
          <a:off x="13500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xmlns="" id="{9632A488-5317-4378-81AC-AF2FC52417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xmlns="" id="{75E6AA51-8864-48BF-AB98-DF5AEA57F0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xmlns="" id="{229B08DA-93A9-4929-AC19-C20269E6EF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xmlns="" id="{7000642D-56FB-4586-8685-9293776C14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xmlns="" id="{A36D30B9-5ABA-4D4D-A21B-6008B2D08A4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xmlns="" id="{D2BAAE27-70BD-491D-B31C-4D6D3C9E6B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xmlns="" id="{E99A70B9-EE6C-473D-9115-78FA1E406B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xmlns="" id="{9357A7CC-17B7-4DCC-A056-8EF426A83B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xmlns="" id="{14828530-21FB-48AE-8BA8-B6D4874BFB5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xmlns="" id="{4DBA5FF2-CCB4-4CD9-9DA7-E6618748E4D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xmlns="" id="{A7D5F7A7-7F04-4955-AFE4-89457F6A9B9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a:extLst>
            <a:ext uri="{FF2B5EF4-FFF2-40B4-BE49-F238E27FC236}">
              <a16:creationId xmlns:a16="http://schemas.microsoft.com/office/drawing/2014/main" xmlns="" id="{36B0CB6D-06DC-4163-8266-B6DFCB62D8D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xmlns="" id="{5DFD42A4-64C4-4766-9536-83A7201E084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a:extLst>
            <a:ext uri="{FF2B5EF4-FFF2-40B4-BE49-F238E27FC236}">
              <a16:creationId xmlns:a16="http://schemas.microsoft.com/office/drawing/2014/main" xmlns="" id="{011561F9-501D-499C-8518-8269EAC47EE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xmlns="" id="{87F5064D-57BF-4DE3-BC90-B87C8487DF1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a:extLst>
            <a:ext uri="{FF2B5EF4-FFF2-40B4-BE49-F238E27FC236}">
              <a16:creationId xmlns:a16="http://schemas.microsoft.com/office/drawing/2014/main" xmlns="" id="{CEAB5B78-DEEF-489C-99D9-27096EF0923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xmlns="" id="{0935369E-5193-40AE-B399-6C01DDEAD6C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a:extLst>
            <a:ext uri="{FF2B5EF4-FFF2-40B4-BE49-F238E27FC236}">
              <a16:creationId xmlns:a16="http://schemas.microsoft.com/office/drawing/2014/main" xmlns="" id="{380EC755-BFDA-425D-9AC1-D0A57BC237C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xmlns="" id="{14231FC8-EF65-478F-B8AD-ACD0ADFC37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xmlns="" id="{E1715F7A-D686-4673-AC86-4C448A6F12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xmlns="" id="{AB0C7614-63A1-4F03-8F2C-6946E50513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a:extLst>
            <a:ext uri="{FF2B5EF4-FFF2-40B4-BE49-F238E27FC236}">
              <a16:creationId xmlns:a16="http://schemas.microsoft.com/office/drawing/2014/main" xmlns="" id="{D8144C2F-E6BF-4940-BCEB-7D09B39B3D2F}"/>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xmlns="" id="{8B0E46DA-3654-45E8-B5CE-2C21736D10F5}"/>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a:extLst>
            <a:ext uri="{FF2B5EF4-FFF2-40B4-BE49-F238E27FC236}">
              <a16:creationId xmlns:a16="http://schemas.microsoft.com/office/drawing/2014/main" xmlns="" id="{A84AACF4-0B01-486A-8441-352B0E4F7C7C}"/>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xmlns="" id="{E4F4D0D3-6B0A-4319-AD07-FC6A18FE2546}"/>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a:extLst>
            <a:ext uri="{FF2B5EF4-FFF2-40B4-BE49-F238E27FC236}">
              <a16:creationId xmlns:a16="http://schemas.microsoft.com/office/drawing/2014/main" xmlns="" id="{FF89E7B1-AA3A-4FDA-AE1E-336490CD8308}"/>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xmlns="" id="{225BAA69-1F90-4EE1-B9E1-BCC2BF161277}"/>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a:extLst>
            <a:ext uri="{FF2B5EF4-FFF2-40B4-BE49-F238E27FC236}">
              <a16:creationId xmlns:a16="http://schemas.microsoft.com/office/drawing/2014/main" xmlns="" id="{9112065F-D1D7-4AA4-84FC-8F6846F331FC}"/>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a:extLst>
            <a:ext uri="{FF2B5EF4-FFF2-40B4-BE49-F238E27FC236}">
              <a16:creationId xmlns:a16="http://schemas.microsoft.com/office/drawing/2014/main" xmlns="" id="{621BAEE5-97F6-4A0D-B9A1-7823FFAE2E96}"/>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a:extLst>
            <a:ext uri="{FF2B5EF4-FFF2-40B4-BE49-F238E27FC236}">
              <a16:creationId xmlns:a16="http://schemas.microsoft.com/office/drawing/2014/main" xmlns="" id="{DBB9DD90-8DD5-4891-B2A3-08AE544D968A}"/>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a:extLst>
            <a:ext uri="{FF2B5EF4-FFF2-40B4-BE49-F238E27FC236}">
              <a16:creationId xmlns:a16="http://schemas.microsoft.com/office/drawing/2014/main" xmlns="" id="{A3BE571F-32F7-4F36-B1A1-908580036E24}"/>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E61E9D9C-33C9-4CB7-A339-1D37D7A86B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xmlns="" id="{295508FF-8112-4F49-A444-6A7F196004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xmlns="" id="{E72272E1-2912-4BE8-B532-731AA72400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xmlns="" id="{54059DEF-0B7C-4695-8F2D-212D78DC47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xmlns="" id="{2163AB3E-C4EF-410C-A30B-0CECB63B86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146558</xdr:rowOff>
    </xdr:from>
    <xdr:to>
      <xdr:col>116</xdr:col>
      <xdr:colOff>114300</xdr:colOff>
      <xdr:row>39</xdr:row>
      <xdr:rowOff>76708</xdr:rowOff>
    </xdr:to>
    <xdr:sp macro="" textlink="">
      <xdr:nvSpPr>
        <xdr:cNvPr id="543" name="楕円 542">
          <a:extLst>
            <a:ext uri="{FF2B5EF4-FFF2-40B4-BE49-F238E27FC236}">
              <a16:creationId xmlns:a16="http://schemas.microsoft.com/office/drawing/2014/main" xmlns="" id="{58F5DECE-9F2F-4A4E-BDB3-E2AF43CF3AB4}"/>
            </a:ext>
          </a:extLst>
        </xdr:cNvPr>
        <xdr:cNvSpPr/>
      </xdr:nvSpPr>
      <xdr:spPr>
        <a:xfrm>
          <a:off x="22110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169435</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xmlns="" id="{387A078B-4CA7-4685-AD40-66C67B1405E5}"/>
            </a:ext>
          </a:extLst>
        </xdr:cNvPr>
        <xdr:cNvSpPr txBox="1"/>
      </xdr:nvSpPr>
      <xdr:spPr>
        <a:xfrm>
          <a:off x="22199600"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157988</xdr:rowOff>
    </xdr:from>
    <xdr:to>
      <xdr:col>112</xdr:col>
      <xdr:colOff>38100</xdr:colOff>
      <xdr:row>39</xdr:row>
      <xdr:rowOff>88138</xdr:rowOff>
    </xdr:to>
    <xdr:sp macro="" textlink="">
      <xdr:nvSpPr>
        <xdr:cNvPr id="545" name="楕円 544">
          <a:extLst>
            <a:ext uri="{FF2B5EF4-FFF2-40B4-BE49-F238E27FC236}">
              <a16:creationId xmlns:a16="http://schemas.microsoft.com/office/drawing/2014/main" xmlns="" id="{2C34F1F5-A78F-4BF8-9046-83F9EBB7AF48}"/>
            </a:ext>
          </a:extLst>
        </xdr:cNvPr>
        <xdr:cNvSpPr/>
      </xdr:nvSpPr>
      <xdr:spPr>
        <a:xfrm>
          <a:off x="2127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25908</xdr:rowOff>
    </xdr:from>
    <xdr:to>
      <xdr:col>116</xdr:col>
      <xdr:colOff>63500</xdr:colOff>
      <xdr:row>39</xdr:row>
      <xdr:rowOff>37338</xdr:rowOff>
    </xdr:to>
    <xdr:cxnSp macro="">
      <xdr:nvCxnSpPr>
        <xdr:cNvPr id="546" name="直線コネクタ 545">
          <a:extLst>
            <a:ext uri="{FF2B5EF4-FFF2-40B4-BE49-F238E27FC236}">
              <a16:creationId xmlns:a16="http://schemas.microsoft.com/office/drawing/2014/main" xmlns="" id="{A19FAFF5-60C4-4D42-8007-46DD64D98CFB}"/>
            </a:ext>
          </a:extLst>
        </xdr:cNvPr>
        <xdr:cNvCxnSpPr/>
      </xdr:nvCxnSpPr>
      <xdr:spPr>
        <a:xfrm flipV="1">
          <a:off x="21323300" y="671245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547" name="楕円 546">
          <a:extLst>
            <a:ext uri="{FF2B5EF4-FFF2-40B4-BE49-F238E27FC236}">
              <a16:creationId xmlns:a16="http://schemas.microsoft.com/office/drawing/2014/main" xmlns="" id="{5E48D76A-E051-4119-A319-E4512318CEAC}"/>
            </a:ext>
          </a:extLst>
        </xdr:cNvPr>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37338</xdr:rowOff>
    </xdr:from>
    <xdr:to>
      <xdr:col>111</xdr:col>
      <xdr:colOff>177800</xdr:colOff>
      <xdr:row>39</xdr:row>
      <xdr:rowOff>46482</xdr:rowOff>
    </xdr:to>
    <xdr:cxnSp macro="">
      <xdr:nvCxnSpPr>
        <xdr:cNvPr id="548" name="直線コネクタ 547">
          <a:extLst>
            <a:ext uri="{FF2B5EF4-FFF2-40B4-BE49-F238E27FC236}">
              <a16:creationId xmlns:a16="http://schemas.microsoft.com/office/drawing/2014/main" xmlns="" id="{552B8974-DEB7-4E82-A6A6-F076B7985866}"/>
            </a:ext>
          </a:extLst>
        </xdr:cNvPr>
        <xdr:cNvCxnSpPr/>
      </xdr:nvCxnSpPr>
      <xdr:spPr>
        <a:xfrm flipV="1">
          <a:off x="20434300" y="6723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549" name="楕円 548">
          <a:extLst>
            <a:ext uri="{FF2B5EF4-FFF2-40B4-BE49-F238E27FC236}">
              <a16:creationId xmlns:a16="http://schemas.microsoft.com/office/drawing/2014/main" xmlns="" id="{495F8E6B-ED45-44E1-8F75-6CDCC3B2114E}"/>
            </a:ext>
          </a:extLst>
        </xdr:cNvPr>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46482</xdr:rowOff>
    </xdr:from>
    <xdr:to>
      <xdr:col>107</xdr:col>
      <xdr:colOff>50800</xdr:colOff>
      <xdr:row>39</xdr:row>
      <xdr:rowOff>53340</xdr:rowOff>
    </xdr:to>
    <xdr:cxnSp macro="">
      <xdr:nvCxnSpPr>
        <xdr:cNvPr id="550" name="直線コネクタ 549">
          <a:extLst>
            <a:ext uri="{FF2B5EF4-FFF2-40B4-BE49-F238E27FC236}">
              <a16:creationId xmlns:a16="http://schemas.microsoft.com/office/drawing/2014/main" xmlns="" id="{9B299272-4539-48AF-B2D6-C2A95E0CEE19}"/>
            </a:ext>
          </a:extLst>
        </xdr:cNvPr>
        <xdr:cNvCxnSpPr/>
      </xdr:nvCxnSpPr>
      <xdr:spPr>
        <a:xfrm flipV="1">
          <a:off x="19545300" y="67330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xmlns="" id="{FB2AE9F5-DBF0-4B5A-B659-75BE3ACAFA8B}"/>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xmlns="" id="{A405CE4A-CB06-4722-B17E-E870A428134E}"/>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xmlns="" id="{1A1A704B-580E-4792-AA46-9C99EB429BFC}"/>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104665</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xmlns="" id="{2CE499F0-83C5-4A48-BB22-574735AAB61F}"/>
            </a:ext>
          </a:extLst>
        </xdr:cNvPr>
        <xdr:cNvSpPr txBox="1"/>
      </xdr:nvSpPr>
      <xdr:spPr>
        <a:xfrm>
          <a:off x="21075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xmlns="" id="{4E551E2D-59B9-4A32-8C3F-E62AEAD84A01}"/>
            </a:ext>
          </a:extLst>
        </xdr:cNvPr>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120667</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xmlns="" id="{21322C75-1072-4EA3-A47F-9532A0F2DE56}"/>
            </a:ext>
          </a:extLst>
        </xdr:cNvPr>
        <xdr:cNvSpPr txBox="1"/>
      </xdr:nvSpPr>
      <xdr:spPr>
        <a:xfrm>
          <a:off x="19310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xmlns="" id="{1F06EA0C-7789-4816-8730-E63A028EEB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xmlns="" id="{0714B656-43B2-4871-885B-2530ADF351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xmlns="" id="{9EBE6E98-CDF9-4473-9F68-DC58F47742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xmlns="" id="{8740B350-FCB4-4526-A976-206D05AD46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xmlns="" id="{03879268-778E-4541-95D8-FBE822EF07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xmlns="" id="{E3C3B53D-4B88-4B3A-9A5A-F50F79480D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xmlns="" id="{B8AC23A6-154A-41CE-A34F-EF9A30FADD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xmlns="" id="{D1B3B076-2BDB-470F-8A89-484A843F44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xmlns="" id="{21B718D7-53CE-4ECD-90EB-B030F77A56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xmlns="" id="{9A752693-DAA1-4831-9211-4B2784E416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xmlns="" id="{E206F930-D967-4989-A331-FA36BA2DD2A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xmlns="" id="{FFCE28D5-BACF-47C1-A801-06CE1A14BD1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xmlns="" id="{BCD09FAF-98F2-422E-A9AA-FA2F311B054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xmlns="" id="{02DEE934-FD1B-486D-A7A8-00EDD85F6C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xmlns="" id="{C5C41851-01CF-4F1C-AD6A-30D0D06DAC9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xmlns="" id="{9B5F8A54-488A-45DF-B610-EAB2F8EC5D7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xmlns="" id="{A6CEE2C9-915D-42D5-8951-6E7BFDA873A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xmlns="" id="{ED4C0812-0086-4087-8A51-9E5D6EF4EFF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xmlns="" id="{238E7BA7-A5B6-48C7-88C1-CE19D56E4BC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xmlns="" id="{596568F4-059B-40C5-B35E-1C935AC30D0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xmlns="" id="{C46A9C4C-88A3-4BB6-B1D3-C9BC442E885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xmlns="" id="{D3E145EB-D256-4CAD-AE20-00B469A0A3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xmlns="" id="{C5EACF6B-9CFD-4ADA-95A3-B6673D8C990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xmlns="" id="{0FBCB676-2BFE-48D5-ABDF-85BCBA846B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a:extLst>
            <a:ext uri="{FF2B5EF4-FFF2-40B4-BE49-F238E27FC236}">
              <a16:creationId xmlns:a16="http://schemas.microsoft.com/office/drawing/2014/main" xmlns="" id="{CDD2932C-5289-4165-873A-AD90575B42C7}"/>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a:extLst>
            <a:ext uri="{FF2B5EF4-FFF2-40B4-BE49-F238E27FC236}">
              <a16:creationId xmlns:a16="http://schemas.microsoft.com/office/drawing/2014/main" xmlns="" id="{ADF065F8-E751-4358-B5C8-5D496AD489C9}"/>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a:extLst>
            <a:ext uri="{FF2B5EF4-FFF2-40B4-BE49-F238E27FC236}">
              <a16:creationId xmlns:a16="http://schemas.microsoft.com/office/drawing/2014/main" xmlns="" id="{D57A4251-E67A-4008-8F26-A8B591CF0C6D}"/>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a:extLst>
            <a:ext uri="{FF2B5EF4-FFF2-40B4-BE49-F238E27FC236}">
              <a16:creationId xmlns:a16="http://schemas.microsoft.com/office/drawing/2014/main" xmlns="" id="{4FC9DDF8-71A3-47D6-BDC6-F2BA68AE0122}"/>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a:extLst>
            <a:ext uri="{FF2B5EF4-FFF2-40B4-BE49-F238E27FC236}">
              <a16:creationId xmlns:a16="http://schemas.microsoft.com/office/drawing/2014/main" xmlns="" id="{91FC1990-22B0-4A5A-AB62-B79F30130BD2}"/>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a:extLst>
            <a:ext uri="{FF2B5EF4-FFF2-40B4-BE49-F238E27FC236}">
              <a16:creationId xmlns:a16="http://schemas.microsoft.com/office/drawing/2014/main" xmlns="" id="{1D2E21A9-6E1F-4A14-8658-DB1B77D2C4DB}"/>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a:extLst>
            <a:ext uri="{FF2B5EF4-FFF2-40B4-BE49-F238E27FC236}">
              <a16:creationId xmlns:a16="http://schemas.microsoft.com/office/drawing/2014/main" xmlns="" id="{5F7ADB2D-BAB0-4511-A214-471CCA04573A}"/>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a:extLst>
            <a:ext uri="{FF2B5EF4-FFF2-40B4-BE49-F238E27FC236}">
              <a16:creationId xmlns:a16="http://schemas.microsoft.com/office/drawing/2014/main" xmlns="" id="{6D67024B-A105-4ABA-A411-8068A5C77DDA}"/>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a:extLst>
            <a:ext uri="{FF2B5EF4-FFF2-40B4-BE49-F238E27FC236}">
              <a16:creationId xmlns:a16="http://schemas.microsoft.com/office/drawing/2014/main" xmlns="" id="{64A3004C-B0AC-4EA8-ADEF-D36E2BA8A913}"/>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a:extLst>
            <a:ext uri="{FF2B5EF4-FFF2-40B4-BE49-F238E27FC236}">
              <a16:creationId xmlns:a16="http://schemas.microsoft.com/office/drawing/2014/main" xmlns="" id="{C9041EA8-ADA7-49CA-A0E7-D07DDBAD9297}"/>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xmlns="" id="{6D9A3D15-9DD9-436A-9B51-CCD0F96F8A0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A7EB18DA-D9C6-40F9-A559-42EF0903E0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F787A6B7-AFEA-498B-AEB8-21AE88E1C7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574873D6-B37D-4637-9686-A801754F9A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6B7DC04F-FEFF-414F-947A-DD844E7836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96" name="楕円 595">
          <a:extLst>
            <a:ext uri="{FF2B5EF4-FFF2-40B4-BE49-F238E27FC236}">
              <a16:creationId xmlns:a16="http://schemas.microsoft.com/office/drawing/2014/main" xmlns="" id="{01E93021-DB50-4D8F-8EB3-34D7BE56BE6C}"/>
            </a:ext>
          </a:extLst>
        </xdr:cNvPr>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97" name="【学校施設】&#10;有形固定資産減価償却率該当値テキスト">
          <a:extLst>
            <a:ext uri="{FF2B5EF4-FFF2-40B4-BE49-F238E27FC236}">
              <a16:creationId xmlns:a16="http://schemas.microsoft.com/office/drawing/2014/main" xmlns="" id="{F175A86D-D5F1-418B-BE62-A545317FAAD6}"/>
            </a:ext>
          </a:extLst>
        </xdr:cNvPr>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598" name="楕円 597">
          <a:extLst>
            <a:ext uri="{FF2B5EF4-FFF2-40B4-BE49-F238E27FC236}">
              <a16:creationId xmlns:a16="http://schemas.microsoft.com/office/drawing/2014/main" xmlns="" id="{EDE6B45E-ACB6-415D-9A5A-3D95005BEC7A}"/>
            </a:ext>
          </a:extLst>
        </xdr:cNvPr>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123825</xdr:rowOff>
    </xdr:to>
    <xdr:cxnSp macro="">
      <xdr:nvCxnSpPr>
        <xdr:cNvPr id="599" name="直線コネクタ 598">
          <a:extLst>
            <a:ext uri="{FF2B5EF4-FFF2-40B4-BE49-F238E27FC236}">
              <a16:creationId xmlns:a16="http://schemas.microsoft.com/office/drawing/2014/main" xmlns="" id="{27B7628F-F027-4472-B6D3-E7327C51EDB5}"/>
            </a:ext>
          </a:extLst>
        </xdr:cNvPr>
        <xdr:cNvCxnSpPr/>
      </xdr:nvCxnSpPr>
      <xdr:spPr>
        <a:xfrm flipV="1">
          <a:off x="15481300" y="10370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600" name="楕円 599">
          <a:extLst>
            <a:ext uri="{FF2B5EF4-FFF2-40B4-BE49-F238E27FC236}">
              <a16:creationId xmlns:a16="http://schemas.microsoft.com/office/drawing/2014/main" xmlns="" id="{B2E788B8-05D6-43F8-B675-10C066E72BBC}"/>
            </a:ext>
          </a:extLst>
        </xdr:cNvPr>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60</xdr:row>
      <xdr:rowOff>156210</xdr:rowOff>
    </xdr:to>
    <xdr:cxnSp macro="">
      <xdr:nvCxnSpPr>
        <xdr:cNvPr id="601" name="直線コネクタ 600">
          <a:extLst>
            <a:ext uri="{FF2B5EF4-FFF2-40B4-BE49-F238E27FC236}">
              <a16:creationId xmlns:a16="http://schemas.microsoft.com/office/drawing/2014/main" xmlns="" id="{F26CD94D-21C8-42B9-A978-8087605E7B57}"/>
            </a:ext>
          </a:extLst>
        </xdr:cNvPr>
        <xdr:cNvCxnSpPr/>
      </xdr:nvCxnSpPr>
      <xdr:spPr>
        <a:xfrm flipV="1">
          <a:off x="14592300" y="1041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02" name="楕円 601">
          <a:extLst>
            <a:ext uri="{FF2B5EF4-FFF2-40B4-BE49-F238E27FC236}">
              <a16:creationId xmlns:a16="http://schemas.microsoft.com/office/drawing/2014/main" xmlns="" id="{6FEF4E15-C961-4E72-B881-8FB22C8760FD}"/>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11430</xdr:rowOff>
    </xdr:to>
    <xdr:cxnSp macro="">
      <xdr:nvCxnSpPr>
        <xdr:cNvPr id="603" name="直線コネクタ 602">
          <a:extLst>
            <a:ext uri="{FF2B5EF4-FFF2-40B4-BE49-F238E27FC236}">
              <a16:creationId xmlns:a16="http://schemas.microsoft.com/office/drawing/2014/main" xmlns="" id="{386078E1-5BCA-4FAD-BBEB-0C9546E60823}"/>
            </a:ext>
          </a:extLst>
        </xdr:cNvPr>
        <xdr:cNvCxnSpPr/>
      </xdr:nvCxnSpPr>
      <xdr:spPr>
        <a:xfrm flipV="1">
          <a:off x="13703300" y="10443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a:extLst>
            <a:ext uri="{FF2B5EF4-FFF2-40B4-BE49-F238E27FC236}">
              <a16:creationId xmlns:a16="http://schemas.microsoft.com/office/drawing/2014/main" xmlns="" id="{1BDB83D2-573E-4285-8D27-BECC84DFD82D}"/>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a:extLst>
            <a:ext uri="{FF2B5EF4-FFF2-40B4-BE49-F238E27FC236}">
              <a16:creationId xmlns:a16="http://schemas.microsoft.com/office/drawing/2014/main" xmlns="" id="{7CD5B1D4-68A7-4E60-802F-2C06F8407E5F}"/>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a:extLst>
            <a:ext uri="{FF2B5EF4-FFF2-40B4-BE49-F238E27FC236}">
              <a16:creationId xmlns:a16="http://schemas.microsoft.com/office/drawing/2014/main" xmlns="" id="{AB71D126-AFB6-4A07-A89E-61F90697E2B6}"/>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165752</xdr:rowOff>
    </xdr:from>
    <xdr:ext cx="405111" cy="259045"/>
    <xdr:sp macro="" textlink="">
      <xdr:nvSpPr>
        <xdr:cNvPr id="607" name="n_1mainValue【学校施設】&#10;有形固定資産減価償却率">
          <a:extLst>
            <a:ext uri="{FF2B5EF4-FFF2-40B4-BE49-F238E27FC236}">
              <a16:creationId xmlns:a16="http://schemas.microsoft.com/office/drawing/2014/main" xmlns="" id="{0C1C625D-FC25-4EA7-81FC-4D5C579E9808}"/>
            </a:ext>
          </a:extLst>
        </xdr:cNvPr>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608" name="n_2mainValue【学校施設】&#10;有形固定資産減価償却率">
          <a:extLst>
            <a:ext uri="{FF2B5EF4-FFF2-40B4-BE49-F238E27FC236}">
              <a16:creationId xmlns:a16="http://schemas.microsoft.com/office/drawing/2014/main" xmlns="" id="{41110DB4-C2C4-48F4-A75E-F006D5E43ED1}"/>
            </a:ext>
          </a:extLst>
        </xdr:cNvPr>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09" name="n_3mainValue【学校施設】&#10;有形固定資産減価償却率">
          <a:extLst>
            <a:ext uri="{FF2B5EF4-FFF2-40B4-BE49-F238E27FC236}">
              <a16:creationId xmlns:a16="http://schemas.microsoft.com/office/drawing/2014/main" xmlns="" id="{06E86139-441C-4012-8940-AEFDA7CAEFC2}"/>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xmlns="" id="{AA1271E8-76F2-4136-87B0-C0884491D4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xmlns="" id="{C6AB6AFC-8242-4C59-801B-B9F1772495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xmlns="" id="{77259554-E8DD-4B3F-88F9-68D8935298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xmlns="" id="{DAF7C86F-0BBB-4C8E-BCB2-6B2D2F9958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xmlns="" id="{5E82D92D-5A5D-4454-9B12-B4842C0D5B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xmlns="" id="{BB52AD2F-503C-45D3-AC73-FBAF5BFD6F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xmlns="" id="{2F0646C5-131F-4EA0-BEF3-637CACE68F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xmlns="" id="{77873C4A-6FBD-4AE3-87E6-B27256EAC9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xmlns="" id="{6747EF20-45F1-4668-83D4-487950490D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xmlns="" id="{A845D140-C843-489D-B465-D9B9B9D19B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xmlns="" id="{06EB2C7E-651F-4687-85B1-0C0AFAD443F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xmlns="" id="{FB71C809-8EDA-4D03-99F0-A0FB2D89894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xmlns="" id="{67B9779E-B3E8-4F9E-8354-D44C3000B1F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a:extLst>
            <a:ext uri="{FF2B5EF4-FFF2-40B4-BE49-F238E27FC236}">
              <a16:creationId xmlns:a16="http://schemas.microsoft.com/office/drawing/2014/main" xmlns="" id="{C3AEDD3F-1797-42B2-8AA8-9BB42C9EDD2E}"/>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xmlns="" id="{DE59F03A-7EB6-4644-8D6A-2863588F4F7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a:extLst>
            <a:ext uri="{FF2B5EF4-FFF2-40B4-BE49-F238E27FC236}">
              <a16:creationId xmlns:a16="http://schemas.microsoft.com/office/drawing/2014/main" xmlns="" id="{FE2BDAEF-8B14-422D-9E03-36FD1CFE5D0B}"/>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xmlns="" id="{AC0B421E-CBDA-4AD4-8708-404B6912B77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a:extLst>
            <a:ext uri="{FF2B5EF4-FFF2-40B4-BE49-F238E27FC236}">
              <a16:creationId xmlns:a16="http://schemas.microsoft.com/office/drawing/2014/main" xmlns="" id="{18D27D6D-4561-4D65-8B4B-994CB869A9B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xmlns="" id="{F8122A6C-81FE-44BC-BD8A-09C798BF6E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xmlns="" id="{FF2396C1-C7E7-483E-9288-8C67A92A522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xmlns="" id="{7D2E6F21-2C08-4C11-A259-EEBAA36A67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a:extLst>
            <a:ext uri="{FF2B5EF4-FFF2-40B4-BE49-F238E27FC236}">
              <a16:creationId xmlns:a16="http://schemas.microsoft.com/office/drawing/2014/main" xmlns="" id="{40039311-F210-466B-84BE-6994BC3B07CE}"/>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a:extLst>
            <a:ext uri="{FF2B5EF4-FFF2-40B4-BE49-F238E27FC236}">
              <a16:creationId xmlns:a16="http://schemas.microsoft.com/office/drawing/2014/main" xmlns="" id="{0A63D939-221C-4A20-83A3-4E4128398E8A}"/>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a:extLst>
            <a:ext uri="{FF2B5EF4-FFF2-40B4-BE49-F238E27FC236}">
              <a16:creationId xmlns:a16="http://schemas.microsoft.com/office/drawing/2014/main" xmlns="" id="{10CD3549-4745-4C6D-A429-A30ECCE03BEB}"/>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a:extLst>
            <a:ext uri="{FF2B5EF4-FFF2-40B4-BE49-F238E27FC236}">
              <a16:creationId xmlns:a16="http://schemas.microsoft.com/office/drawing/2014/main" xmlns="" id="{01CE6620-8A8C-4A1C-A47F-D4CDDD5699D3}"/>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a:extLst>
            <a:ext uri="{FF2B5EF4-FFF2-40B4-BE49-F238E27FC236}">
              <a16:creationId xmlns:a16="http://schemas.microsoft.com/office/drawing/2014/main" xmlns="" id="{E1E2564D-2411-4BC3-B701-740B19B37FA6}"/>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a:extLst>
            <a:ext uri="{FF2B5EF4-FFF2-40B4-BE49-F238E27FC236}">
              <a16:creationId xmlns:a16="http://schemas.microsoft.com/office/drawing/2014/main" xmlns="" id="{C567F247-13FE-4591-A2AD-33602D61D216}"/>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a:extLst>
            <a:ext uri="{FF2B5EF4-FFF2-40B4-BE49-F238E27FC236}">
              <a16:creationId xmlns:a16="http://schemas.microsoft.com/office/drawing/2014/main" xmlns="" id="{02AB479B-B823-4710-844B-DD1F710CAB7B}"/>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a:extLst>
            <a:ext uri="{FF2B5EF4-FFF2-40B4-BE49-F238E27FC236}">
              <a16:creationId xmlns:a16="http://schemas.microsoft.com/office/drawing/2014/main" xmlns="" id="{F9C982F8-9B4B-454A-885E-D83FE57A959F}"/>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a:extLst>
            <a:ext uri="{FF2B5EF4-FFF2-40B4-BE49-F238E27FC236}">
              <a16:creationId xmlns:a16="http://schemas.microsoft.com/office/drawing/2014/main" xmlns="" id="{E9E616EE-9441-4DA2-9EBD-454E42DEC7D2}"/>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a:extLst>
            <a:ext uri="{FF2B5EF4-FFF2-40B4-BE49-F238E27FC236}">
              <a16:creationId xmlns:a16="http://schemas.microsoft.com/office/drawing/2014/main" xmlns="" id="{B876F5E8-F9D1-42DF-AF18-4AA7078317CC}"/>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4C9F914D-BF58-47F1-A5AF-83BCF0FC706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7A9E88D5-0A71-4E9E-B0A3-46DCAE08FF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15F0A04C-437F-45BA-BD57-0E367B49B9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951D74E2-7290-42CF-ADBE-B07175C150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164A6C09-BBB1-4107-B08D-A24CDF3680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147762</xdr:rowOff>
    </xdr:from>
    <xdr:to>
      <xdr:col>116</xdr:col>
      <xdr:colOff>114300</xdr:colOff>
      <xdr:row>63</xdr:row>
      <xdr:rowOff>77912</xdr:rowOff>
    </xdr:to>
    <xdr:sp macro="" textlink="">
      <xdr:nvSpPr>
        <xdr:cNvPr id="646" name="楕円 645">
          <a:extLst>
            <a:ext uri="{FF2B5EF4-FFF2-40B4-BE49-F238E27FC236}">
              <a16:creationId xmlns:a16="http://schemas.microsoft.com/office/drawing/2014/main" xmlns="" id="{7608058C-868D-4554-A1AE-4FFBD4C1E9B5}"/>
            </a:ext>
          </a:extLst>
        </xdr:cNvPr>
        <xdr:cNvSpPr/>
      </xdr:nvSpPr>
      <xdr:spPr>
        <a:xfrm>
          <a:off x="22110700" y="107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107139</xdr:rowOff>
    </xdr:from>
    <xdr:ext cx="469744" cy="259045"/>
    <xdr:sp macro="" textlink="">
      <xdr:nvSpPr>
        <xdr:cNvPr id="647" name="【学校施設】&#10;一人当たり面積該当値テキスト">
          <a:extLst>
            <a:ext uri="{FF2B5EF4-FFF2-40B4-BE49-F238E27FC236}">
              <a16:creationId xmlns:a16="http://schemas.microsoft.com/office/drawing/2014/main" xmlns="" id="{ACD65F41-26DE-4FD5-8A44-523D6CD96389}"/>
            </a:ext>
          </a:extLst>
        </xdr:cNvPr>
        <xdr:cNvSpPr txBox="1"/>
      </xdr:nvSpPr>
      <xdr:spPr>
        <a:xfrm>
          <a:off x="22199600" y="105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151008</xdr:rowOff>
    </xdr:from>
    <xdr:to>
      <xdr:col>112</xdr:col>
      <xdr:colOff>38100</xdr:colOff>
      <xdr:row>63</xdr:row>
      <xdr:rowOff>81158</xdr:rowOff>
    </xdr:to>
    <xdr:sp macro="" textlink="">
      <xdr:nvSpPr>
        <xdr:cNvPr id="648" name="楕円 647">
          <a:extLst>
            <a:ext uri="{FF2B5EF4-FFF2-40B4-BE49-F238E27FC236}">
              <a16:creationId xmlns:a16="http://schemas.microsoft.com/office/drawing/2014/main" xmlns="" id="{5627FDCF-41CD-4732-96D9-04B6E333A0E5}"/>
            </a:ext>
          </a:extLst>
        </xdr:cNvPr>
        <xdr:cNvSpPr/>
      </xdr:nvSpPr>
      <xdr:spPr>
        <a:xfrm>
          <a:off x="21272500" y="1078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27112</xdr:rowOff>
    </xdr:from>
    <xdr:to>
      <xdr:col>116</xdr:col>
      <xdr:colOff>63500</xdr:colOff>
      <xdr:row>63</xdr:row>
      <xdr:rowOff>30358</xdr:rowOff>
    </xdr:to>
    <xdr:cxnSp macro="">
      <xdr:nvCxnSpPr>
        <xdr:cNvPr id="649" name="直線コネクタ 648">
          <a:extLst>
            <a:ext uri="{FF2B5EF4-FFF2-40B4-BE49-F238E27FC236}">
              <a16:creationId xmlns:a16="http://schemas.microsoft.com/office/drawing/2014/main" xmlns="" id="{39FDCDB4-B3F6-4094-8E79-8F781CD443DB}"/>
            </a:ext>
          </a:extLst>
        </xdr:cNvPr>
        <xdr:cNvCxnSpPr/>
      </xdr:nvCxnSpPr>
      <xdr:spPr>
        <a:xfrm flipV="1">
          <a:off x="21323300" y="10828462"/>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152060</xdr:rowOff>
    </xdr:from>
    <xdr:to>
      <xdr:col>107</xdr:col>
      <xdr:colOff>101600</xdr:colOff>
      <xdr:row>63</xdr:row>
      <xdr:rowOff>82210</xdr:rowOff>
    </xdr:to>
    <xdr:sp macro="" textlink="">
      <xdr:nvSpPr>
        <xdr:cNvPr id="650" name="楕円 649">
          <a:extLst>
            <a:ext uri="{FF2B5EF4-FFF2-40B4-BE49-F238E27FC236}">
              <a16:creationId xmlns:a16="http://schemas.microsoft.com/office/drawing/2014/main" xmlns="" id="{CBAD1519-3F26-460F-9C18-C03F5166714B}"/>
            </a:ext>
          </a:extLst>
        </xdr:cNvPr>
        <xdr:cNvSpPr/>
      </xdr:nvSpPr>
      <xdr:spPr>
        <a:xfrm>
          <a:off x="20383500" y="107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30358</xdr:rowOff>
    </xdr:from>
    <xdr:to>
      <xdr:col>111</xdr:col>
      <xdr:colOff>177800</xdr:colOff>
      <xdr:row>63</xdr:row>
      <xdr:rowOff>31410</xdr:rowOff>
    </xdr:to>
    <xdr:cxnSp macro="">
      <xdr:nvCxnSpPr>
        <xdr:cNvPr id="651" name="直線コネクタ 650">
          <a:extLst>
            <a:ext uri="{FF2B5EF4-FFF2-40B4-BE49-F238E27FC236}">
              <a16:creationId xmlns:a16="http://schemas.microsoft.com/office/drawing/2014/main" xmlns="" id="{87DAF5AF-2AEB-4A2C-BB87-56D3943FE20D}"/>
            </a:ext>
          </a:extLst>
        </xdr:cNvPr>
        <xdr:cNvCxnSpPr/>
      </xdr:nvCxnSpPr>
      <xdr:spPr>
        <a:xfrm flipV="1">
          <a:off x="20434300" y="1083170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151511</xdr:rowOff>
    </xdr:from>
    <xdr:to>
      <xdr:col>102</xdr:col>
      <xdr:colOff>165100</xdr:colOff>
      <xdr:row>63</xdr:row>
      <xdr:rowOff>81661</xdr:rowOff>
    </xdr:to>
    <xdr:sp macro="" textlink="">
      <xdr:nvSpPr>
        <xdr:cNvPr id="652" name="楕円 651">
          <a:extLst>
            <a:ext uri="{FF2B5EF4-FFF2-40B4-BE49-F238E27FC236}">
              <a16:creationId xmlns:a16="http://schemas.microsoft.com/office/drawing/2014/main" xmlns="" id="{5E119657-58F6-4DE9-B719-92E25C93FD69}"/>
            </a:ext>
          </a:extLst>
        </xdr:cNvPr>
        <xdr:cNvSpPr/>
      </xdr:nvSpPr>
      <xdr:spPr>
        <a:xfrm>
          <a:off x="19494500" y="107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30861</xdr:rowOff>
    </xdr:from>
    <xdr:to>
      <xdr:col>107</xdr:col>
      <xdr:colOff>50800</xdr:colOff>
      <xdr:row>63</xdr:row>
      <xdr:rowOff>31410</xdr:rowOff>
    </xdr:to>
    <xdr:cxnSp macro="">
      <xdr:nvCxnSpPr>
        <xdr:cNvPr id="653" name="直線コネクタ 652">
          <a:extLst>
            <a:ext uri="{FF2B5EF4-FFF2-40B4-BE49-F238E27FC236}">
              <a16:creationId xmlns:a16="http://schemas.microsoft.com/office/drawing/2014/main" xmlns="" id="{1750227F-CE95-40DE-BBFB-0C767E934A64}"/>
            </a:ext>
          </a:extLst>
        </xdr:cNvPr>
        <xdr:cNvCxnSpPr/>
      </xdr:nvCxnSpPr>
      <xdr:spPr>
        <a:xfrm>
          <a:off x="19545300" y="1083221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a:extLst>
            <a:ext uri="{FF2B5EF4-FFF2-40B4-BE49-F238E27FC236}">
              <a16:creationId xmlns:a16="http://schemas.microsoft.com/office/drawing/2014/main" xmlns="" id="{1804DACD-102B-4377-8775-ECD17D98CBEB}"/>
            </a:ext>
          </a:extLst>
        </xdr:cNvPr>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a:extLst>
            <a:ext uri="{FF2B5EF4-FFF2-40B4-BE49-F238E27FC236}">
              <a16:creationId xmlns:a16="http://schemas.microsoft.com/office/drawing/2014/main" xmlns="" id="{42563BE1-C21C-4623-A34A-643E6B899D56}"/>
            </a:ext>
          </a:extLst>
        </xdr:cNvPr>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a:extLst>
            <a:ext uri="{FF2B5EF4-FFF2-40B4-BE49-F238E27FC236}">
              <a16:creationId xmlns:a16="http://schemas.microsoft.com/office/drawing/2014/main" xmlns="" id="{D8B4ACB0-17B1-4EE7-B4C2-6A7069F0B543}"/>
            </a:ext>
          </a:extLst>
        </xdr:cNvPr>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97685</xdr:rowOff>
    </xdr:from>
    <xdr:ext cx="469744" cy="259045"/>
    <xdr:sp macro="" textlink="">
      <xdr:nvSpPr>
        <xdr:cNvPr id="657" name="n_1mainValue【学校施設】&#10;一人当たり面積">
          <a:extLst>
            <a:ext uri="{FF2B5EF4-FFF2-40B4-BE49-F238E27FC236}">
              <a16:creationId xmlns:a16="http://schemas.microsoft.com/office/drawing/2014/main" xmlns="" id="{32DBBC2C-F5F7-431C-A04C-2C95E0C119E1}"/>
            </a:ext>
          </a:extLst>
        </xdr:cNvPr>
        <xdr:cNvSpPr txBox="1"/>
      </xdr:nvSpPr>
      <xdr:spPr>
        <a:xfrm>
          <a:off x="21075727" y="1055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98737</xdr:rowOff>
    </xdr:from>
    <xdr:ext cx="469744" cy="259045"/>
    <xdr:sp macro="" textlink="">
      <xdr:nvSpPr>
        <xdr:cNvPr id="658" name="n_2mainValue【学校施設】&#10;一人当たり面積">
          <a:extLst>
            <a:ext uri="{FF2B5EF4-FFF2-40B4-BE49-F238E27FC236}">
              <a16:creationId xmlns:a16="http://schemas.microsoft.com/office/drawing/2014/main" xmlns="" id="{830E45B5-37B6-4D73-99E1-574CDD7CE2B9}"/>
            </a:ext>
          </a:extLst>
        </xdr:cNvPr>
        <xdr:cNvSpPr txBox="1"/>
      </xdr:nvSpPr>
      <xdr:spPr>
        <a:xfrm>
          <a:off x="20199427" y="1055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98188</xdr:rowOff>
    </xdr:from>
    <xdr:ext cx="469744" cy="259045"/>
    <xdr:sp macro="" textlink="">
      <xdr:nvSpPr>
        <xdr:cNvPr id="659" name="n_3mainValue【学校施設】&#10;一人当たり面積">
          <a:extLst>
            <a:ext uri="{FF2B5EF4-FFF2-40B4-BE49-F238E27FC236}">
              <a16:creationId xmlns:a16="http://schemas.microsoft.com/office/drawing/2014/main" xmlns="" id="{0C8959DB-B83F-40F2-A843-80DE63CAD186}"/>
            </a:ext>
          </a:extLst>
        </xdr:cNvPr>
        <xdr:cNvSpPr txBox="1"/>
      </xdr:nvSpPr>
      <xdr:spPr>
        <a:xfrm>
          <a:off x="19310427" y="1055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xmlns="" id="{4B9058B3-3765-4A17-8B79-7317E94A0A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xmlns="" id="{7752A143-5C71-48F0-9C2F-C2CCC63737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xmlns="" id="{C8613698-F18E-4D07-A700-DC2BB20666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xmlns="" id="{5E3B4B3D-60EA-4A2E-8819-BE874F3BCB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xmlns="" id="{45BE1C17-421F-4E4E-AAB2-223B9F8DDE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xmlns="" id="{1520BF9A-ABF5-4100-92FC-638ECFD52E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xmlns="" id="{089B2FB5-4563-4D03-BD88-912D16D61D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xmlns="" id="{AD2E9A89-2C17-4119-92D2-0B995BBC3C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xmlns="" id="{70EF1AC8-19F7-474C-BC9D-59507774B8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xmlns="" id="{3EBA106B-06FC-4428-ADBF-8B64122BBA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xmlns="" id="{074D38CC-9A37-472F-91C3-683B3E4C5C8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xmlns="" id="{F00D46F8-CC0F-473A-BD5C-8047623802D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xmlns="" id="{7A6DF754-644F-4DD3-B59A-89B4B4EF57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xmlns="" id="{21E90FCC-2294-4343-9353-3B90D26A42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xmlns="" id="{48A600B5-B02F-4F9D-8A83-64057F3A4F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xmlns="" id="{60837DF3-0BF9-44FA-92B7-38B0C389011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xmlns="" id="{FA7790C8-50AD-42DB-B366-3250DE8B113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xmlns="" id="{F523DD49-DC7D-4095-ADFF-40890F4B42E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xmlns="" id="{5F4E26C3-7A04-4B41-90BA-5BB55CA466A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xmlns="" id="{72414BA9-8007-46B3-A300-795E066625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xmlns="" id="{F463A6DB-3384-4F3D-A68D-71CA820B28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xmlns="" id="{EB5C6AFA-36AE-4D64-A93A-E37DBE38D71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xmlns="" id="{C78FABD8-39D5-4094-B125-6A70E6918A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xmlns="" id="{DF818CA2-7927-455C-B3C6-C3C60B13DBB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xmlns="" id="{040EE3AF-5600-469E-A9B6-154E8E999D6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a:extLst>
            <a:ext uri="{FF2B5EF4-FFF2-40B4-BE49-F238E27FC236}">
              <a16:creationId xmlns:a16="http://schemas.microsoft.com/office/drawing/2014/main" xmlns="" id="{3118C648-8F3E-4B7B-AF2F-E38E562A8561}"/>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a:extLst>
            <a:ext uri="{FF2B5EF4-FFF2-40B4-BE49-F238E27FC236}">
              <a16:creationId xmlns:a16="http://schemas.microsoft.com/office/drawing/2014/main" xmlns="" id="{AB9CF2D3-58E9-4775-9D7B-54A698E74151}"/>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a:extLst>
            <a:ext uri="{FF2B5EF4-FFF2-40B4-BE49-F238E27FC236}">
              <a16:creationId xmlns:a16="http://schemas.microsoft.com/office/drawing/2014/main" xmlns="" id="{8B9498EB-6280-4AC8-B481-D9BAA29891A5}"/>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a:extLst>
            <a:ext uri="{FF2B5EF4-FFF2-40B4-BE49-F238E27FC236}">
              <a16:creationId xmlns:a16="http://schemas.microsoft.com/office/drawing/2014/main" xmlns="" id="{D26F796C-5D9E-4DAF-8ADD-9188CB3BC28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xmlns="" id="{256278FF-6C6D-4CE2-986D-85D9F91CDD7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a:extLst>
            <a:ext uri="{FF2B5EF4-FFF2-40B4-BE49-F238E27FC236}">
              <a16:creationId xmlns:a16="http://schemas.microsoft.com/office/drawing/2014/main" xmlns="" id="{68EB3C88-7899-4849-AD5A-8E8AD89D006E}"/>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a:extLst>
            <a:ext uri="{FF2B5EF4-FFF2-40B4-BE49-F238E27FC236}">
              <a16:creationId xmlns:a16="http://schemas.microsoft.com/office/drawing/2014/main" xmlns="" id="{6ACEB3DF-9D4A-4B6F-BDE8-C1A008ED3C6E}"/>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a:extLst>
            <a:ext uri="{FF2B5EF4-FFF2-40B4-BE49-F238E27FC236}">
              <a16:creationId xmlns:a16="http://schemas.microsoft.com/office/drawing/2014/main" xmlns="" id="{BB376201-0A11-4271-9E88-F2008CB11332}"/>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a:extLst>
            <a:ext uri="{FF2B5EF4-FFF2-40B4-BE49-F238E27FC236}">
              <a16:creationId xmlns:a16="http://schemas.microsoft.com/office/drawing/2014/main" xmlns="" id="{E67E4ECE-33AD-4ABC-BEB6-2B01158F776B}"/>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a:extLst>
            <a:ext uri="{FF2B5EF4-FFF2-40B4-BE49-F238E27FC236}">
              <a16:creationId xmlns:a16="http://schemas.microsoft.com/office/drawing/2014/main" xmlns="" id="{68ECC445-8E35-4254-B7FF-AA320E8B158A}"/>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xmlns="" id="{297B1EED-000F-4BB5-B6B6-74837D805ED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xmlns="" id="{423A532D-8717-4E1B-A934-0EAFB84383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xmlns="" id="{5362AD09-D1C0-40BD-AE1F-CC8CFD13B4F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xmlns="" id="{7E3DB6B2-5DF7-4BFF-B1CA-C1E81A8B20C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xmlns="" id="{2BE3ECCB-5FF3-464A-81FB-5798A1924C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363</xdr:rowOff>
    </xdr:from>
    <xdr:to>
      <xdr:col>85</xdr:col>
      <xdr:colOff>177800</xdr:colOff>
      <xdr:row>85</xdr:row>
      <xdr:rowOff>101963</xdr:rowOff>
    </xdr:to>
    <xdr:sp macro="" textlink="">
      <xdr:nvSpPr>
        <xdr:cNvPr id="700" name="楕円 699">
          <a:extLst>
            <a:ext uri="{FF2B5EF4-FFF2-40B4-BE49-F238E27FC236}">
              <a16:creationId xmlns:a16="http://schemas.microsoft.com/office/drawing/2014/main" xmlns="" id="{1955FE0F-4ED6-4288-88F9-7FE65AA7D7F0}"/>
            </a:ext>
          </a:extLst>
        </xdr:cNvPr>
        <xdr:cNvSpPr/>
      </xdr:nvSpPr>
      <xdr:spPr>
        <a:xfrm>
          <a:off x="16268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150240</xdr:rowOff>
    </xdr:from>
    <xdr:ext cx="405111" cy="259045"/>
    <xdr:sp macro="" textlink="">
      <xdr:nvSpPr>
        <xdr:cNvPr id="701" name="【児童館】&#10;有形固定資産減価償却率該当値テキスト">
          <a:extLst>
            <a:ext uri="{FF2B5EF4-FFF2-40B4-BE49-F238E27FC236}">
              <a16:creationId xmlns:a16="http://schemas.microsoft.com/office/drawing/2014/main" xmlns="" id="{78809BA9-6607-42D7-A3F4-1904BC5C0BD8}"/>
            </a:ext>
          </a:extLst>
        </xdr:cNvPr>
        <xdr:cNvSpPr txBox="1"/>
      </xdr:nvSpPr>
      <xdr:spPr>
        <a:xfrm>
          <a:off x="16357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36286</xdr:rowOff>
    </xdr:from>
    <xdr:to>
      <xdr:col>81</xdr:col>
      <xdr:colOff>101600</xdr:colOff>
      <xdr:row>85</xdr:row>
      <xdr:rowOff>137886</xdr:rowOff>
    </xdr:to>
    <xdr:sp macro="" textlink="">
      <xdr:nvSpPr>
        <xdr:cNvPr id="702" name="楕円 701">
          <a:extLst>
            <a:ext uri="{FF2B5EF4-FFF2-40B4-BE49-F238E27FC236}">
              <a16:creationId xmlns:a16="http://schemas.microsoft.com/office/drawing/2014/main" xmlns="" id="{3AF56490-D715-478E-974D-E89C5E989765}"/>
            </a:ext>
          </a:extLst>
        </xdr:cNvPr>
        <xdr:cNvSpPr/>
      </xdr:nvSpPr>
      <xdr:spPr>
        <a:xfrm>
          <a:off x="15430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51163</xdr:rowOff>
    </xdr:from>
    <xdr:to>
      <xdr:col>85</xdr:col>
      <xdr:colOff>127000</xdr:colOff>
      <xdr:row>85</xdr:row>
      <xdr:rowOff>87086</xdr:rowOff>
    </xdr:to>
    <xdr:cxnSp macro="">
      <xdr:nvCxnSpPr>
        <xdr:cNvPr id="703" name="直線コネクタ 702">
          <a:extLst>
            <a:ext uri="{FF2B5EF4-FFF2-40B4-BE49-F238E27FC236}">
              <a16:creationId xmlns:a16="http://schemas.microsoft.com/office/drawing/2014/main" xmlns="" id="{DEDAB7D3-18D4-4B79-8151-C34B57DD020D}"/>
            </a:ext>
          </a:extLst>
        </xdr:cNvPr>
        <xdr:cNvCxnSpPr/>
      </xdr:nvCxnSpPr>
      <xdr:spPr>
        <a:xfrm flipV="1">
          <a:off x="15481300" y="146244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73842</xdr:rowOff>
    </xdr:from>
    <xdr:to>
      <xdr:col>76</xdr:col>
      <xdr:colOff>165100</xdr:colOff>
      <xdr:row>86</xdr:row>
      <xdr:rowOff>3992</xdr:rowOff>
    </xdr:to>
    <xdr:sp macro="" textlink="">
      <xdr:nvSpPr>
        <xdr:cNvPr id="704" name="楕円 703">
          <a:extLst>
            <a:ext uri="{FF2B5EF4-FFF2-40B4-BE49-F238E27FC236}">
              <a16:creationId xmlns:a16="http://schemas.microsoft.com/office/drawing/2014/main" xmlns="" id="{2E07B840-90C5-4445-9722-0AD2B49447DE}"/>
            </a:ext>
          </a:extLst>
        </xdr:cNvPr>
        <xdr:cNvSpPr/>
      </xdr:nvSpPr>
      <xdr:spPr>
        <a:xfrm>
          <a:off x="14541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87086</xdr:rowOff>
    </xdr:from>
    <xdr:to>
      <xdr:col>81</xdr:col>
      <xdr:colOff>50800</xdr:colOff>
      <xdr:row>85</xdr:row>
      <xdr:rowOff>124642</xdr:rowOff>
    </xdr:to>
    <xdr:cxnSp macro="">
      <xdr:nvCxnSpPr>
        <xdr:cNvPr id="705" name="直線コネクタ 704">
          <a:extLst>
            <a:ext uri="{FF2B5EF4-FFF2-40B4-BE49-F238E27FC236}">
              <a16:creationId xmlns:a16="http://schemas.microsoft.com/office/drawing/2014/main" xmlns="" id="{0068A8AA-4D26-46DB-A920-9BBC0AE7220C}"/>
            </a:ext>
          </a:extLst>
        </xdr:cNvPr>
        <xdr:cNvCxnSpPr/>
      </xdr:nvCxnSpPr>
      <xdr:spPr>
        <a:xfrm flipV="1">
          <a:off x="14592300" y="146603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109764</xdr:rowOff>
    </xdr:from>
    <xdr:to>
      <xdr:col>72</xdr:col>
      <xdr:colOff>38100</xdr:colOff>
      <xdr:row>86</xdr:row>
      <xdr:rowOff>39914</xdr:rowOff>
    </xdr:to>
    <xdr:sp macro="" textlink="">
      <xdr:nvSpPr>
        <xdr:cNvPr id="706" name="楕円 705">
          <a:extLst>
            <a:ext uri="{FF2B5EF4-FFF2-40B4-BE49-F238E27FC236}">
              <a16:creationId xmlns:a16="http://schemas.microsoft.com/office/drawing/2014/main" xmlns="" id="{8B38FB55-1F5B-4492-B9AB-41D714F382BD}"/>
            </a:ext>
          </a:extLst>
        </xdr:cNvPr>
        <xdr:cNvSpPr/>
      </xdr:nvSpPr>
      <xdr:spPr>
        <a:xfrm>
          <a:off x="1365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124642</xdr:rowOff>
    </xdr:from>
    <xdr:to>
      <xdr:col>76</xdr:col>
      <xdr:colOff>114300</xdr:colOff>
      <xdr:row>85</xdr:row>
      <xdr:rowOff>160564</xdr:rowOff>
    </xdr:to>
    <xdr:cxnSp macro="">
      <xdr:nvCxnSpPr>
        <xdr:cNvPr id="707" name="直線コネクタ 706">
          <a:extLst>
            <a:ext uri="{FF2B5EF4-FFF2-40B4-BE49-F238E27FC236}">
              <a16:creationId xmlns:a16="http://schemas.microsoft.com/office/drawing/2014/main" xmlns="" id="{93D04D83-572D-4DC4-B426-EC350C162E7C}"/>
            </a:ext>
          </a:extLst>
        </xdr:cNvPr>
        <xdr:cNvCxnSpPr/>
      </xdr:nvCxnSpPr>
      <xdr:spPr>
        <a:xfrm flipV="1">
          <a:off x="13703300" y="146978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a:extLst>
            <a:ext uri="{FF2B5EF4-FFF2-40B4-BE49-F238E27FC236}">
              <a16:creationId xmlns:a16="http://schemas.microsoft.com/office/drawing/2014/main" xmlns="" id="{9535C1BA-CAFF-4158-8281-32D65EF8094D}"/>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a:extLst>
            <a:ext uri="{FF2B5EF4-FFF2-40B4-BE49-F238E27FC236}">
              <a16:creationId xmlns:a16="http://schemas.microsoft.com/office/drawing/2014/main" xmlns="" id="{96DACB58-167A-46DA-BA72-48C657564394}"/>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10" name="n_3aveValue【児童館】&#10;有形固定資産減価償却率">
          <a:extLst>
            <a:ext uri="{FF2B5EF4-FFF2-40B4-BE49-F238E27FC236}">
              <a16:creationId xmlns:a16="http://schemas.microsoft.com/office/drawing/2014/main" xmlns="" id="{17717F27-564E-4398-AA97-A51FD4509579}"/>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129013</xdr:rowOff>
    </xdr:from>
    <xdr:ext cx="405111" cy="259045"/>
    <xdr:sp macro="" textlink="">
      <xdr:nvSpPr>
        <xdr:cNvPr id="711" name="n_1mainValue【児童館】&#10;有形固定資産減価償却率">
          <a:extLst>
            <a:ext uri="{FF2B5EF4-FFF2-40B4-BE49-F238E27FC236}">
              <a16:creationId xmlns:a16="http://schemas.microsoft.com/office/drawing/2014/main" xmlns="" id="{7B2B2ABE-9892-4A38-887E-7A2ABA01F488}"/>
            </a:ext>
          </a:extLst>
        </xdr:cNvPr>
        <xdr:cNvSpPr txBox="1"/>
      </xdr:nvSpPr>
      <xdr:spPr>
        <a:xfrm>
          <a:off x="15266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166569</xdr:rowOff>
    </xdr:from>
    <xdr:ext cx="405111" cy="259045"/>
    <xdr:sp macro="" textlink="">
      <xdr:nvSpPr>
        <xdr:cNvPr id="712" name="n_2mainValue【児童館】&#10;有形固定資産減価償却率">
          <a:extLst>
            <a:ext uri="{FF2B5EF4-FFF2-40B4-BE49-F238E27FC236}">
              <a16:creationId xmlns:a16="http://schemas.microsoft.com/office/drawing/2014/main" xmlns="" id="{A43DB626-BF87-4566-AFF4-50D6722EE4B6}"/>
            </a:ext>
          </a:extLst>
        </xdr:cNvPr>
        <xdr:cNvSpPr txBox="1"/>
      </xdr:nvSpPr>
      <xdr:spPr>
        <a:xfrm>
          <a:off x="14389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31041</xdr:rowOff>
    </xdr:from>
    <xdr:ext cx="405111" cy="259045"/>
    <xdr:sp macro="" textlink="">
      <xdr:nvSpPr>
        <xdr:cNvPr id="713" name="n_3mainValue【児童館】&#10;有形固定資産減価償却率">
          <a:extLst>
            <a:ext uri="{FF2B5EF4-FFF2-40B4-BE49-F238E27FC236}">
              <a16:creationId xmlns:a16="http://schemas.microsoft.com/office/drawing/2014/main" xmlns="" id="{CC856791-6E00-4F99-AA10-7DA095FD557D}"/>
            </a:ext>
          </a:extLst>
        </xdr:cNvPr>
        <xdr:cNvSpPr txBox="1"/>
      </xdr:nvSpPr>
      <xdr:spPr>
        <a:xfrm>
          <a:off x="13500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xmlns="" id="{3A8A1077-480C-4187-8EEA-A683514AE4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xmlns="" id="{9B02D710-CD47-4D39-AAB8-0433203B47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xmlns="" id="{8BE3245A-B264-4D69-98DF-21F94B75D8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xmlns="" id="{A45300CC-DA83-4FDB-AB9C-C982E361CD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xmlns="" id="{7B3116E6-3F61-4F33-A61B-11857F07D7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xmlns="" id="{0EEBB889-6360-449F-A893-BC98927F9B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xmlns="" id="{2D63F3A4-918F-4691-B09B-2C774EE0B4B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xmlns="" id="{8797AFC3-A440-444D-8A4F-55567ADF8D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xmlns="" id="{5F211E8A-E971-43D5-B77B-EEDCBF354C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xmlns="" id="{80723A88-AE1A-4D1F-B380-47936E17E5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xmlns="" id="{F26DB23E-8999-4D8D-B826-D08D60AC24B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xmlns="" id="{44E36CE3-F8EE-476E-A6EC-4C0458B3E00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xmlns="" id="{6B4F0200-1585-4109-8B75-9CFAD1F9C25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xmlns="" id="{0436799B-8575-4BB1-8CBA-0793DDE2981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xmlns="" id="{5E4038A6-7FEB-444F-B17E-59054C2B587F}"/>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xmlns="" id="{D688EDD7-A05F-4966-AF92-73960BD9A23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xmlns="" id="{0910E793-6304-4313-B151-671F1BE5461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xmlns="" id="{029A9FB1-DFE1-4754-9133-6E9F6B8A8DF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xmlns="" id="{1345501B-C738-4FD4-866C-AF9ACDC6139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xmlns="" id="{17BF886C-7FCF-499C-BC08-F2B526813F1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xmlns="" id="{2EA40FEE-C0D0-4475-8939-34CDD067F28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xmlns="" id="{C1985684-007A-4A27-ACE9-4F91D343DC4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xmlns="" id="{F7C02A43-37C3-49E8-8D4E-A602F9C492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xmlns="" id="{CD829889-A9AA-4193-8F60-65E075C1E1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a:extLst>
            <a:ext uri="{FF2B5EF4-FFF2-40B4-BE49-F238E27FC236}">
              <a16:creationId xmlns:a16="http://schemas.microsoft.com/office/drawing/2014/main" xmlns="" id="{012340A9-DE41-4108-985D-740C543B6F8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a:extLst>
            <a:ext uri="{FF2B5EF4-FFF2-40B4-BE49-F238E27FC236}">
              <a16:creationId xmlns:a16="http://schemas.microsoft.com/office/drawing/2014/main" xmlns="" id="{A688B509-5F5E-4708-84AE-49FBC3A294E2}"/>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a:extLst>
            <a:ext uri="{FF2B5EF4-FFF2-40B4-BE49-F238E27FC236}">
              <a16:creationId xmlns:a16="http://schemas.microsoft.com/office/drawing/2014/main" xmlns="" id="{8394AAE2-1DF4-45EE-80CE-433221FDA05A}"/>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a:extLst>
            <a:ext uri="{FF2B5EF4-FFF2-40B4-BE49-F238E27FC236}">
              <a16:creationId xmlns:a16="http://schemas.microsoft.com/office/drawing/2014/main" xmlns="" id="{115D87DC-FA1E-4085-9562-9BFBAFD2AED7}"/>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a:extLst>
            <a:ext uri="{FF2B5EF4-FFF2-40B4-BE49-F238E27FC236}">
              <a16:creationId xmlns:a16="http://schemas.microsoft.com/office/drawing/2014/main" xmlns="" id="{C0EBBD92-4017-4072-954E-B9AD1AF3C52F}"/>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a:extLst>
            <a:ext uri="{FF2B5EF4-FFF2-40B4-BE49-F238E27FC236}">
              <a16:creationId xmlns:a16="http://schemas.microsoft.com/office/drawing/2014/main" xmlns="" id="{128F5615-936D-4678-A291-4AE327024C5D}"/>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a:extLst>
            <a:ext uri="{FF2B5EF4-FFF2-40B4-BE49-F238E27FC236}">
              <a16:creationId xmlns:a16="http://schemas.microsoft.com/office/drawing/2014/main" xmlns="" id="{75D9ACAB-AAEF-4C1F-A211-985D487B669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a:extLst>
            <a:ext uri="{FF2B5EF4-FFF2-40B4-BE49-F238E27FC236}">
              <a16:creationId xmlns:a16="http://schemas.microsoft.com/office/drawing/2014/main" xmlns="" id="{EC0C7171-C729-4AB8-B9A8-D23BC96FD59A}"/>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a:extLst>
            <a:ext uri="{FF2B5EF4-FFF2-40B4-BE49-F238E27FC236}">
              <a16:creationId xmlns:a16="http://schemas.microsoft.com/office/drawing/2014/main" xmlns="" id="{13EB304F-7BA9-4736-A4EE-A54A12743B69}"/>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a:extLst>
            <a:ext uri="{FF2B5EF4-FFF2-40B4-BE49-F238E27FC236}">
              <a16:creationId xmlns:a16="http://schemas.microsoft.com/office/drawing/2014/main" xmlns="" id="{CD57DD40-13DC-4942-AA67-B1FF132F6684}"/>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a:extLst>
            <a:ext uri="{FF2B5EF4-FFF2-40B4-BE49-F238E27FC236}">
              <a16:creationId xmlns:a16="http://schemas.microsoft.com/office/drawing/2014/main" xmlns="" id="{AC1E251A-7354-43F2-A121-E6CB27A6C371}"/>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E24FAEA1-382C-4406-89A1-67F7B860F4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E37AC16C-C90B-4E0E-B23C-FAEE42F1644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78AE24A1-DB36-494E-ABF9-570893BCBF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559B978A-F95B-4B0F-AF32-201C179B80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32DDED9F-3C90-45FA-8BFA-BE1EAA5987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54" name="楕円 753">
          <a:extLst>
            <a:ext uri="{FF2B5EF4-FFF2-40B4-BE49-F238E27FC236}">
              <a16:creationId xmlns:a16="http://schemas.microsoft.com/office/drawing/2014/main" xmlns="" id="{46B28004-4A32-4518-BE61-D1E87C86CD9A}"/>
            </a:ext>
          </a:extLst>
        </xdr:cNvPr>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755" name="【児童館】&#10;一人当たり面積該当値テキスト">
          <a:extLst>
            <a:ext uri="{FF2B5EF4-FFF2-40B4-BE49-F238E27FC236}">
              <a16:creationId xmlns:a16="http://schemas.microsoft.com/office/drawing/2014/main" xmlns="" id="{0462AF77-9821-4AEA-9CE2-4A40B7ED6277}"/>
            </a:ext>
          </a:extLst>
        </xdr:cNvPr>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756" name="楕円 755">
          <a:extLst>
            <a:ext uri="{FF2B5EF4-FFF2-40B4-BE49-F238E27FC236}">
              <a16:creationId xmlns:a16="http://schemas.microsoft.com/office/drawing/2014/main" xmlns="" id="{B12934C5-7AB5-46FB-8858-2528F93B8984}"/>
            </a:ext>
          </a:extLst>
        </xdr:cNvPr>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29936</xdr:rowOff>
    </xdr:to>
    <xdr:cxnSp macro="">
      <xdr:nvCxnSpPr>
        <xdr:cNvPr id="757" name="直線コネクタ 756">
          <a:extLst>
            <a:ext uri="{FF2B5EF4-FFF2-40B4-BE49-F238E27FC236}">
              <a16:creationId xmlns:a16="http://schemas.microsoft.com/office/drawing/2014/main" xmlns="" id="{604EC92C-0528-4A40-9537-0CA14BF8D68D}"/>
            </a:ext>
          </a:extLst>
        </xdr:cNvPr>
        <xdr:cNvCxnSpPr/>
      </xdr:nvCxnSpPr>
      <xdr:spPr>
        <a:xfrm flipV="1">
          <a:off x="21323300" y="14586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150586</xdr:rowOff>
    </xdr:from>
    <xdr:to>
      <xdr:col>107</xdr:col>
      <xdr:colOff>101600</xdr:colOff>
      <xdr:row>85</xdr:row>
      <xdr:rowOff>80736</xdr:rowOff>
    </xdr:to>
    <xdr:sp macro="" textlink="">
      <xdr:nvSpPr>
        <xdr:cNvPr id="758" name="楕円 757">
          <a:extLst>
            <a:ext uri="{FF2B5EF4-FFF2-40B4-BE49-F238E27FC236}">
              <a16:creationId xmlns:a16="http://schemas.microsoft.com/office/drawing/2014/main" xmlns="" id="{4C83AF2D-20FC-441D-BC92-2ABEAFD3506E}"/>
            </a:ext>
          </a:extLst>
        </xdr:cNvPr>
        <xdr:cNvSpPr/>
      </xdr:nvSpPr>
      <xdr:spPr>
        <a:xfrm>
          <a:off x="20383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29936</xdr:rowOff>
    </xdr:to>
    <xdr:cxnSp macro="">
      <xdr:nvCxnSpPr>
        <xdr:cNvPr id="759" name="直線コネクタ 758">
          <a:extLst>
            <a:ext uri="{FF2B5EF4-FFF2-40B4-BE49-F238E27FC236}">
              <a16:creationId xmlns:a16="http://schemas.microsoft.com/office/drawing/2014/main" xmlns="" id="{0223465D-6814-4A14-AC5E-1714ADCBD6E1}"/>
            </a:ext>
          </a:extLst>
        </xdr:cNvPr>
        <xdr:cNvCxnSpPr/>
      </xdr:nvCxnSpPr>
      <xdr:spPr>
        <a:xfrm>
          <a:off x="20434300" y="1460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60" name="楕円 759">
          <a:extLst>
            <a:ext uri="{FF2B5EF4-FFF2-40B4-BE49-F238E27FC236}">
              <a16:creationId xmlns:a16="http://schemas.microsoft.com/office/drawing/2014/main" xmlns="" id="{9AB4EC33-DE64-400D-92B0-D7FE9894B5A1}"/>
            </a:ext>
          </a:extLst>
        </xdr:cNvPr>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29936</xdr:rowOff>
    </xdr:from>
    <xdr:to>
      <xdr:col>107</xdr:col>
      <xdr:colOff>50800</xdr:colOff>
      <xdr:row>85</xdr:row>
      <xdr:rowOff>46264</xdr:rowOff>
    </xdr:to>
    <xdr:cxnSp macro="">
      <xdr:nvCxnSpPr>
        <xdr:cNvPr id="761" name="直線コネクタ 760">
          <a:extLst>
            <a:ext uri="{FF2B5EF4-FFF2-40B4-BE49-F238E27FC236}">
              <a16:creationId xmlns:a16="http://schemas.microsoft.com/office/drawing/2014/main" xmlns="" id="{C3A951B2-2C3C-45B6-BBFF-AE29581D7685}"/>
            </a:ext>
          </a:extLst>
        </xdr:cNvPr>
        <xdr:cNvCxnSpPr/>
      </xdr:nvCxnSpPr>
      <xdr:spPr>
        <a:xfrm flipV="1">
          <a:off x="19545300" y="146031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a:extLst>
            <a:ext uri="{FF2B5EF4-FFF2-40B4-BE49-F238E27FC236}">
              <a16:creationId xmlns:a16="http://schemas.microsoft.com/office/drawing/2014/main" xmlns="" id="{DD125682-A687-4643-BB22-269D3EB08C91}"/>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a:extLst>
            <a:ext uri="{FF2B5EF4-FFF2-40B4-BE49-F238E27FC236}">
              <a16:creationId xmlns:a16="http://schemas.microsoft.com/office/drawing/2014/main" xmlns="" id="{5AEED355-667D-4A71-898B-90294702922E}"/>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a:extLst>
            <a:ext uri="{FF2B5EF4-FFF2-40B4-BE49-F238E27FC236}">
              <a16:creationId xmlns:a16="http://schemas.microsoft.com/office/drawing/2014/main" xmlns="" id="{F9B785C8-0B17-4526-B7BE-F424FC66E03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71863</xdr:rowOff>
    </xdr:from>
    <xdr:ext cx="469744" cy="259045"/>
    <xdr:sp macro="" textlink="">
      <xdr:nvSpPr>
        <xdr:cNvPr id="765" name="n_1mainValue【児童館】&#10;一人当たり面積">
          <a:extLst>
            <a:ext uri="{FF2B5EF4-FFF2-40B4-BE49-F238E27FC236}">
              <a16:creationId xmlns:a16="http://schemas.microsoft.com/office/drawing/2014/main" xmlns="" id="{4B233166-4408-4BF1-A0A5-FBD2021DD0F3}"/>
            </a:ext>
          </a:extLst>
        </xdr:cNvPr>
        <xdr:cNvSpPr txBox="1"/>
      </xdr:nvSpPr>
      <xdr:spPr>
        <a:xfrm>
          <a:off x="21075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71863</xdr:rowOff>
    </xdr:from>
    <xdr:ext cx="469744" cy="259045"/>
    <xdr:sp macro="" textlink="">
      <xdr:nvSpPr>
        <xdr:cNvPr id="766" name="n_2mainValue【児童館】&#10;一人当たり面積">
          <a:extLst>
            <a:ext uri="{FF2B5EF4-FFF2-40B4-BE49-F238E27FC236}">
              <a16:creationId xmlns:a16="http://schemas.microsoft.com/office/drawing/2014/main" xmlns="" id="{73B356F4-C68F-4A1A-BEB5-47469B6CC1AF}"/>
            </a:ext>
          </a:extLst>
        </xdr:cNvPr>
        <xdr:cNvSpPr txBox="1"/>
      </xdr:nvSpPr>
      <xdr:spPr>
        <a:xfrm>
          <a:off x="20199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67" name="n_3mainValue【児童館】&#10;一人当たり面積">
          <a:extLst>
            <a:ext uri="{FF2B5EF4-FFF2-40B4-BE49-F238E27FC236}">
              <a16:creationId xmlns:a16="http://schemas.microsoft.com/office/drawing/2014/main" xmlns="" id="{1BFA5A10-4962-4F13-8550-AC8AC2727752}"/>
            </a:ext>
          </a:extLst>
        </xdr:cNvPr>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a:extLst>
            <a:ext uri="{FF2B5EF4-FFF2-40B4-BE49-F238E27FC236}">
              <a16:creationId xmlns:a16="http://schemas.microsoft.com/office/drawing/2014/main" xmlns="" id="{CAB8F807-DD99-4854-8A99-5A14CC258C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a:extLst>
            <a:ext uri="{FF2B5EF4-FFF2-40B4-BE49-F238E27FC236}">
              <a16:creationId xmlns:a16="http://schemas.microsoft.com/office/drawing/2014/main" xmlns="" id="{E070838D-3115-4459-A811-FE414C4549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a:extLst>
            <a:ext uri="{FF2B5EF4-FFF2-40B4-BE49-F238E27FC236}">
              <a16:creationId xmlns:a16="http://schemas.microsoft.com/office/drawing/2014/main" xmlns="" id="{1ABAE0FB-10F6-49AA-B81B-0A2882D6A7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a:extLst>
            <a:ext uri="{FF2B5EF4-FFF2-40B4-BE49-F238E27FC236}">
              <a16:creationId xmlns:a16="http://schemas.microsoft.com/office/drawing/2014/main" xmlns="" id="{3472D24D-99F6-4A7B-98AA-6FB3CE9161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a:extLst>
            <a:ext uri="{FF2B5EF4-FFF2-40B4-BE49-F238E27FC236}">
              <a16:creationId xmlns:a16="http://schemas.microsoft.com/office/drawing/2014/main" xmlns="" id="{E9C7BE50-DAFA-4118-A557-FF0AF0D1D7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a:extLst>
            <a:ext uri="{FF2B5EF4-FFF2-40B4-BE49-F238E27FC236}">
              <a16:creationId xmlns:a16="http://schemas.microsoft.com/office/drawing/2014/main" xmlns="" id="{B932ED3A-83A0-40FB-81BC-B85F3FDB90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a:extLst>
            <a:ext uri="{FF2B5EF4-FFF2-40B4-BE49-F238E27FC236}">
              <a16:creationId xmlns:a16="http://schemas.microsoft.com/office/drawing/2014/main" xmlns="" id="{D1E21264-4D78-48E8-B147-B0191B14DF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a:extLst>
            <a:ext uri="{FF2B5EF4-FFF2-40B4-BE49-F238E27FC236}">
              <a16:creationId xmlns:a16="http://schemas.microsoft.com/office/drawing/2014/main" xmlns="" id="{C4D12D90-DC8B-482B-BE93-23B005AAA4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a:extLst>
            <a:ext uri="{FF2B5EF4-FFF2-40B4-BE49-F238E27FC236}">
              <a16:creationId xmlns:a16="http://schemas.microsoft.com/office/drawing/2014/main" xmlns="" id="{38ACD32C-3ADC-4978-8709-8599A88221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a:extLst>
            <a:ext uri="{FF2B5EF4-FFF2-40B4-BE49-F238E27FC236}">
              <a16:creationId xmlns:a16="http://schemas.microsoft.com/office/drawing/2014/main" xmlns="" id="{BED38D39-4FB5-48CC-9B78-981293B4C4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a:extLst>
            <a:ext uri="{FF2B5EF4-FFF2-40B4-BE49-F238E27FC236}">
              <a16:creationId xmlns:a16="http://schemas.microsoft.com/office/drawing/2014/main" xmlns="" id="{53C60E91-7604-415F-954F-798C552C3BA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a:extLst>
            <a:ext uri="{FF2B5EF4-FFF2-40B4-BE49-F238E27FC236}">
              <a16:creationId xmlns:a16="http://schemas.microsoft.com/office/drawing/2014/main" xmlns="" id="{BF7215D9-C22A-45CB-98C4-A87CC3C1320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a:extLst>
            <a:ext uri="{FF2B5EF4-FFF2-40B4-BE49-F238E27FC236}">
              <a16:creationId xmlns:a16="http://schemas.microsoft.com/office/drawing/2014/main" xmlns="" id="{598736F4-B185-42E6-A737-55478FF180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a:extLst>
            <a:ext uri="{FF2B5EF4-FFF2-40B4-BE49-F238E27FC236}">
              <a16:creationId xmlns:a16="http://schemas.microsoft.com/office/drawing/2014/main" xmlns="" id="{B3EE99E6-36B2-41D7-80D2-D68A4FE072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a:extLst>
            <a:ext uri="{FF2B5EF4-FFF2-40B4-BE49-F238E27FC236}">
              <a16:creationId xmlns:a16="http://schemas.microsoft.com/office/drawing/2014/main" xmlns="" id="{DAFE83D1-AA6F-410D-9C75-A05E7AFA9B1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a:extLst>
            <a:ext uri="{FF2B5EF4-FFF2-40B4-BE49-F238E27FC236}">
              <a16:creationId xmlns:a16="http://schemas.microsoft.com/office/drawing/2014/main" xmlns="" id="{06CC1E30-09C4-4213-84F7-913DBCC832C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a:extLst>
            <a:ext uri="{FF2B5EF4-FFF2-40B4-BE49-F238E27FC236}">
              <a16:creationId xmlns:a16="http://schemas.microsoft.com/office/drawing/2014/main" xmlns="" id="{2B011E15-132E-4F74-A8F0-9E781E8913B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a:extLst>
            <a:ext uri="{FF2B5EF4-FFF2-40B4-BE49-F238E27FC236}">
              <a16:creationId xmlns:a16="http://schemas.microsoft.com/office/drawing/2014/main" xmlns="" id="{547A270E-5E02-49A3-AB2E-320EC3FD3B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a:extLst>
            <a:ext uri="{FF2B5EF4-FFF2-40B4-BE49-F238E27FC236}">
              <a16:creationId xmlns:a16="http://schemas.microsoft.com/office/drawing/2014/main" xmlns="" id="{12C34A4B-E5F6-4B76-9F78-6937BB03D7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a:extLst>
            <a:ext uri="{FF2B5EF4-FFF2-40B4-BE49-F238E27FC236}">
              <a16:creationId xmlns:a16="http://schemas.microsoft.com/office/drawing/2014/main" xmlns="" id="{D2BC8A44-3D09-46A9-929D-16D885072F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a:extLst>
            <a:ext uri="{FF2B5EF4-FFF2-40B4-BE49-F238E27FC236}">
              <a16:creationId xmlns:a16="http://schemas.microsoft.com/office/drawing/2014/main" xmlns="" id="{658B1BA9-EB7D-4997-9F91-4DF1FB49A2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a:extLst>
            <a:ext uri="{FF2B5EF4-FFF2-40B4-BE49-F238E27FC236}">
              <a16:creationId xmlns:a16="http://schemas.microsoft.com/office/drawing/2014/main" xmlns="" id="{DC70BA78-4C51-411F-9DA2-64C081E8792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xmlns="" id="{88AB18B0-5B34-47C1-BEB6-3F3B862C8E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xmlns="" id="{E683F807-396E-4A38-B44E-490F6E5A003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a16="http://schemas.microsoft.com/office/drawing/2014/main" xmlns="" id="{7FE6099E-0D35-4068-8C68-20C99AE666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a:extLst>
            <a:ext uri="{FF2B5EF4-FFF2-40B4-BE49-F238E27FC236}">
              <a16:creationId xmlns:a16="http://schemas.microsoft.com/office/drawing/2014/main" xmlns="" id="{92C531BD-4C10-4836-982D-0C0DA320CEE3}"/>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a:extLst>
            <a:ext uri="{FF2B5EF4-FFF2-40B4-BE49-F238E27FC236}">
              <a16:creationId xmlns:a16="http://schemas.microsoft.com/office/drawing/2014/main" xmlns="" id="{B46F5FE7-C97E-4FFB-B9B5-4C392676954B}"/>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a:extLst>
            <a:ext uri="{FF2B5EF4-FFF2-40B4-BE49-F238E27FC236}">
              <a16:creationId xmlns:a16="http://schemas.microsoft.com/office/drawing/2014/main" xmlns="" id="{C6E0221A-AAEA-4178-A7AE-40A4B2C14838}"/>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a:extLst>
            <a:ext uri="{FF2B5EF4-FFF2-40B4-BE49-F238E27FC236}">
              <a16:creationId xmlns:a16="http://schemas.microsoft.com/office/drawing/2014/main" xmlns="" id="{F83BC099-050B-451A-83DC-ACC0484587D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a:extLst>
            <a:ext uri="{FF2B5EF4-FFF2-40B4-BE49-F238E27FC236}">
              <a16:creationId xmlns:a16="http://schemas.microsoft.com/office/drawing/2014/main" xmlns="" id="{FC3F1F89-D36B-4FD9-BDCA-F39B6F81986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98" name="【公民館】&#10;有形固定資産減価償却率平均値テキスト">
          <a:extLst>
            <a:ext uri="{FF2B5EF4-FFF2-40B4-BE49-F238E27FC236}">
              <a16:creationId xmlns:a16="http://schemas.microsoft.com/office/drawing/2014/main" xmlns="" id="{BEFC0850-197D-4815-82E0-10445EACE06E}"/>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a:extLst>
            <a:ext uri="{FF2B5EF4-FFF2-40B4-BE49-F238E27FC236}">
              <a16:creationId xmlns:a16="http://schemas.microsoft.com/office/drawing/2014/main" xmlns="" id="{1EA9FB13-937D-452C-85D4-4465D43815B1}"/>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a:extLst>
            <a:ext uri="{FF2B5EF4-FFF2-40B4-BE49-F238E27FC236}">
              <a16:creationId xmlns:a16="http://schemas.microsoft.com/office/drawing/2014/main" xmlns="" id="{4E524339-5D40-4AAC-B05A-88E09A1D7D16}"/>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a:extLst>
            <a:ext uri="{FF2B5EF4-FFF2-40B4-BE49-F238E27FC236}">
              <a16:creationId xmlns:a16="http://schemas.microsoft.com/office/drawing/2014/main" xmlns="" id="{343553EC-975C-4DD5-93C5-0553925C6CA8}"/>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a:extLst>
            <a:ext uri="{FF2B5EF4-FFF2-40B4-BE49-F238E27FC236}">
              <a16:creationId xmlns:a16="http://schemas.microsoft.com/office/drawing/2014/main" xmlns="" id="{E836C3D8-9C63-4DA5-83BF-03E50088A96D}"/>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xmlns="" id="{BA560EC0-86F0-4332-8757-1846CB938A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5C6FD540-0AD7-4D2B-9F2F-D9DA7D6E1F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5071AAD6-2686-45EF-95B9-43CDB4FC5F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xmlns="" id="{A49F20DE-5558-4673-8FE2-F065CD5AA4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xmlns="" id="{7A215A8B-B1CC-4648-AC71-BDF23D07AA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08" name="楕円 807">
          <a:extLst>
            <a:ext uri="{FF2B5EF4-FFF2-40B4-BE49-F238E27FC236}">
              <a16:creationId xmlns:a16="http://schemas.microsoft.com/office/drawing/2014/main" xmlns="" id="{0C6ADE0F-6A55-43E7-972D-99BB3A4B6B69}"/>
            </a:ext>
          </a:extLst>
        </xdr:cNvPr>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154050</xdr:rowOff>
    </xdr:from>
    <xdr:ext cx="405111" cy="259045"/>
    <xdr:sp macro="" textlink="">
      <xdr:nvSpPr>
        <xdr:cNvPr id="809" name="【公民館】&#10;有形固定資産減価償却率該当値テキスト">
          <a:extLst>
            <a:ext uri="{FF2B5EF4-FFF2-40B4-BE49-F238E27FC236}">
              <a16:creationId xmlns:a16="http://schemas.microsoft.com/office/drawing/2014/main" xmlns="" id="{5C95A1DD-FE51-4EED-A42C-A38A7152CFF3}"/>
            </a:ext>
          </a:extLst>
        </xdr:cNvPr>
        <xdr:cNvSpPr txBox="1"/>
      </xdr:nvSpPr>
      <xdr:spPr>
        <a:xfrm>
          <a:off x="16357600"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40095</xdr:rowOff>
    </xdr:from>
    <xdr:to>
      <xdr:col>81</xdr:col>
      <xdr:colOff>101600</xdr:colOff>
      <xdr:row>103</xdr:row>
      <xdr:rowOff>141695</xdr:rowOff>
    </xdr:to>
    <xdr:sp macro="" textlink="">
      <xdr:nvSpPr>
        <xdr:cNvPr id="810" name="楕円 809">
          <a:extLst>
            <a:ext uri="{FF2B5EF4-FFF2-40B4-BE49-F238E27FC236}">
              <a16:creationId xmlns:a16="http://schemas.microsoft.com/office/drawing/2014/main" xmlns="" id="{F1B897A0-0076-4436-AB53-A6D9B3F887CE}"/>
            </a:ext>
          </a:extLst>
        </xdr:cNvPr>
        <xdr:cNvSpPr/>
      </xdr:nvSpPr>
      <xdr:spPr>
        <a:xfrm>
          <a:off x="15430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54973</xdr:rowOff>
    </xdr:from>
    <xdr:to>
      <xdr:col>85</xdr:col>
      <xdr:colOff>127000</xdr:colOff>
      <xdr:row>103</xdr:row>
      <xdr:rowOff>90895</xdr:rowOff>
    </xdr:to>
    <xdr:cxnSp macro="">
      <xdr:nvCxnSpPr>
        <xdr:cNvPr id="811" name="直線コネクタ 810">
          <a:extLst>
            <a:ext uri="{FF2B5EF4-FFF2-40B4-BE49-F238E27FC236}">
              <a16:creationId xmlns:a16="http://schemas.microsoft.com/office/drawing/2014/main" xmlns="" id="{71CD2E1F-58DC-4D81-9259-8949EADEF7A2}"/>
            </a:ext>
          </a:extLst>
        </xdr:cNvPr>
        <xdr:cNvCxnSpPr/>
      </xdr:nvCxnSpPr>
      <xdr:spPr>
        <a:xfrm flipV="1">
          <a:off x="15481300" y="177143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77651</xdr:rowOff>
    </xdr:from>
    <xdr:to>
      <xdr:col>76</xdr:col>
      <xdr:colOff>165100</xdr:colOff>
      <xdr:row>104</xdr:row>
      <xdr:rowOff>7801</xdr:rowOff>
    </xdr:to>
    <xdr:sp macro="" textlink="">
      <xdr:nvSpPr>
        <xdr:cNvPr id="812" name="楕円 811">
          <a:extLst>
            <a:ext uri="{FF2B5EF4-FFF2-40B4-BE49-F238E27FC236}">
              <a16:creationId xmlns:a16="http://schemas.microsoft.com/office/drawing/2014/main" xmlns="" id="{BBBD0F22-F5D7-4CF3-92E4-07858758652F}"/>
            </a:ext>
          </a:extLst>
        </xdr:cNvPr>
        <xdr:cNvSpPr/>
      </xdr:nvSpPr>
      <xdr:spPr>
        <a:xfrm>
          <a:off x="14541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90895</xdr:rowOff>
    </xdr:from>
    <xdr:to>
      <xdr:col>81</xdr:col>
      <xdr:colOff>50800</xdr:colOff>
      <xdr:row>103</xdr:row>
      <xdr:rowOff>128451</xdr:rowOff>
    </xdr:to>
    <xdr:cxnSp macro="">
      <xdr:nvCxnSpPr>
        <xdr:cNvPr id="813" name="直線コネクタ 812">
          <a:extLst>
            <a:ext uri="{FF2B5EF4-FFF2-40B4-BE49-F238E27FC236}">
              <a16:creationId xmlns:a16="http://schemas.microsoft.com/office/drawing/2014/main" xmlns="" id="{A9B7BB98-0573-43EE-8324-2516728BFE0A}"/>
            </a:ext>
          </a:extLst>
        </xdr:cNvPr>
        <xdr:cNvCxnSpPr/>
      </xdr:nvCxnSpPr>
      <xdr:spPr>
        <a:xfrm flipV="1">
          <a:off x="14592300" y="177502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116839</xdr:rowOff>
    </xdr:from>
    <xdr:to>
      <xdr:col>72</xdr:col>
      <xdr:colOff>38100</xdr:colOff>
      <xdr:row>104</xdr:row>
      <xdr:rowOff>46989</xdr:rowOff>
    </xdr:to>
    <xdr:sp macro="" textlink="">
      <xdr:nvSpPr>
        <xdr:cNvPr id="814" name="楕円 813">
          <a:extLst>
            <a:ext uri="{FF2B5EF4-FFF2-40B4-BE49-F238E27FC236}">
              <a16:creationId xmlns:a16="http://schemas.microsoft.com/office/drawing/2014/main" xmlns="" id="{A65842DA-AA4C-4381-BE72-3B684194176D}"/>
            </a:ext>
          </a:extLst>
        </xdr:cNvPr>
        <xdr:cNvSpPr/>
      </xdr:nvSpPr>
      <xdr:spPr>
        <a:xfrm>
          <a:off x="1365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128451</xdr:rowOff>
    </xdr:from>
    <xdr:to>
      <xdr:col>76</xdr:col>
      <xdr:colOff>114300</xdr:colOff>
      <xdr:row>103</xdr:row>
      <xdr:rowOff>167639</xdr:rowOff>
    </xdr:to>
    <xdr:cxnSp macro="">
      <xdr:nvCxnSpPr>
        <xdr:cNvPr id="815" name="直線コネクタ 814">
          <a:extLst>
            <a:ext uri="{FF2B5EF4-FFF2-40B4-BE49-F238E27FC236}">
              <a16:creationId xmlns:a16="http://schemas.microsoft.com/office/drawing/2014/main" xmlns="" id="{F5902506-38CD-4C54-9DD1-D91E80E64338}"/>
            </a:ext>
          </a:extLst>
        </xdr:cNvPr>
        <xdr:cNvCxnSpPr/>
      </xdr:nvCxnSpPr>
      <xdr:spPr>
        <a:xfrm flipV="1">
          <a:off x="13703300" y="177878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816" name="n_1aveValue【公民館】&#10;有形固定資産減価償却率">
          <a:extLst>
            <a:ext uri="{FF2B5EF4-FFF2-40B4-BE49-F238E27FC236}">
              <a16:creationId xmlns:a16="http://schemas.microsoft.com/office/drawing/2014/main" xmlns="" id="{2072234D-7292-4E96-A3BB-D55A726F68B7}"/>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817" name="n_2aveValue【公民館】&#10;有形固定資産減価償却率">
          <a:extLst>
            <a:ext uri="{FF2B5EF4-FFF2-40B4-BE49-F238E27FC236}">
              <a16:creationId xmlns:a16="http://schemas.microsoft.com/office/drawing/2014/main" xmlns="" id="{94B3C1D5-3896-4D57-B067-4D05B6282AC7}"/>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818" name="n_3aveValue【公民館】&#10;有形固定資産減価償却率">
          <a:extLst>
            <a:ext uri="{FF2B5EF4-FFF2-40B4-BE49-F238E27FC236}">
              <a16:creationId xmlns:a16="http://schemas.microsoft.com/office/drawing/2014/main" xmlns="" id="{07663084-4E1A-4A85-A56A-B7F963165F3C}"/>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132822</xdr:rowOff>
    </xdr:from>
    <xdr:ext cx="405111" cy="259045"/>
    <xdr:sp macro="" textlink="">
      <xdr:nvSpPr>
        <xdr:cNvPr id="819" name="n_1mainValue【公民館】&#10;有形固定資産減価償却率">
          <a:extLst>
            <a:ext uri="{FF2B5EF4-FFF2-40B4-BE49-F238E27FC236}">
              <a16:creationId xmlns:a16="http://schemas.microsoft.com/office/drawing/2014/main" xmlns="" id="{FFCB401C-EFFE-4610-BBC6-C385F5B9F598}"/>
            </a:ext>
          </a:extLst>
        </xdr:cNvPr>
        <xdr:cNvSpPr txBox="1"/>
      </xdr:nvSpPr>
      <xdr:spPr>
        <a:xfrm>
          <a:off x="152660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170378</xdr:rowOff>
    </xdr:from>
    <xdr:ext cx="405111" cy="259045"/>
    <xdr:sp macro="" textlink="">
      <xdr:nvSpPr>
        <xdr:cNvPr id="820" name="n_2mainValue【公民館】&#10;有形固定資産減価償却率">
          <a:extLst>
            <a:ext uri="{FF2B5EF4-FFF2-40B4-BE49-F238E27FC236}">
              <a16:creationId xmlns:a16="http://schemas.microsoft.com/office/drawing/2014/main" xmlns="" id="{D287289E-9AD4-42A5-AC64-3731064166F9}"/>
            </a:ext>
          </a:extLst>
        </xdr:cNvPr>
        <xdr:cNvSpPr txBox="1"/>
      </xdr:nvSpPr>
      <xdr:spPr>
        <a:xfrm>
          <a:off x="14389744"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38116</xdr:rowOff>
    </xdr:from>
    <xdr:ext cx="405111" cy="259045"/>
    <xdr:sp macro="" textlink="">
      <xdr:nvSpPr>
        <xdr:cNvPr id="821" name="n_3mainValue【公民館】&#10;有形固定資産減価償却率">
          <a:extLst>
            <a:ext uri="{FF2B5EF4-FFF2-40B4-BE49-F238E27FC236}">
              <a16:creationId xmlns:a16="http://schemas.microsoft.com/office/drawing/2014/main" xmlns="" id="{CD80BCDD-F2E4-4F3E-8AFF-E5112D915CB3}"/>
            </a:ext>
          </a:extLst>
        </xdr:cNvPr>
        <xdr:cNvSpPr txBox="1"/>
      </xdr:nvSpPr>
      <xdr:spPr>
        <a:xfrm>
          <a:off x="13500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xmlns="" id="{911358EF-D9FB-4B81-AE33-BC5E7991A7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xmlns="" id="{9EAF3D3A-128E-4E30-8E23-44362C8C17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xmlns="" id="{8F6585A2-0154-4484-B71B-04B836E86B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xmlns="" id="{8297C9A4-52F4-4F67-AB45-7F1632D518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xmlns="" id="{66D68A83-6383-4997-B900-6D7E82B55C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xmlns="" id="{02D52D67-8D56-4CAB-9160-E275687135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xmlns="" id="{EA81409A-0AB4-433D-8F3D-EF71BF99B6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xmlns="" id="{6B04A49E-2F67-47E3-951F-51995719D22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xmlns="" id="{7E81EC9C-36AD-49B0-81C1-7F1788EEF7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xmlns="" id="{30471FCC-68B2-4A58-84E1-0380250F88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a:extLst>
            <a:ext uri="{FF2B5EF4-FFF2-40B4-BE49-F238E27FC236}">
              <a16:creationId xmlns:a16="http://schemas.microsoft.com/office/drawing/2014/main" xmlns="" id="{C4497152-9477-48BA-947A-E8CCF1BEA5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xmlns="" id="{B3C14CB0-8353-43FD-8AEA-F87F8E95DD7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a:extLst>
            <a:ext uri="{FF2B5EF4-FFF2-40B4-BE49-F238E27FC236}">
              <a16:creationId xmlns:a16="http://schemas.microsoft.com/office/drawing/2014/main" xmlns="" id="{7B228790-F388-4582-B346-D7C04DCFF01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a:extLst>
            <a:ext uri="{FF2B5EF4-FFF2-40B4-BE49-F238E27FC236}">
              <a16:creationId xmlns:a16="http://schemas.microsoft.com/office/drawing/2014/main" xmlns="" id="{FB962322-3E1B-46D4-81F1-4FAC533E2C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a:extLst>
            <a:ext uri="{FF2B5EF4-FFF2-40B4-BE49-F238E27FC236}">
              <a16:creationId xmlns:a16="http://schemas.microsoft.com/office/drawing/2014/main" xmlns="" id="{CF502915-956E-42C9-9DB5-10214046E30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a:extLst>
            <a:ext uri="{FF2B5EF4-FFF2-40B4-BE49-F238E27FC236}">
              <a16:creationId xmlns:a16="http://schemas.microsoft.com/office/drawing/2014/main" xmlns="" id="{E7FA18AE-63CB-49A3-81F7-5D6E05BF5AF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a:extLst>
            <a:ext uri="{FF2B5EF4-FFF2-40B4-BE49-F238E27FC236}">
              <a16:creationId xmlns:a16="http://schemas.microsoft.com/office/drawing/2014/main" xmlns="" id="{E17040AE-6F39-4F84-9231-60287BD141B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a:extLst>
            <a:ext uri="{FF2B5EF4-FFF2-40B4-BE49-F238E27FC236}">
              <a16:creationId xmlns:a16="http://schemas.microsoft.com/office/drawing/2014/main" xmlns="" id="{7048025E-E5DF-4235-9C93-5FB26720F8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a:extLst>
            <a:ext uri="{FF2B5EF4-FFF2-40B4-BE49-F238E27FC236}">
              <a16:creationId xmlns:a16="http://schemas.microsoft.com/office/drawing/2014/main" xmlns="" id="{90666DB2-3ACA-4084-AF70-B2E8B3DB010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a:extLst>
            <a:ext uri="{FF2B5EF4-FFF2-40B4-BE49-F238E27FC236}">
              <a16:creationId xmlns:a16="http://schemas.microsoft.com/office/drawing/2014/main" xmlns="" id="{C91E8B47-C603-4AE4-AF10-5D648848452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a:extLst>
            <a:ext uri="{FF2B5EF4-FFF2-40B4-BE49-F238E27FC236}">
              <a16:creationId xmlns:a16="http://schemas.microsoft.com/office/drawing/2014/main" xmlns="" id="{D6BE81A4-D1A9-4E0E-88C3-ED0D19C417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a:extLst>
            <a:ext uri="{FF2B5EF4-FFF2-40B4-BE49-F238E27FC236}">
              <a16:creationId xmlns:a16="http://schemas.microsoft.com/office/drawing/2014/main" xmlns="" id="{BC5B5E92-450D-48D9-BB51-1F080D2A6B3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a:extLst>
            <a:ext uri="{FF2B5EF4-FFF2-40B4-BE49-F238E27FC236}">
              <a16:creationId xmlns:a16="http://schemas.microsoft.com/office/drawing/2014/main" xmlns="" id="{52F52C8C-D425-4500-BC52-30A049BC71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a:extLst>
            <a:ext uri="{FF2B5EF4-FFF2-40B4-BE49-F238E27FC236}">
              <a16:creationId xmlns:a16="http://schemas.microsoft.com/office/drawing/2014/main" xmlns="" id="{BCDD545C-F065-42C4-80F8-15F4B18C94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a:extLst>
            <a:ext uri="{FF2B5EF4-FFF2-40B4-BE49-F238E27FC236}">
              <a16:creationId xmlns:a16="http://schemas.microsoft.com/office/drawing/2014/main" xmlns="" id="{EC9BC786-83D5-41E4-8406-BAB35FCC5E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a:extLst>
            <a:ext uri="{FF2B5EF4-FFF2-40B4-BE49-F238E27FC236}">
              <a16:creationId xmlns:a16="http://schemas.microsoft.com/office/drawing/2014/main" xmlns="" id="{9245EEDF-ACB6-4CE4-874B-48E6A3BA7727}"/>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a:extLst>
            <a:ext uri="{FF2B5EF4-FFF2-40B4-BE49-F238E27FC236}">
              <a16:creationId xmlns:a16="http://schemas.microsoft.com/office/drawing/2014/main" xmlns="" id="{8A224F9C-B998-4AAE-BFFA-9EEE52940AD5}"/>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a:extLst>
            <a:ext uri="{FF2B5EF4-FFF2-40B4-BE49-F238E27FC236}">
              <a16:creationId xmlns:a16="http://schemas.microsoft.com/office/drawing/2014/main" xmlns="" id="{5476940B-3658-460F-8ED1-840ED7B148A9}"/>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a:extLst>
            <a:ext uri="{FF2B5EF4-FFF2-40B4-BE49-F238E27FC236}">
              <a16:creationId xmlns:a16="http://schemas.microsoft.com/office/drawing/2014/main" xmlns="" id="{7F5EAAD0-1C51-4663-B48C-A4F4CC7A35BD}"/>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a:extLst>
            <a:ext uri="{FF2B5EF4-FFF2-40B4-BE49-F238E27FC236}">
              <a16:creationId xmlns:a16="http://schemas.microsoft.com/office/drawing/2014/main" xmlns="" id="{6AB52ECE-02B8-4EB9-B6FC-EA72D2AA2C2B}"/>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a:extLst>
            <a:ext uri="{FF2B5EF4-FFF2-40B4-BE49-F238E27FC236}">
              <a16:creationId xmlns:a16="http://schemas.microsoft.com/office/drawing/2014/main" xmlns="" id="{FFF39BD4-B79F-4394-A655-719AFFA64078}"/>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a:extLst>
            <a:ext uri="{FF2B5EF4-FFF2-40B4-BE49-F238E27FC236}">
              <a16:creationId xmlns:a16="http://schemas.microsoft.com/office/drawing/2014/main" xmlns="" id="{B48C5807-AE07-421A-8D0D-B0FCC4439FC3}"/>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a:extLst>
            <a:ext uri="{FF2B5EF4-FFF2-40B4-BE49-F238E27FC236}">
              <a16:creationId xmlns:a16="http://schemas.microsoft.com/office/drawing/2014/main" xmlns="" id="{0A3F4EAE-855B-460A-907C-6B097F5075DF}"/>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a:extLst>
            <a:ext uri="{FF2B5EF4-FFF2-40B4-BE49-F238E27FC236}">
              <a16:creationId xmlns:a16="http://schemas.microsoft.com/office/drawing/2014/main" xmlns="" id="{D3DB02A5-84E8-488E-8E44-5243F905854F}"/>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a:extLst>
            <a:ext uri="{FF2B5EF4-FFF2-40B4-BE49-F238E27FC236}">
              <a16:creationId xmlns:a16="http://schemas.microsoft.com/office/drawing/2014/main" xmlns="" id="{B5DE46F1-B12D-4AF9-B93E-214BFD16BADB}"/>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xmlns="" id="{9E7A3D72-9A9E-4C59-BB4E-AD46FD897C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xmlns="" id="{BF73F053-BD3C-45DE-837F-5CBB7427E9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xmlns="" id="{6F279D17-FE2B-40CB-B003-AB4AB801CC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xmlns="" id="{CB0EEBC3-EC6D-4B4E-8989-919DEFC1EA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xmlns="" id="{C892E5F6-0F54-47E2-9FF7-3267C51AE4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49893</xdr:rowOff>
    </xdr:from>
    <xdr:to>
      <xdr:col>116</xdr:col>
      <xdr:colOff>114300</xdr:colOff>
      <xdr:row>104</xdr:row>
      <xdr:rowOff>151493</xdr:rowOff>
    </xdr:to>
    <xdr:sp macro="" textlink="">
      <xdr:nvSpPr>
        <xdr:cNvPr id="862" name="楕円 861">
          <a:extLst>
            <a:ext uri="{FF2B5EF4-FFF2-40B4-BE49-F238E27FC236}">
              <a16:creationId xmlns:a16="http://schemas.microsoft.com/office/drawing/2014/main" xmlns="" id="{7AECF35C-62EC-4217-BC5E-E412249B204D}"/>
            </a:ext>
          </a:extLst>
        </xdr:cNvPr>
        <xdr:cNvSpPr/>
      </xdr:nvSpPr>
      <xdr:spPr>
        <a:xfrm>
          <a:off x="22110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72770</xdr:rowOff>
    </xdr:from>
    <xdr:ext cx="469744" cy="259045"/>
    <xdr:sp macro="" textlink="">
      <xdr:nvSpPr>
        <xdr:cNvPr id="863" name="【公民館】&#10;一人当たり面積該当値テキスト">
          <a:extLst>
            <a:ext uri="{FF2B5EF4-FFF2-40B4-BE49-F238E27FC236}">
              <a16:creationId xmlns:a16="http://schemas.microsoft.com/office/drawing/2014/main" xmlns="" id="{0266AEEC-5C6E-46A0-8D4A-DE41D1745C4F}"/>
            </a:ext>
          </a:extLst>
        </xdr:cNvPr>
        <xdr:cNvSpPr txBox="1"/>
      </xdr:nvSpPr>
      <xdr:spPr>
        <a:xfrm>
          <a:off x="22199600" y="177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67855</xdr:rowOff>
    </xdr:from>
    <xdr:to>
      <xdr:col>112</xdr:col>
      <xdr:colOff>38100</xdr:colOff>
      <xdr:row>104</xdr:row>
      <xdr:rowOff>169455</xdr:rowOff>
    </xdr:to>
    <xdr:sp macro="" textlink="">
      <xdr:nvSpPr>
        <xdr:cNvPr id="864" name="楕円 863">
          <a:extLst>
            <a:ext uri="{FF2B5EF4-FFF2-40B4-BE49-F238E27FC236}">
              <a16:creationId xmlns:a16="http://schemas.microsoft.com/office/drawing/2014/main" xmlns="" id="{9875A7F9-E238-4177-BE4B-0CA0B3019197}"/>
            </a:ext>
          </a:extLst>
        </xdr:cNvPr>
        <xdr:cNvSpPr/>
      </xdr:nvSpPr>
      <xdr:spPr>
        <a:xfrm>
          <a:off x="2127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100693</xdr:rowOff>
    </xdr:from>
    <xdr:to>
      <xdr:col>116</xdr:col>
      <xdr:colOff>63500</xdr:colOff>
      <xdr:row>104</xdr:row>
      <xdr:rowOff>118655</xdr:rowOff>
    </xdr:to>
    <xdr:cxnSp macro="">
      <xdr:nvCxnSpPr>
        <xdr:cNvPr id="865" name="直線コネクタ 864">
          <a:extLst>
            <a:ext uri="{FF2B5EF4-FFF2-40B4-BE49-F238E27FC236}">
              <a16:creationId xmlns:a16="http://schemas.microsoft.com/office/drawing/2014/main" xmlns="" id="{24DA08F3-AD7A-4845-AADD-DFE3852FCC5F}"/>
            </a:ext>
          </a:extLst>
        </xdr:cNvPr>
        <xdr:cNvCxnSpPr/>
      </xdr:nvCxnSpPr>
      <xdr:spPr>
        <a:xfrm flipV="1">
          <a:off x="21323300" y="17931493"/>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84182</xdr:rowOff>
    </xdr:from>
    <xdr:to>
      <xdr:col>107</xdr:col>
      <xdr:colOff>101600</xdr:colOff>
      <xdr:row>105</xdr:row>
      <xdr:rowOff>14332</xdr:rowOff>
    </xdr:to>
    <xdr:sp macro="" textlink="">
      <xdr:nvSpPr>
        <xdr:cNvPr id="866" name="楕円 865">
          <a:extLst>
            <a:ext uri="{FF2B5EF4-FFF2-40B4-BE49-F238E27FC236}">
              <a16:creationId xmlns:a16="http://schemas.microsoft.com/office/drawing/2014/main" xmlns="" id="{32AAAAE4-A3D0-4A9B-BA64-D650FCC53DB8}"/>
            </a:ext>
          </a:extLst>
        </xdr:cNvPr>
        <xdr:cNvSpPr/>
      </xdr:nvSpPr>
      <xdr:spPr>
        <a:xfrm>
          <a:off x="2038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118655</xdr:rowOff>
    </xdr:from>
    <xdr:to>
      <xdr:col>111</xdr:col>
      <xdr:colOff>177800</xdr:colOff>
      <xdr:row>104</xdr:row>
      <xdr:rowOff>134982</xdr:rowOff>
    </xdr:to>
    <xdr:cxnSp macro="">
      <xdr:nvCxnSpPr>
        <xdr:cNvPr id="867" name="直線コネクタ 866">
          <a:extLst>
            <a:ext uri="{FF2B5EF4-FFF2-40B4-BE49-F238E27FC236}">
              <a16:creationId xmlns:a16="http://schemas.microsoft.com/office/drawing/2014/main" xmlns="" id="{671AAC0F-C75C-4E7B-B3EC-7AD75068002C}"/>
            </a:ext>
          </a:extLst>
        </xdr:cNvPr>
        <xdr:cNvCxnSpPr/>
      </xdr:nvCxnSpPr>
      <xdr:spPr>
        <a:xfrm flipV="1">
          <a:off x="20434300" y="179494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868" name="楕円 867">
          <a:extLst>
            <a:ext uri="{FF2B5EF4-FFF2-40B4-BE49-F238E27FC236}">
              <a16:creationId xmlns:a16="http://schemas.microsoft.com/office/drawing/2014/main" xmlns="" id="{F3A333A4-2D2A-4753-98ED-BBFA63BDACA6}"/>
            </a:ext>
          </a:extLst>
        </xdr:cNvPr>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134982</xdr:rowOff>
    </xdr:from>
    <xdr:to>
      <xdr:col>107</xdr:col>
      <xdr:colOff>50800</xdr:colOff>
      <xdr:row>104</xdr:row>
      <xdr:rowOff>148045</xdr:rowOff>
    </xdr:to>
    <xdr:cxnSp macro="">
      <xdr:nvCxnSpPr>
        <xdr:cNvPr id="869" name="直線コネクタ 868">
          <a:extLst>
            <a:ext uri="{FF2B5EF4-FFF2-40B4-BE49-F238E27FC236}">
              <a16:creationId xmlns:a16="http://schemas.microsoft.com/office/drawing/2014/main" xmlns="" id="{F6CAAA64-D406-4589-8EF7-79EC9D0B99E2}"/>
            </a:ext>
          </a:extLst>
        </xdr:cNvPr>
        <xdr:cNvCxnSpPr/>
      </xdr:nvCxnSpPr>
      <xdr:spPr>
        <a:xfrm flipV="1">
          <a:off x="19545300" y="179657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a:extLst>
            <a:ext uri="{FF2B5EF4-FFF2-40B4-BE49-F238E27FC236}">
              <a16:creationId xmlns:a16="http://schemas.microsoft.com/office/drawing/2014/main" xmlns="" id="{9AD7C8A5-4655-4066-83C7-A9A68A786036}"/>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a:extLst>
            <a:ext uri="{FF2B5EF4-FFF2-40B4-BE49-F238E27FC236}">
              <a16:creationId xmlns:a16="http://schemas.microsoft.com/office/drawing/2014/main" xmlns="" id="{CBCCFDDC-4E86-4B67-918F-77AEAF94E26D}"/>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2" name="n_3aveValue【公民館】&#10;一人当たり面積">
          <a:extLst>
            <a:ext uri="{FF2B5EF4-FFF2-40B4-BE49-F238E27FC236}">
              <a16:creationId xmlns:a16="http://schemas.microsoft.com/office/drawing/2014/main" xmlns="" id="{FDAC6289-B123-414D-BAB5-E59C4F271969}"/>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14532</xdr:rowOff>
    </xdr:from>
    <xdr:ext cx="469744" cy="259045"/>
    <xdr:sp macro="" textlink="">
      <xdr:nvSpPr>
        <xdr:cNvPr id="873" name="n_1mainValue【公民館】&#10;一人当たり面積">
          <a:extLst>
            <a:ext uri="{FF2B5EF4-FFF2-40B4-BE49-F238E27FC236}">
              <a16:creationId xmlns:a16="http://schemas.microsoft.com/office/drawing/2014/main" xmlns="" id="{3418FFF8-FF81-4E8D-8E80-D83A2E6E35F6}"/>
            </a:ext>
          </a:extLst>
        </xdr:cNvPr>
        <xdr:cNvSpPr txBox="1"/>
      </xdr:nvSpPr>
      <xdr:spPr>
        <a:xfrm>
          <a:off x="210757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30859</xdr:rowOff>
    </xdr:from>
    <xdr:ext cx="469744" cy="259045"/>
    <xdr:sp macro="" textlink="">
      <xdr:nvSpPr>
        <xdr:cNvPr id="874" name="n_2mainValue【公民館】&#10;一人当たり面積">
          <a:extLst>
            <a:ext uri="{FF2B5EF4-FFF2-40B4-BE49-F238E27FC236}">
              <a16:creationId xmlns:a16="http://schemas.microsoft.com/office/drawing/2014/main" xmlns="" id="{247250E8-CBC6-44D3-9E15-4D652DC0B04C}"/>
            </a:ext>
          </a:extLst>
        </xdr:cNvPr>
        <xdr:cNvSpPr txBox="1"/>
      </xdr:nvSpPr>
      <xdr:spPr>
        <a:xfrm>
          <a:off x="20199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875" name="n_3mainValue【公民館】&#10;一人当たり面積">
          <a:extLst>
            <a:ext uri="{FF2B5EF4-FFF2-40B4-BE49-F238E27FC236}">
              <a16:creationId xmlns:a16="http://schemas.microsoft.com/office/drawing/2014/main" xmlns="" id="{33436A43-7AEB-48D7-8C55-C75BCF6E41FC}"/>
            </a:ext>
          </a:extLst>
        </xdr:cNvPr>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a:extLst>
            <a:ext uri="{FF2B5EF4-FFF2-40B4-BE49-F238E27FC236}">
              <a16:creationId xmlns:a16="http://schemas.microsoft.com/office/drawing/2014/main" xmlns="" id="{31CB6A44-C40D-498A-A724-BD0D40B7BC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a:extLst>
            <a:ext uri="{FF2B5EF4-FFF2-40B4-BE49-F238E27FC236}">
              <a16:creationId xmlns:a16="http://schemas.microsoft.com/office/drawing/2014/main" xmlns="" id="{6291B58F-E13B-4726-B441-B092D3257A3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a:extLst>
            <a:ext uri="{FF2B5EF4-FFF2-40B4-BE49-F238E27FC236}">
              <a16:creationId xmlns:a16="http://schemas.microsoft.com/office/drawing/2014/main" xmlns="" id="{7E8AAE43-314C-45DF-9EA9-4F9E7BBB35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平成２７年度から比較してみると、ほとんどの施設において全国平均、山口県平均を上回っており老朽化が進んできていることが分かる。これらの施設は計画的な予防保全を行い、長寿命化を図っていく必要がある。また、一人当たり面積についても児童館を除き、類似団体に比べ高い傾向にあり、今後は類似施設の統廃合を含めた計画的な整備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9A34F7B-2377-42AA-AC35-DC083A9D82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1ABE10E-DB77-4AB3-936A-EB73FE4E39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2A31E5A-D15A-4353-B7E7-6DCE87C6D9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DD47203-4CA2-4337-971C-65BAE548A3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2A0C88A-CD78-46A9-AF21-61809B8E79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8684D6A-30C5-4843-AFDD-AA62B938E5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9F38BE6-BDE8-467B-9C69-EACB6E7E85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FD72619-CC4D-48F1-98E6-B56F51E250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E473A2B-0E20-4DAF-96EE-62FE6D64DB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031FFFF-CD62-4BF8-9CE5-0CFD5BE138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47,625
47,184
698.31
28,994,000
28,350,885
577,082
17,656,742
25,447,389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ADC23D0-3616-4BCC-B30D-8FC759C4F6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06B8006-5A3F-471E-AB4D-4A8712A417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647DC37-932D-4E89-9F22-9F60FC9D04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E418E7D-5857-42E4-AEA6-83F195D043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B595D6B-4753-4CE1-9DFE-6AFCAAD4A5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57682E0-7F39-40E3-B2CD-A0F6FAE63B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0563935-5CEC-401C-8352-C0438C0928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08FD29C-5685-4D87-86A6-F3A536D9DF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E883A8D-AE67-46E8-B7C1-0E8EC441D8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2D5E1B7-D80A-460D-9405-FC07C4904E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16E0EFA-5C1C-4D3B-9C7D-E94A5B3E97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B31CE94-E723-414A-A342-6F91FDFF20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1A4C4BB-1B69-4B46-A5EC-D82A64BAD5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577F3FA-C11A-4F37-B12B-A06367E43B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A61DD2C-9D25-4EBD-8370-ED52EA8A1C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1C69BC1-C5D8-4A07-87C9-994F3717C4A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01CC58F-82C4-4392-90DF-7648A749A5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5BC7D4E-E817-45CA-B30C-B8B926D803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8737F72-7E5E-469E-ADFF-8DBD17269D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1910215-0672-49E8-8388-B9640A3BBE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FD1730A-A5F4-4251-9707-60A7FF1108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B6E67861-0BE4-4390-9A90-8ADFE9A5DD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5000375F-ED67-44B2-B05A-4CE105A2D1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A20FD4BE-D51D-4BA1-9CEA-59B10257CD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EC8D81DD-C168-494A-ABF6-681E46090A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106596E-8395-42A9-BF07-774281FCB7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870BB1A-D83E-49F5-997C-D8A3054E41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64019D36-EBFC-43D8-B211-B28E9354C4E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79FF2C9-015B-45D3-AC2A-58E878B496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556AB6CC-612B-4EE8-92B9-B29524A4F4F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0BB30F92-C4B4-4432-AAE2-7FE219AC4DF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650C110F-2E81-4BA6-8A8F-08DC3ADFD1D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ECB90AC6-3B43-4C94-B340-E0718F7A7A6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0DEAC6EB-AEBA-4BC4-B115-056D5247CD7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A2C84EEF-53C9-4B46-BF67-786C22735AA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17F4762C-E5E7-477E-98D4-204DCE294D0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2D165894-9593-4162-A01D-B32096C60C8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51076278-F70C-44FD-B268-67015205AB9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BF1144DB-D17F-4EFC-9998-D6D22A9533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05ECF228-6D1B-4A49-BF1B-5C3A7788B87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D81D4872-56C3-4A33-B863-F02CC45AB9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24C592AD-8828-40A2-AFEC-19D9DCAA9A0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47C76042-9222-4D0A-B5E0-995F111C09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8845437B-5AA4-48B8-B024-BAF019CB78A1}"/>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A4E1BE2F-4FA5-4524-B7B0-0F309CF9311A}"/>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D69C5182-8230-4480-957B-32CA20289C4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D6EFBE61-EC17-4FE0-8246-23F606935003}"/>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94AB8CC0-9748-4AE8-B87B-CAB36106C368}"/>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6F359EE1-E41E-41BB-9E46-DC29C9DE78A4}"/>
            </a:ext>
          </a:extLst>
        </xdr:cNvPr>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xmlns="" id="{0300FEBE-D2B5-42F8-8F29-B17C2B07B1A7}"/>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xmlns="" id="{91F7F631-AED2-429A-BA8D-BC0CF5D92EEE}"/>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xmlns="" id="{C1B88DF8-FAF4-49A2-B350-6F90159E2A86}"/>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xmlns="" id="{3E38F2FB-49CB-46E5-9244-1EC8600779E6}"/>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484D72C5-985A-4241-90C3-994DFDE9A7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8E1C95CB-B3DC-45F4-8507-F770B5B6BF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98CF3EB0-7539-4092-B3C2-975D949CEF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419209B-19D9-476E-B304-90E3EC6824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5109E7A-ACFD-4E2B-A3B4-E73A2689BF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101600</xdr:rowOff>
    </xdr:from>
    <xdr:to>
      <xdr:col>24</xdr:col>
      <xdr:colOff>114300</xdr:colOff>
      <xdr:row>41</xdr:row>
      <xdr:rowOff>31750</xdr:rowOff>
    </xdr:to>
    <xdr:sp macro="" textlink="">
      <xdr:nvSpPr>
        <xdr:cNvPr id="70" name="楕円 69">
          <a:extLst>
            <a:ext uri="{FF2B5EF4-FFF2-40B4-BE49-F238E27FC236}">
              <a16:creationId xmlns:a16="http://schemas.microsoft.com/office/drawing/2014/main" xmlns="" id="{276ADB65-E604-4920-B4BC-3220847941BF}"/>
            </a:ext>
          </a:extLst>
        </xdr:cNvPr>
        <xdr:cNvSpPr/>
      </xdr:nvSpPr>
      <xdr:spPr>
        <a:xfrm>
          <a:off x="4584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80027</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A3CC1105-2513-438F-A5D9-F4C5BA860FBE}"/>
            </a:ext>
          </a:extLst>
        </xdr:cNvPr>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129540</xdr:rowOff>
    </xdr:from>
    <xdr:to>
      <xdr:col>20</xdr:col>
      <xdr:colOff>38100</xdr:colOff>
      <xdr:row>41</xdr:row>
      <xdr:rowOff>59690</xdr:rowOff>
    </xdr:to>
    <xdr:sp macro="" textlink="">
      <xdr:nvSpPr>
        <xdr:cNvPr id="72" name="楕円 71">
          <a:extLst>
            <a:ext uri="{FF2B5EF4-FFF2-40B4-BE49-F238E27FC236}">
              <a16:creationId xmlns:a16="http://schemas.microsoft.com/office/drawing/2014/main" xmlns="" id="{78EEA32D-E4EC-4D33-89D5-AF0926DA83FD}"/>
            </a:ext>
          </a:extLst>
        </xdr:cNvPr>
        <xdr:cNvSpPr/>
      </xdr:nvSpPr>
      <xdr:spPr>
        <a:xfrm>
          <a:off x="37465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152400</xdr:rowOff>
    </xdr:from>
    <xdr:to>
      <xdr:col>24</xdr:col>
      <xdr:colOff>63500</xdr:colOff>
      <xdr:row>41</xdr:row>
      <xdr:rowOff>8890</xdr:rowOff>
    </xdr:to>
    <xdr:cxnSp macro="">
      <xdr:nvCxnSpPr>
        <xdr:cNvPr id="73" name="直線コネクタ 72">
          <a:extLst>
            <a:ext uri="{FF2B5EF4-FFF2-40B4-BE49-F238E27FC236}">
              <a16:creationId xmlns:a16="http://schemas.microsoft.com/office/drawing/2014/main" xmlns="" id="{AF83712E-164B-460E-AC73-6653887710C7}"/>
            </a:ext>
          </a:extLst>
        </xdr:cNvPr>
        <xdr:cNvCxnSpPr/>
      </xdr:nvCxnSpPr>
      <xdr:spPr>
        <a:xfrm flipV="1">
          <a:off x="3797300" y="70104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156210</xdr:rowOff>
    </xdr:from>
    <xdr:to>
      <xdr:col>15</xdr:col>
      <xdr:colOff>101600</xdr:colOff>
      <xdr:row>41</xdr:row>
      <xdr:rowOff>86360</xdr:rowOff>
    </xdr:to>
    <xdr:sp macro="" textlink="">
      <xdr:nvSpPr>
        <xdr:cNvPr id="74" name="楕円 73">
          <a:extLst>
            <a:ext uri="{FF2B5EF4-FFF2-40B4-BE49-F238E27FC236}">
              <a16:creationId xmlns:a16="http://schemas.microsoft.com/office/drawing/2014/main" xmlns="" id="{D0B0F885-6BCF-45D2-B2A4-6DEBDF1DB186}"/>
            </a:ext>
          </a:extLst>
        </xdr:cNvPr>
        <xdr:cNvSpPr/>
      </xdr:nvSpPr>
      <xdr:spPr>
        <a:xfrm>
          <a:off x="2857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8890</xdr:rowOff>
    </xdr:from>
    <xdr:to>
      <xdr:col>19</xdr:col>
      <xdr:colOff>177800</xdr:colOff>
      <xdr:row>41</xdr:row>
      <xdr:rowOff>35560</xdr:rowOff>
    </xdr:to>
    <xdr:cxnSp macro="">
      <xdr:nvCxnSpPr>
        <xdr:cNvPr id="75" name="直線コネクタ 74">
          <a:extLst>
            <a:ext uri="{FF2B5EF4-FFF2-40B4-BE49-F238E27FC236}">
              <a16:creationId xmlns:a16="http://schemas.microsoft.com/office/drawing/2014/main" xmlns="" id="{16C3CD17-D9DD-427F-98D1-62D15AD5F52D}"/>
            </a:ext>
          </a:extLst>
        </xdr:cNvPr>
        <xdr:cNvCxnSpPr/>
      </xdr:nvCxnSpPr>
      <xdr:spPr>
        <a:xfrm flipV="1">
          <a:off x="2908300" y="7038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154940</xdr:rowOff>
    </xdr:from>
    <xdr:to>
      <xdr:col>10</xdr:col>
      <xdr:colOff>165100</xdr:colOff>
      <xdr:row>41</xdr:row>
      <xdr:rowOff>85090</xdr:rowOff>
    </xdr:to>
    <xdr:sp macro="" textlink="">
      <xdr:nvSpPr>
        <xdr:cNvPr id="76" name="楕円 75">
          <a:extLst>
            <a:ext uri="{FF2B5EF4-FFF2-40B4-BE49-F238E27FC236}">
              <a16:creationId xmlns:a16="http://schemas.microsoft.com/office/drawing/2014/main" xmlns="" id="{7E9BB179-9536-4A92-94F3-F81D2ECE8D71}"/>
            </a:ext>
          </a:extLst>
        </xdr:cNvPr>
        <xdr:cNvSpPr/>
      </xdr:nvSpPr>
      <xdr:spPr>
        <a:xfrm>
          <a:off x="196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34290</xdr:rowOff>
    </xdr:from>
    <xdr:to>
      <xdr:col>15</xdr:col>
      <xdr:colOff>50800</xdr:colOff>
      <xdr:row>41</xdr:row>
      <xdr:rowOff>35560</xdr:rowOff>
    </xdr:to>
    <xdr:cxnSp macro="">
      <xdr:nvCxnSpPr>
        <xdr:cNvPr id="77" name="直線コネクタ 76">
          <a:extLst>
            <a:ext uri="{FF2B5EF4-FFF2-40B4-BE49-F238E27FC236}">
              <a16:creationId xmlns:a16="http://schemas.microsoft.com/office/drawing/2014/main" xmlns="" id="{FAA28D9B-0420-45B2-B6D6-CEB7A70CABF0}"/>
            </a:ext>
          </a:extLst>
        </xdr:cNvPr>
        <xdr:cNvCxnSpPr/>
      </xdr:nvCxnSpPr>
      <xdr:spPr>
        <a:xfrm>
          <a:off x="2019300" y="7063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a:extLst>
            <a:ext uri="{FF2B5EF4-FFF2-40B4-BE49-F238E27FC236}">
              <a16:creationId xmlns:a16="http://schemas.microsoft.com/office/drawing/2014/main" xmlns="" id="{69BEE017-9C9B-4F83-A8D3-B496B51DFA2F}"/>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a:extLst>
            <a:ext uri="{FF2B5EF4-FFF2-40B4-BE49-F238E27FC236}">
              <a16:creationId xmlns:a16="http://schemas.microsoft.com/office/drawing/2014/main" xmlns="" id="{907BE249-4BC2-42F5-ABC4-48536B6BC316}"/>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a:extLst>
            <a:ext uri="{FF2B5EF4-FFF2-40B4-BE49-F238E27FC236}">
              <a16:creationId xmlns:a16="http://schemas.microsoft.com/office/drawing/2014/main" xmlns="" id="{B3ADB47D-6348-4778-AAB5-E6F7ABDFD7EE}"/>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50817</xdr:rowOff>
    </xdr:from>
    <xdr:ext cx="405111" cy="259045"/>
    <xdr:sp macro="" textlink="">
      <xdr:nvSpPr>
        <xdr:cNvPr id="81" name="n_1mainValue【図書館】&#10;有形固定資産減価償却率">
          <a:extLst>
            <a:ext uri="{FF2B5EF4-FFF2-40B4-BE49-F238E27FC236}">
              <a16:creationId xmlns:a16="http://schemas.microsoft.com/office/drawing/2014/main" xmlns="" id="{D561F9D6-BF87-4183-96BF-90C9C2C6C189}"/>
            </a:ext>
          </a:extLst>
        </xdr:cNvPr>
        <xdr:cNvSpPr txBox="1"/>
      </xdr:nvSpPr>
      <xdr:spPr>
        <a:xfrm>
          <a:off x="3582044" y="708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77487</xdr:rowOff>
    </xdr:from>
    <xdr:ext cx="405111" cy="259045"/>
    <xdr:sp macro="" textlink="">
      <xdr:nvSpPr>
        <xdr:cNvPr id="82" name="n_2mainValue【図書館】&#10;有形固定資産減価償却率">
          <a:extLst>
            <a:ext uri="{FF2B5EF4-FFF2-40B4-BE49-F238E27FC236}">
              <a16:creationId xmlns:a16="http://schemas.microsoft.com/office/drawing/2014/main" xmlns="" id="{6AFFF47E-DEED-4CFD-8CCA-0ED395F4D9F7}"/>
            </a:ext>
          </a:extLst>
        </xdr:cNvPr>
        <xdr:cNvSpPr txBox="1"/>
      </xdr:nvSpPr>
      <xdr:spPr>
        <a:xfrm>
          <a:off x="2705744" y="710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76217</xdr:rowOff>
    </xdr:from>
    <xdr:ext cx="405111" cy="259045"/>
    <xdr:sp macro="" textlink="">
      <xdr:nvSpPr>
        <xdr:cNvPr id="83" name="n_3mainValue【図書館】&#10;有形固定資産減価償却率">
          <a:extLst>
            <a:ext uri="{FF2B5EF4-FFF2-40B4-BE49-F238E27FC236}">
              <a16:creationId xmlns:a16="http://schemas.microsoft.com/office/drawing/2014/main" xmlns="" id="{70489AF7-1AE5-4CCC-93DB-A253759DF5BF}"/>
            </a:ext>
          </a:extLst>
        </xdr:cNvPr>
        <xdr:cNvSpPr txBox="1"/>
      </xdr:nvSpPr>
      <xdr:spPr>
        <a:xfrm>
          <a:off x="18167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06EBCCD9-80D6-44D8-8B46-D90330B50E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D9010695-B00A-4373-AB8B-555A7A4250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C5EEDC54-3FD2-453C-BE6B-2735730EF8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9DF175E7-2BC7-47C5-BA5B-C000D04280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453C4B95-1A9C-4863-95D0-D59157770D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9AF3ABD2-57E6-438E-8D08-2E2CCA05B8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E154E3D9-822E-4F7D-8063-0273498CA0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E264865A-A684-4958-B272-64C618B4DEF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xmlns="" id="{15E89117-2BBB-44AF-8C30-81F4F6E1C82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F1637D85-EA04-415C-902B-94EC173363E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xmlns="" id="{DC8A2D6A-2CE0-499B-A60D-CF5AA61F7B5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xmlns="" id="{077C5869-0CE8-4F0E-B84A-302DBBBB4E34}"/>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F2F9CF71-41F4-4A85-8EF5-BF78691ACE9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xmlns="" id="{E1E32CDB-2FEB-49A6-B962-5156167E72B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xmlns="" id="{F730B86E-2720-4451-8ACD-3F40775FD7C3}"/>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xmlns="" id="{E12DC83E-B1CA-49EC-8619-8D9C3A153F8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DFDB027D-793B-4E3C-A5E9-1F002D5BDB7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xmlns="" id="{0E571C2C-71E9-4273-A7D5-08C3827F875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xmlns="" id="{38E84017-A8AC-4F55-88EF-8D75C65E52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xmlns="" id="{936062B2-0C4F-44BF-B295-731BEA98E44C}"/>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xmlns="" id="{EF66D9A0-A1F7-49F4-9526-E027ABF9D03B}"/>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xmlns="" id="{488A7DF3-5092-4593-BB1B-F2546F7E6E32}"/>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xmlns="" id="{595AA50C-D9AF-4DA2-AF7C-FB2BCD983501}"/>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xmlns="" id="{849D5EEB-4162-4371-B51B-04084109EBFB}"/>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xmlns="" id="{B46F30C8-BE90-4A37-A858-FF3DE7BD38B9}"/>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xmlns="" id="{984FE6C8-835C-4C80-BD14-C20A05F23E52}"/>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xmlns="" id="{13AF250E-F8B3-4874-AF41-3E545DED634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xmlns="" id="{7AAB7AFD-CBA5-4F1F-AE15-EA6241475633}"/>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xmlns="" id="{4B6D9B98-EA23-434B-9796-02E38452D7A2}"/>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84506892-E573-4E89-8754-111344FC3EB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1361ABF2-0092-49E1-B418-45E592CFF1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2E54D88F-80A7-4D18-927A-BBE1C3CDF1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7DEC931B-1F3E-49BB-B375-209D4B32F7E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C2D60A2E-CC2A-42B3-912D-792CA8B8AA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139700</xdr:rowOff>
    </xdr:from>
    <xdr:to>
      <xdr:col>55</xdr:col>
      <xdr:colOff>50800</xdr:colOff>
      <xdr:row>38</xdr:row>
      <xdr:rowOff>69850</xdr:rowOff>
    </xdr:to>
    <xdr:sp macro="" textlink="">
      <xdr:nvSpPr>
        <xdr:cNvPr id="118" name="楕円 117">
          <a:extLst>
            <a:ext uri="{FF2B5EF4-FFF2-40B4-BE49-F238E27FC236}">
              <a16:creationId xmlns:a16="http://schemas.microsoft.com/office/drawing/2014/main" xmlns="" id="{DBEF951F-60DE-4A5B-9970-C5FC79C3F693}"/>
            </a:ext>
          </a:extLst>
        </xdr:cNvPr>
        <xdr:cNvSpPr/>
      </xdr:nvSpPr>
      <xdr:spPr>
        <a:xfrm>
          <a:off x="10426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162577</xdr:rowOff>
    </xdr:from>
    <xdr:ext cx="469744" cy="259045"/>
    <xdr:sp macro="" textlink="">
      <xdr:nvSpPr>
        <xdr:cNvPr id="119" name="【図書館】&#10;一人当たり面積該当値テキスト">
          <a:extLst>
            <a:ext uri="{FF2B5EF4-FFF2-40B4-BE49-F238E27FC236}">
              <a16:creationId xmlns:a16="http://schemas.microsoft.com/office/drawing/2014/main" xmlns="" id="{154D5CA6-42AA-41B4-BCFD-9140B69C6523}"/>
            </a:ext>
          </a:extLst>
        </xdr:cNvPr>
        <xdr:cNvSpPr txBox="1"/>
      </xdr:nvSpPr>
      <xdr:spPr>
        <a:xfrm>
          <a:off x="10515600"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20" name="楕円 119">
          <a:extLst>
            <a:ext uri="{FF2B5EF4-FFF2-40B4-BE49-F238E27FC236}">
              <a16:creationId xmlns:a16="http://schemas.microsoft.com/office/drawing/2014/main" xmlns="" id="{F1A1E171-E328-4A85-BBEC-7B3378C404BC}"/>
            </a:ext>
          </a:extLst>
        </xdr:cNvPr>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19050</xdr:rowOff>
    </xdr:from>
    <xdr:to>
      <xdr:col>55</xdr:col>
      <xdr:colOff>0</xdr:colOff>
      <xdr:row>38</xdr:row>
      <xdr:rowOff>30480</xdr:rowOff>
    </xdr:to>
    <xdr:cxnSp macro="">
      <xdr:nvCxnSpPr>
        <xdr:cNvPr id="121" name="直線コネクタ 120">
          <a:extLst>
            <a:ext uri="{FF2B5EF4-FFF2-40B4-BE49-F238E27FC236}">
              <a16:creationId xmlns:a16="http://schemas.microsoft.com/office/drawing/2014/main" xmlns="" id="{18A82654-1575-421E-B06C-87BE9E6D8240}"/>
            </a:ext>
          </a:extLst>
        </xdr:cNvPr>
        <xdr:cNvCxnSpPr/>
      </xdr:nvCxnSpPr>
      <xdr:spPr>
        <a:xfrm flipV="1">
          <a:off x="9639300" y="6534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122" name="楕円 121">
          <a:extLst>
            <a:ext uri="{FF2B5EF4-FFF2-40B4-BE49-F238E27FC236}">
              <a16:creationId xmlns:a16="http://schemas.microsoft.com/office/drawing/2014/main" xmlns="" id="{47278EBA-3046-42A1-AEC5-AA3161ACAC17}"/>
            </a:ext>
          </a:extLst>
        </xdr:cNvPr>
        <xdr:cNvSpPr/>
      </xdr:nvSpPr>
      <xdr:spPr>
        <a:xfrm>
          <a:off x="869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41910</xdr:rowOff>
    </xdr:to>
    <xdr:cxnSp macro="">
      <xdr:nvCxnSpPr>
        <xdr:cNvPr id="123" name="直線コネクタ 122">
          <a:extLst>
            <a:ext uri="{FF2B5EF4-FFF2-40B4-BE49-F238E27FC236}">
              <a16:creationId xmlns:a16="http://schemas.microsoft.com/office/drawing/2014/main" xmlns="" id="{8404245B-37EF-4132-8EEC-00200467E5CD}"/>
            </a:ext>
          </a:extLst>
        </xdr:cNvPr>
        <xdr:cNvCxnSpPr/>
      </xdr:nvCxnSpPr>
      <xdr:spPr>
        <a:xfrm flipV="1">
          <a:off x="8750300" y="6545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24" name="楕円 123">
          <a:extLst>
            <a:ext uri="{FF2B5EF4-FFF2-40B4-BE49-F238E27FC236}">
              <a16:creationId xmlns:a16="http://schemas.microsoft.com/office/drawing/2014/main" xmlns="" id="{98C7918D-EF6F-4FE0-A341-0AE070178694}"/>
            </a:ext>
          </a:extLst>
        </xdr:cNvPr>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41910</xdr:rowOff>
    </xdr:to>
    <xdr:cxnSp macro="">
      <xdr:nvCxnSpPr>
        <xdr:cNvPr id="125" name="直線コネクタ 124">
          <a:extLst>
            <a:ext uri="{FF2B5EF4-FFF2-40B4-BE49-F238E27FC236}">
              <a16:creationId xmlns:a16="http://schemas.microsoft.com/office/drawing/2014/main" xmlns="" id="{8E9E1BD1-EFCC-4DEE-BD2A-2F6FBFA31EC9}"/>
            </a:ext>
          </a:extLst>
        </xdr:cNvPr>
        <xdr:cNvCxnSpPr/>
      </xdr:nvCxnSpPr>
      <xdr:spPr>
        <a:xfrm>
          <a:off x="7861300" y="6545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a:extLst>
            <a:ext uri="{FF2B5EF4-FFF2-40B4-BE49-F238E27FC236}">
              <a16:creationId xmlns:a16="http://schemas.microsoft.com/office/drawing/2014/main" xmlns="" id="{EF92B73E-409B-4117-8699-8AA4D9714F58}"/>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a:extLst>
            <a:ext uri="{FF2B5EF4-FFF2-40B4-BE49-F238E27FC236}">
              <a16:creationId xmlns:a16="http://schemas.microsoft.com/office/drawing/2014/main" xmlns="" id="{5A94EC2A-9DAD-4102-971D-004CE6423802}"/>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a:extLst>
            <a:ext uri="{FF2B5EF4-FFF2-40B4-BE49-F238E27FC236}">
              <a16:creationId xmlns:a16="http://schemas.microsoft.com/office/drawing/2014/main" xmlns="" id="{EE759820-3DE9-4233-8A54-71AE4ADD950C}"/>
            </a:ext>
          </a:extLst>
        </xdr:cNvPr>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29" name="n_1mainValue【図書館】&#10;一人当たり面積">
          <a:extLst>
            <a:ext uri="{FF2B5EF4-FFF2-40B4-BE49-F238E27FC236}">
              <a16:creationId xmlns:a16="http://schemas.microsoft.com/office/drawing/2014/main" xmlns="" id="{0EE54D60-0182-4A16-9803-AC3501446E79}"/>
            </a:ext>
          </a:extLst>
        </xdr:cNvPr>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109237</xdr:rowOff>
    </xdr:from>
    <xdr:ext cx="469744" cy="259045"/>
    <xdr:sp macro="" textlink="">
      <xdr:nvSpPr>
        <xdr:cNvPr id="130" name="n_2mainValue【図書館】&#10;一人当たり面積">
          <a:extLst>
            <a:ext uri="{FF2B5EF4-FFF2-40B4-BE49-F238E27FC236}">
              <a16:creationId xmlns:a16="http://schemas.microsoft.com/office/drawing/2014/main" xmlns="" id="{30E991D6-6356-4280-B734-9C7C6CCB1EBC}"/>
            </a:ext>
          </a:extLst>
        </xdr:cNvPr>
        <xdr:cNvSpPr txBox="1"/>
      </xdr:nvSpPr>
      <xdr:spPr>
        <a:xfrm>
          <a:off x="8515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1" name="n_3mainValue【図書館】&#10;一人当たり面積">
          <a:extLst>
            <a:ext uri="{FF2B5EF4-FFF2-40B4-BE49-F238E27FC236}">
              <a16:creationId xmlns:a16="http://schemas.microsoft.com/office/drawing/2014/main" xmlns="" id="{09C0073A-348C-48AE-90DD-DED9EE064633}"/>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32E0507E-4E9C-4ECE-BD97-5FBA2F5779D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FD97E3BD-BC1B-48F0-82C9-8DEFD66D5D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40C0861A-F621-4813-9BAA-8230E452E7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7CCDBA20-3A0F-40D5-84F6-3911D98850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2CFDD8F4-A4F7-41D2-A8A7-1BC9877A09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CC7A542C-A816-42C0-8E38-5054D8DB7B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47931FBA-002D-46D3-AA86-B2D063F1F6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C0C7DF2D-B255-4D14-A99B-364B08AC329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9B1E4269-6323-408D-BCE7-2B3FDA703E7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CFB8E8D3-BF90-4DA6-A795-419D85C4F3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969179FE-C2CA-4CE0-BD44-EAA57EFC9C4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EBFA08DE-D3E9-4FFE-A979-0EBA21F56B3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2A0FBE0F-4480-4214-B3BD-D4A53FAC0B1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3768C076-52B8-4150-A7FE-796A9A88870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8F71409C-D03B-4022-AC5A-B2B9C0E4F57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5FFC96FE-436B-45C7-AD7A-147D240C52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3C33CE25-76DD-4B29-975A-5265CC687E1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3B62943A-6DDA-4C1E-822B-3B2BF445E80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A4BE3F68-1A39-43E1-A059-EB186D3D75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69EE552E-5F7C-43F1-866D-DCA2182129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6EBFFE50-F5FE-47AF-B942-A99AE40F98E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BFFF002C-37A0-4749-BBA2-A368709A1A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676DAC67-003F-4121-B19F-9D7345DC350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4F20F6FD-F052-423E-B73B-B775C76A6D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xmlns="" id="{1F6DA41A-1FFB-4CAE-9949-647EAA2A1E89}"/>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93687B9F-95BE-448D-89D4-51494F81912A}"/>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xmlns="" id="{500A138D-BD9D-48ED-8FC9-B7B37D38C92E}"/>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xmlns="" id="{9F6AE623-503F-4168-88AB-D0ADD7087987}"/>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xmlns="" id="{82341CE7-DFD2-46E7-BEFB-DDB6A4D03986}"/>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675E4780-89A1-456A-8C85-71B3AFEADF35}"/>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xmlns="" id="{4C224022-8597-438C-92CA-20975D16E127}"/>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xmlns="" id="{DDCC68F9-44C0-406D-B2A3-9390A6841399}"/>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xmlns="" id="{0FED4B2A-7649-4E58-8AA1-F0C54CDC5917}"/>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xmlns="" id="{D4D7F42A-3045-4F0E-AB4C-C3980BC21D29}"/>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DF3F090D-0A9D-4FF2-9A26-46518FF349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6A5691B2-12FA-41F5-9132-592A20790C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92A1C795-9BF7-4241-A68C-7D135A7442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B8F0362D-82F9-4B28-AB8A-D1F8A39F80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EFB10D25-49FE-41AF-B35D-05BB2B8236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171" name="楕円 170">
          <a:extLst>
            <a:ext uri="{FF2B5EF4-FFF2-40B4-BE49-F238E27FC236}">
              <a16:creationId xmlns:a16="http://schemas.microsoft.com/office/drawing/2014/main" xmlns="" id="{028FB959-CC19-438D-9054-FAF05D00C7FA}"/>
            </a:ext>
          </a:extLst>
        </xdr:cNvPr>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B752C64C-49B9-4F46-A9A2-B134AC3638E3}"/>
            </a:ext>
          </a:extLst>
        </xdr:cNvPr>
        <xdr:cNvSpPr txBox="1"/>
      </xdr:nvSpPr>
      <xdr:spPr>
        <a:xfrm>
          <a:off x="4673600"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73" name="楕円 172">
          <a:extLst>
            <a:ext uri="{FF2B5EF4-FFF2-40B4-BE49-F238E27FC236}">
              <a16:creationId xmlns:a16="http://schemas.microsoft.com/office/drawing/2014/main" xmlns="" id="{6E243628-852A-416C-8438-FBB34823899D}"/>
            </a:ext>
          </a:extLst>
        </xdr:cNvPr>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28575</xdr:rowOff>
    </xdr:from>
    <xdr:to>
      <xdr:col>24</xdr:col>
      <xdr:colOff>63500</xdr:colOff>
      <xdr:row>57</xdr:row>
      <xdr:rowOff>64770</xdr:rowOff>
    </xdr:to>
    <xdr:cxnSp macro="">
      <xdr:nvCxnSpPr>
        <xdr:cNvPr id="174" name="直線コネクタ 173">
          <a:extLst>
            <a:ext uri="{FF2B5EF4-FFF2-40B4-BE49-F238E27FC236}">
              <a16:creationId xmlns:a16="http://schemas.microsoft.com/office/drawing/2014/main" xmlns="" id="{EB44E364-7526-43DF-94FF-BB757E0FA4EC}"/>
            </a:ext>
          </a:extLst>
        </xdr:cNvPr>
        <xdr:cNvCxnSpPr/>
      </xdr:nvCxnSpPr>
      <xdr:spPr>
        <a:xfrm flipV="1">
          <a:off x="3797300" y="98012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52070</xdr:rowOff>
    </xdr:from>
    <xdr:to>
      <xdr:col>15</xdr:col>
      <xdr:colOff>101600</xdr:colOff>
      <xdr:row>57</xdr:row>
      <xdr:rowOff>153670</xdr:rowOff>
    </xdr:to>
    <xdr:sp macro="" textlink="">
      <xdr:nvSpPr>
        <xdr:cNvPr id="175" name="楕円 174">
          <a:extLst>
            <a:ext uri="{FF2B5EF4-FFF2-40B4-BE49-F238E27FC236}">
              <a16:creationId xmlns:a16="http://schemas.microsoft.com/office/drawing/2014/main" xmlns="" id="{2B85E233-ECCD-465D-AE90-92EA8589FB1E}"/>
            </a:ext>
          </a:extLst>
        </xdr:cNvPr>
        <xdr:cNvSpPr/>
      </xdr:nvSpPr>
      <xdr:spPr>
        <a:xfrm>
          <a:off x="2857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64770</xdr:rowOff>
    </xdr:from>
    <xdr:to>
      <xdr:col>19</xdr:col>
      <xdr:colOff>177800</xdr:colOff>
      <xdr:row>57</xdr:row>
      <xdr:rowOff>102870</xdr:rowOff>
    </xdr:to>
    <xdr:cxnSp macro="">
      <xdr:nvCxnSpPr>
        <xdr:cNvPr id="176" name="直線コネクタ 175">
          <a:extLst>
            <a:ext uri="{FF2B5EF4-FFF2-40B4-BE49-F238E27FC236}">
              <a16:creationId xmlns:a16="http://schemas.microsoft.com/office/drawing/2014/main" xmlns="" id="{44BB8A1E-A473-438A-BA8A-F7BC3EEAA153}"/>
            </a:ext>
          </a:extLst>
        </xdr:cNvPr>
        <xdr:cNvCxnSpPr/>
      </xdr:nvCxnSpPr>
      <xdr:spPr>
        <a:xfrm flipV="1">
          <a:off x="2908300" y="9837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92075</xdr:rowOff>
    </xdr:from>
    <xdr:to>
      <xdr:col>10</xdr:col>
      <xdr:colOff>165100</xdr:colOff>
      <xdr:row>58</xdr:row>
      <xdr:rowOff>22225</xdr:rowOff>
    </xdr:to>
    <xdr:sp macro="" textlink="">
      <xdr:nvSpPr>
        <xdr:cNvPr id="177" name="楕円 176">
          <a:extLst>
            <a:ext uri="{FF2B5EF4-FFF2-40B4-BE49-F238E27FC236}">
              <a16:creationId xmlns:a16="http://schemas.microsoft.com/office/drawing/2014/main" xmlns="" id="{A6F34ECE-EEF3-466F-95BB-2C99EC9BC2EB}"/>
            </a:ext>
          </a:extLst>
        </xdr:cNvPr>
        <xdr:cNvSpPr/>
      </xdr:nvSpPr>
      <xdr:spPr>
        <a:xfrm>
          <a:off x="196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102870</xdr:rowOff>
    </xdr:from>
    <xdr:to>
      <xdr:col>15</xdr:col>
      <xdr:colOff>50800</xdr:colOff>
      <xdr:row>57</xdr:row>
      <xdr:rowOff>142875</xdr:rowOff>
    </xdr:to>
    <xdr:cxnSp macro="">
      <xdr:nvCxnSpPr>
        <xdr:cNvPr id="178" name="直線コネクタ 177">
          <a:extLst>
            <a:ext uri="{FF2B5EF4-FFF2-40B4-BE49-F238E27FC236}">
              <a16:creationId xmlns:a16="http://schemas.microsoft.com/office/drawing/2014/main" xmlns="" id="{25F95893-2695-4028-A73F-2E168207F489}"/>
            </a:ext>
          </a:extLst>
        </xdr:cNvPr>
        <xdr:cNvCxnSpPr/>
      </xdr:nvCxnSpPr>
      <xdr:spPr>
        <a:xfrm flipV="1">
          <a:off x="2019300" y="9875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xmlns="" id="{C2778B88-B02B-49F5-8089-558D76D8752B}"/>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xmlns="" id="{5094A4F1-1F9F-487E-A2DA-B3C87FE9575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xmlns="" id="{CF5B9916-B3A6-4DEF-B1E3-068AFCB1F944}"/>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132097</xdr:rowOff>
    </xdr:from>
    <xdr:ext cx="405111" cy="259045"/>
    <xdr:sp macro="" textlink="">
      <xdr:nvSpPr>
        <xdr:cNvPr id="182" name="n_1mainValue【体育館・プール】&#10;有形固定資産減価償却率">
          <a:extLst>
            <a:ext uri="{FF2B5EF4-FFF2-40B4-BE49-F238E27FC236}">
              <a16:creationId xmlns:a16="http://schemas.microsoft.com/office/drawing/2014/main" xmlns="" id="{25E3B10A-A65E-4555-8CD7-3C3E656B1B73}"/>
            </a:ext>
          </a:extLst>
        </xdr:cNvPr>
        <xdr:cNvSpPr txBox="1"/>
      </xdr:nvSpPr>
      <xdr:spPr>
        <a:xfrm>
          <a:off x="3582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83" name="n_2mainValue【体育館・プール】&#10;有形固定資産減価償却率">
          <a:extLst>
            <a:ext uri="{FF2B5EF4-FFF2-40B4-BE49-F238E27FC236}">
              <a16:creationId xmlns:a16="http://schemas.microsoft.com/office/drawing/2014/main" xmlns="" id="{B0B47A72-F77E-4E13-8492-915FEBFD1E5D}"/>
            </a:ext>
          </a:extLst>
        </xdr:cNvPr>
        <xdr:cNvSpPr txBox="1"/>
      </xdr:nvSpPr>
      <xdr:spPr>
        <a:xfrm>
          <a:off x="2705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38752</xdr:rowOff>
    </xdr:from>
    <xdr:ext cx="405111" cy="259045"/>
    <xdr:sp macro="" textlink="">
      <xdr:nvSpPr>
        <xdr:cNvPr id="184" name="n_3mainValue【体育館・プール】&#10;有形固定資産減価償却率">
          <a:extLst>
            <a:ext uri="{FF2B5EF4-FFF2-40B4-BE49-F238E27FC236}">
              <a16:creationId xmlns:a16="http://schemas.microsoft.com/office/drawing/2014/main" xmlns="" id="{85742851-4C12-4187-8C7E-28F6957EF189}"/>
            </a:ext>
          </a:extLst>
        </xdr:cNvPr>
        <xdr:cNvSpPr txBox="1"/>
      </xdr:nvSpPr>
      <xdr:spPr>
        <a:xfrm>
          <a:off x="1816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xmlns="" id="{07D76CBF-19B7-47A1-9A66-30118BC7B3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xmlns="" id="{9BEC8933-5F7C-4084-9E0D-F8475ECA11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xmlns="" id="{340F986A-8561-4DD0-8A5D-FACC31B6E8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xmlns="" id="{F6B90595-6270-4391-81F6-36F13FBA3F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xmlns="" id="{B7ADACDB-C56A-43A9-8532-D79E2F225D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xmlns="" id="{8658858D-8111-4A00-82BC-B0657F101E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xmlns="" id="{2D188620-67F5-4622-8220-94752E9979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xmlns="" id="{172FD436-AFC2-4B4F-8E19-F296E76B5D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xmlns="" id="{9FCBF631-5793-4B68-AC83-1C2E586FCD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xmlns="" id="{09299552-5E69-4018-AB9E-8B75D468CB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xmlns="" id="{3B365C2E-84E1-4CCB-BE9A-D02813EB0CF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xmlns="" id="{86F5DD41-7932-4A13-A234-D4FEB2F4E12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xmlns="" id="{16AB083C-2D64-4B76-9993-A45B67DD014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xmlns="" id="{ECCF16CC-DFBF-4627-83DF-AB21CCC0951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xmlns="" id="{5E5843C7-88FF-4B19-9C98-D7F718C4C48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xmlns="" id="{38CB13DA-8D60-4794-BB9E-BCA9908A0F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xmlns="" id="{8A28A11C-8962-4078-BA90-F35D72AC5CE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xmlns="" id="{FBA6CB60-931B-4D53-A8CD-D1B872D7555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32A35D81-2ADC-44E6-B6B3-BD938BBF93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xmlns="" id="{57701262-7A06-4E97-BE52-0D9E080328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C2B89DFE-6D7E-483D-8CE0-A2F90B80AD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xmlns="" id="{224416FF-8014-4C76-9B9A-0C858E89C092}"/>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4EA511F0-9B93-4BA1-BAD8-A9600F449466}"/>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xmlns="" id="{131E9F3E-9E21-43A7-8EC4-B4128E58D66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xmlns="" id="{A484EC78-88A6-41CF-AE56-B0E3EAA036D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xmlns="" id="{9DE4942B-80C0-4091-9220-9F696D9727F8}"/>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8B373C2A-4244-447D-BD32-D672B5BF501D}"/>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xmlns="" id="{D53F3073-8623-4A45-BDDC-E7D322883221}"/>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xmlns="" id="{99505B39-52D5-45C7-A418-188A7710C793}"/>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xmlns="" id="{4C508DAD-1AAC-447E-BB66-1065DF21745E}"/>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xmlns="" id="{DA61F86C-BA1C-48BF-BAF9-FAC1082ACBCC}"/>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C7E8302B-5A70-4881-81FB-BC5BD94B76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B60BFD71-AC23-4BD4-BE1E-CA536B70DC0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1B80E3F3-989C-420C-904C-09DD32FA14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340518AC-8A01-462F-B05C-2B7A672457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18DE9D15-6676-446F-B87D-29629F6499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1" name="楕円 220">
          <a:extLst>
            <a:ext uri="{FF2B5EF4-FFF2-40B4-BE49-F238E27FC236}">
              <a16:creationId xmlns:a16="http://schemas.microsoft.com/office/drawing/2014/main" xmlns="" id="{3412264C-6539-42B2-B1EA-F19A0DCAA6A9}"/>
            </a:ext>
          </a:extLst>
        </xdr:cNvPr>
        <xdr:cNvSpPr/>
      </xdr:nvSpPr>
      <xdr:spPr>
        <a:xfrm>
          <a:off x="10426700" y="107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155414</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E004CFDE-2D93-463C-9ED5-D79B0AD9767D}"/>
            </a:ext>
          </a:extLst>
        </xdr:cNvPr>
        <xdr:cNvSpPr txBox="1"/>
      </xdr:nvSpPr>
      <xdr:spPr>
        <a:xfrm>
          <a:off x="10515600" y="106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136195</xdr:rowOff>
    </xdr:from>
    <xdr:to>
      <xdr:col>50</xdr:col>
      <xdr:colOff>165100</xdr:colOff>
      <xdr:row>63</xdr:row>
      <xdr:rowOff>66345</xdr:rowOff>
    </xdr:to>
    <xdr:sp macro="" textlink="">
      <xdr:nvSpPr>
        <xdr:cNvPr id="223" name="楕円 222">
          <a:extLst>
            <a:ext uri="{FF2B5EF4-FFF2-40B4-BE49-F238E27FC236}">
              <a16:creationId xmlns:a16="http://schemas.microsoft.com/office/drawing/2014/main" xmlns="" id="{F35E7AC5-EECF-47ED-8C3A-B81A73B4127C}"/>
            </a:ext>
          </a:extLst>
        </xdr:cNvPr>
        <xdr:cNvSpPr/>
      </xdr:nvSpPr>
      <xdr:spPr>
        <a:xfrm>
          <a:off x="9588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11887</xdr:rowOff>
    </xdr:from>
    <xdr:to>
      <xdr:col>55</xdr:col>
      <xdr:colOff>0</xdr:colOff>
      <xdr:row>63</xdr:row>
      <xdr:rowOff>15545</xdr:rowOff>
    </xdr:to>
    <xdr:cxnSp macro="">
      <xdr:nvCxnSpPr>
        <xdr:cNvPr id="224" name="直線コネクタ 223">
          <a:extLst>
            <a:ext uri="{FF2B5EF4-FFF2-40B4-BE49-F238E27FC236}">
              <a16:creationId xmlns:a16="http://schemas.microsoft.com/office/drawing/2014/main" xmlns="" id="{0C8A835F-804B-4FA6-9265-849C976D06AE}"/>
            </a:ext>
          </a:extLst>
        </xdr:cNvPr>
        <xdr:cNvCxnSpPr/>
      </xdr:nvCxnSpPr>
      <xdr:spPr>
        <a:xfrm flipV="1">
          <a:off x="9639300" y="1081323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139395</xdr:rowOff>
    </xdr:from>
    <xdr:to>
      <xdr:col>46</xdr:col>
      <xdr:colOff>38100</xdr:colOff>
      <xdr:row>63</xdr:row>
      <xdr:rowOff>69545</xdr:rowOff>
    </xdr:to>
    <xdr:sp macro="" textlink="">
      <xdr:nvSpPr>
        <xdr:cNvPr id="225" name="楕円 224">
          <a:extLst>
            <a:ext uri="{FF2B5EF4-FFF2-40B4-BE49-F238E27FC236}">
              <a16:creationId xmlns:a16="http://schemas.microsoft.com/office/drawing/2014/main" xmlns="" id="{3D4F3A0F-F2B4-452F-8E36-6628EBDA47EC}"/>
            </a:ext>
          </a:extLst>
        </xdr:cNvPr>
        <xdr:cNvSpPr/>
      </xdr:nvSpPr>
      <xdr:spPr>
        <a:xfrm>
          <a:off x="86995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15545</xdr:rowOff>
    </xdr:from>
    <xdr:to>
      <xdr:col>50</xdr:col>
      <xdr:colOff>114300</xdr:colOff>
      <xdr:row>63</xdr:row>
      <xdr:rowOff>18745</xdr:rowOff>
    </xdr:to>
    <xdr:cxnSp macro="">
      <xdr:nvCxnSpPr>
        <xdr:cNvPr id="226" name="直線コネクタ 225">
          <a:extLst>
            <a:ext uri="{FF2B5EF4-FFF2-40B4-BE49-F238E27FC236}">
              <a16:creationId xmlns:a16="http://schemas.microsoft.com/office/drawing/2014/main" xmlns="" id="{D7029F20-E3B3-4086-A824-49766ECEA43B}"/>
            </a:ext>
          </a:extLst>
        </xdr:cNvPr>
        <xdr:cNvCxnSpPr/>
      </xdr:nvCxnSpPr>
      <xdr:spPr>
        <a:xfrm flipV="1">
          <a:off x="8750300" y="1081689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142139</xdr:rowOff>
    </xdr:from>
    <xdr:to>
      <xdr:col>41</xdr:col>
      <xdr:colOff>101600</xdr:colOff>
      <xdr:row>63</xdr:row>
      <xdr:rowOff>72289</xdr:rowOff>
    </xdr:to>
    <xdr:sp macro="" textlink="">
      <xdr:nvSpPr>
        <xdr:cNvPr id="227" name="楕円 226">
          <a:extLst>
            <a:ext uri="{FF2B5EF4-FFF2-40B4-BE49-F238E27FC236}">
              <a16:creationId xmlns:a16="http://schemas.microsoft.com/office/drawing/2014/main" xmlns="" id="{A8B3618A-C947-4C4D-94A5-B146B3674650}"/>
            </a:ext>
          </a:extLst>
        </xdr:cNvPr>
        <xdr:cNvSpPr/>
      </xdr:nvSpPr>
      <xdr:spPr>
        <a:xfrm>
          <a:off x="7810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18745</xdr:rowOff>
    </xdr:from>
    <xdr:to>
      <xdr:col>45</xdr:col>
      <xdr:colOff>177800</xdr:colOff>
      <xdr:row>63</xdr:row>
      <xdr:rowOff>21489</xdr:rowOff>
    </xdr:to>
    <xdr:cxnSp macro="">
      <xdr:nvCxnSpPr>
        <xdr:cNvPr id="228" name="直線コネクタ 227">
          <a:extLst>
            <a:ext uri="{FF2B5EF4-FFF2-40B4-BE49-F238E27FC236}">
              <a16:creationId xmlns:a16="http://schemas.microsoft.com/office/drawing/2014/main" xmlns="" id="{79561C8E-5D9F-47D8-BE0D-5DB32425A34D}"/>
            </a:ext>
          </a:extLst>
        </xdr:cNvPr>
        <xdr:cNvCxnSpPr/>
      </xdr:nvCxnSpPr>
      <xdr:spPr>
        <a:xfrm flipV="1">
          <a:off x="7861300" y="1082009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xmlns="" id="{882A0043-A171-491E-B13D-F414E6ED14ED}"/>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xmlns="" id="{592C607C-661E-492A-B197-D18ED4DE3D88}"/>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xmlns="" id="{73A1347F-A107-4ECD-8204-E2FCD75B612F}"/>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82872</xdr:rowOff>
    </xdr:from>
    <xdr:ext cx="469744" cy="259045"/>
    <xdr:sp macro="" textlink="">
      <xdr:nvSpPr>
        <xdr:cNvPr id="232" name="n_1mainValue【体育館・プール】&#10;一人当たり面積">
          <a:extLst>
            <a:ext uri="{FF2B5EF4-FFF2-40B4-BE49-F238E27FC236}">
              <a16:creationId xmlns:a16="http://schemas.microsoft.com/office/drawing/2014/main" xmlns="" id="{5A5CE557-9299-44AE-AE84-8148859F3AFF}"/>
            </a:ext>
          </a:extLst>
        </xdr:cNvPr>
        <xdr:cNvSpPr txBox="1"/>
      </xdr:nvSpPr>
      <xdr:spPr>
        <a:xfrm>
          <a:off x="9391727" y="10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86072</xdr:rowOff>
    </xdr:from>
    <xdr:ext cx="469744" cy="259045"/>
    <xdr:sp macro="" textlink="">
      <xdr:nvSpPr>
        <xdr:cNvPr id="233" name="n_2mainValue【体育館・プール】&#10;一人当たり面積">
          <a:extLst>
            <a:ext uri="{FF2B5EF4-FFF2-40B4-BE49-F238E27FC236}">
              <a16:creationId xmlns:a16="http://schemas.microsoft.com/office/drawing/2014/main" xmlns="" id="{68A44759-9146-4953-9FB5-6B2BC45214B9}"/>
            </a:ext>
          </a:extLst>
        </xdr:cNvPr>
        <xdr:cNvSpPr txBox="1"/>
      </xdr:nvSpPr>
      <xdr:spPr>
        <a:xfrm>
          <a:off x="8515427" y="1054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88816</xdr:rowOff>
    </xdr:from>
    <xdr:ext cx="469744" cy="259045"/>
    <xdr:sp macro="" textlink="">
      <xdr:nvSpPr>
        <xdr:cNvPr id="234" name="n_3mainValue【体育館・プール】&#10;一人当たり面積">
          <a:extLst>
            <a:ext uri="{FF2B5EF4-FFF2-40B4-BE49-F238E27FC236}">
              <a16:creationId xmlns:a16="http://schemas.microsoft.com/office/drawing/2014/main" xmlns="" id="{98A5558F-8CF3-4307-BC51-E07C841E340C}"/>
            </a:ext>
          </a:extLst>
        </xdr:cNvPr>
        <xdr:cNvSpPr txBox="1"/>
      </xdr:nvSpPr>
      <xdr:spPr>
        <a:xfrm>
          <a:off x="7626427" y="1054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xmlns="" id="{70888C18-946D-46C5-9260-FD2F30CAEA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xmlns="" id="{04563511-B5A1-4347-BD9F-FF1B06AF6F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xmlns="" id="{278842C2-3179-461E-BA49-5B1FC7011F1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xmlns="" id="{AD479D46-C4E9-45B0-8123-804983EF61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xmlns="" id="{E29E0F9D-87BB-49E4-8EDF-888EF52D3E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xmlns="" id="{38801639-83EA-4A97-A71B-05D361CE75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xmlns="" id="{E2C0FD8C-AE86-45EA-B92F-49E8EAB230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xmlns="" id="{E205B393-74DF-4E6C-A70B-B2EA71F8C1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xmlns="" id="{CF91988F-D5B7-4B28-B817-38D17B97EF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xmlns="" id="{E2BEC686-F3A5-43A9-9568-9A3DD51594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xmlns="" id="{470CAFBE-D583-4097-AE62-5D559AD784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xmlns="" id="{AA773067-58D3-4621-AF10-21EDAD77512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xmlns="" id="{80171374-65B5-4F42-8D75-51A430E830B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xmlns="" id="{775B21A3-1558-4D7C-B864-1826CA369E8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xmlns="" id="{915BF2A8-5D8F-40C7-8575-88C558F72B5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xmlns="" id="{AC29A5E1-AF83-4525-81EA-E5F0ADEC83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xmlns="" id="{480EAB5F-333C-49EE-99CF-E2E51695D5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xmlns="" id="{90A47BAD-A0A7-4232-A20C-32817734F16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xmlns="" id="{88BA89F1-FA9F-4545-A37D-9501F7ED23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xmlns="" id="{202544CF-42E2-4D89-853F-BF1DF659A25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xmlns="" id="{E2A11F13-4D28-4931-9A62-597D2491936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xmlns="" id="{CEBA5F24-4769-4F27-B565-4486B2DA96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xmlns="" id="{C327FAE1-2562-4B9F-862E-47BD9FCC8F9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xmlns="" id="{C6192D02-B3E7-4B6F-BAB4-4C306693A9A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xmlns="" id="{B69D3BC4-8111-4726-8A4B-FEFE7EC84A69}"/>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xmlns="" id="{C44760A9-B3AD-4939-B20E-D6BB71610144}"/>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xmlns="" id="{C453A22D-BD7F-47DD-B101-63E7B1DFB7B9}"/>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xmlns="" id="{056EA602-F186-443B-BA27-6EF5B1BE5B8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xmlns="" id="{73D8D16D-E08D-4583-AB7F-6DE29A3A75A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a:extLst>
            <a:ext uri="{FF2B5EF4-FFF2-40B4-BE49-F238E27FC236}">
              <a16:creationId xmlns:a16="http://schemas.microsoft.com/office/drawing/2014/main" xmlns="" id="{CD575955-53ED-45B0-9E69-6710A161D467}"/>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xmlns="" id="{9D47230D-BCE9-4036-923D-38FC29063A3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xmlns="" id="{ECA03874-4874-49B0-8098-79BCE427D618}"/>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xmlns="" id="{85445384-21EF-4BC2-A9C8-315EB067088D}"/>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xmlns="" id="{9EE79EC5-257E-4381-A869-2D97AB60BAD5}"/>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8112C9FB-8294-4476-82B4-B06A280524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669E219D-6C00-4407-A8DD-695CECEB5E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1F8EA547-6DDE-4925-815E-E3398E6EC8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4A1D6BBD-8795-4029-AA82-5D1C71D208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B3610F6B-92CE-4558-82F9-F4018A7CE3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274" name="楕円 273">
          <a:extLst>
            <a:ext uri="{FF2B5EF4-FFF2-40B4-BE49-F238E27FC236}">
              <a16:creationId xmlns:a16="http://schemas.microsoft.com/office/drawing/2014/main" xmlns="" id="{7890DD2B-ACE9-4076-946B-7BF413D208B2}"/>
            </a:ext>
          </a:extLst>
        </xdr:cNvPr>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275" name="【福祉施設】&#10;有形固定資産減価償却率該当値テキスト">
          <a:extLst>
            <a:ext uri="{FF2B5EF4-FFF2-40B4-BE49-F238E27FC236}">
              <a16:creationId xmlns:a16="http://schemas.microsoft.com/office/drawing/2014/main" xmlns="" id="{35DF41D4-958F-403A-8CD4-D766B3ADA4D7}"/>
            </a:ext>
          </a:extLst>
        </xdr:cNvPr>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76" name="楕円 275">
          <a:extLst>
            <a:ext uri="{FF2B5EF4-FFF2-40B4-BE49-F238E27FC236}">
              <a16:creationId xmlns:a16="http://schemas.microsoft.com/office/drawing/2014/main" xmlns="" id="{2AF54CA9-40A1-4C61-BF4C-6ED5BA9B6BCB}"/>
            </a:ext>
          </a:extLst>
        </xdr:cNvPr>
        <xdr:cNvSpPr/>
      </xdr:nvSpPr>
      <xdr:spPr>
        <a:xfrm>
          <a:off x="3746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41911</xdr:rowOff>
    </xdr:to>
    <xdr:cxnSp macro="">
      <xdr:nvCxnSpPr>
        <xdr:cNvPr id="277" name="直線コネクタ 276">
          <a:extLst>
            <a:ext uri="{FF2B5EF4-FFF2-40B4-BE49-F238E27FC236}">
              <a16:creationId xmlns:a16="http://schemas.microsoft.com/office/drawing/2014/main" xmlns="" id="{8B827D3E-4CB3-4BC9-87A5-353FCDDE9551}"/>
            </a:ext>
          </a:extLst>
        </xdr:cNvPr>
        <xdr:cNvCxnSpPr/>
      </xdr:nvCxnSpPr>
      <xdr:spPr>
        <a:xfrm flipV="1">
          <a:off x="3797300" y="144018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78" name="楕円 277">
          <a:extLst>
            <a:ext uri="{FF2B5EF4-FFF2-40B4-BE49-F238E27FC236}">
              <a16:creationId xmlns:a16="http://schemas.microsoft.com/office/drawing/2014/main" xmlns="" id="{FB0B5084-7099-4560-8759-55A61CF0EF8E}"/>
            </a:ext>
          </a:extLst>
        </xdr:cNvPr>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83820</xdr:rowOff>
    </xdr:to>
    <xdr:cxnSp macro="">
      <xdr:nvCxnSpPr>
        <xdr:cNvPr id="279" name="直線コネクタ 278">
          <a:extLst>
            <a:ext uri="{FF2B5EF4-FFF2-40B4-BE49-F238E27FC236}">
              <a16:creationId xmlns:a16="http://schemas.microsoft.com/office/drawing/2014/main" xmlns="" id="{DFCFB167-EC64-4BB5-9E8C-C2C3A98A2DE9}"/>
            </a:ext>
          </a:extLst>
        </xdr:cNvPr>
        <xdr:cNvCxnSpPr/>
      </xdr:nvCxnSpPr>
      <xdr:spPr>
        <a:xfrm flipV="1">
          <a:off x="2908300" y="14443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280" name="楕円 279">
          <a:extLst>
            <a:ext uri="{FF2B5EF4-FFF2-40B4-BE49-F238E27FC236}">
              <a16:creationId xmlns:a16="http://schemas.microsoft.com/office/drawing/2014/main" xmlns="" id="{DE740333-110D-4520-8E10-4F0FA6670C97}"/>
            </a:ext>
          </a:extLst>
        </xdr:cNvPr>
        <xdr:cNvSpPr/>
      </xdr:nvSpPr>
      <xdr:spPr>
        <a:xfrm>
          <a:off x="196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123825</xdr:rowOff>
    </xdr:to>
    <xdr:cxnSp macro="">
      <xdr:nvCxnSpPr>
        <xdr:cNvPr id="281" name="直線コネクタ 280">
          <a:extLst>
            <a:ext uri="{FF2B5EF4-FFF2-40B4-BE49-F238E27FC236}">
              <a16:creationId xmlns:a16="http://schemas.microsoft.com/office/drawing/2014/main" xmlns="" id="{F45A2752-6DA3-4452-A21C-E2114D683DDA}"/>
            </a:ext>
          </a:extLst>
        </xdr:cNvPr>
        <xdr:cNvCxnSpPr/>
      </xdr:nvCxnSpPr>
      <xdr:spPr>
        <a:xfrm flipV="1">
          <a:off x="2019300" y="14485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a:extLst>
            <a:ext uri="{FF2B5EF4-FFF2-40B4-BE49-F238E27FC236}">
              <a16:creationId xmlns:a16="http://schemas.microsoft.com/office/drawing/2014/main" xmlns="" id="{A10D6081-3F9D-47B4-9322-DCBFCCC24535}"/>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a:extLst>
            <a:ext uri="{FF2B5EF4-FFF2-40B4-BE49-F238E27FC236}">
              <a16:creationId xmlns:a16="http://schemas.microsoft.com/office/drawing/2014/main" xmlns="" id="{FB1AF89D-67D9-42A5-A242-E60E17697A44}"/>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a:extLst>
            <a:ext uri="{FF2B5EF4-FFF2-40B4-BE49-F238E27FC236}">
              <a16:creationId xmlns:a16="http://schemas.microsoft.com/office/drawing/2014/main" xmlns="" id="{4EC4EA19-1B62-4D6D-9E40-8F2C3C04BBAC}"/>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85" name="n_1mainValue【福祉施設】&#10;有形固定資産減価償却率">
          <a:extLst>
            <a:ext uri="{FF2B5EF4-FFF2-40B4-BE49-F238E27FC236}">
              <a16:creationId xmlns:a16="http://schemas.microsoft.com/office/drawing/2014/main" xmlns="" id="{0F37919D-817B-4BD8-8B9B-3BD6AE38A515}"/>
            </a:ext>
          </a:extLst>
        </xdr:cNvPr>
        <xdr:cNvSpPr txBox="1"/>
      </xdr:nvSpPr>
      <xdr:spPr>
        <a:xfrm>
          <a:off x="35820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86" name="n_2mainValue【福祉施設】&#10;有形固定資産減価償却率">
          <a:extLst>
            <a:ext uri="{FF2B5EF4-FFF2-40B4-BE49-F238E27FC236}">
              <a16:creationId xmlns:a16="http://schemas.microsoft.com/office/drawing/2014/main" xmlns="" id="{93B927F7-43C7-48EE-844E-2305D71236B4}"/>
            </a:ext>
          </a:extLst>
        </xdr:cNvPr>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287" name="n_3mainValue【福祉施設】&#10;有形固定資産減価償却率">
          <a:extLst>
            <a:ext uri="{FF2B5EF4-FFF2-40B4-BE49-F238E27FC236}">
              <a16:creationId xmlns:a16="http://schemas.microsoft.com/office/drawing/2014/main" xmlns="" id="{DD8949E1-018D-4117-9073-A6D2FD83236D}"/>
            </a:ext>
          </a:extLst>
        </xdr:cNvPr>
        <xdr:cNvSpPr txBox="1"/>
      </xdr:nvSpPr>
      <xdr:spPr>
        <a:xfrm>
          <a:off x="1816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xmlns="" id="{766C76B5-4991-4CAB-B5FA-7DA0E66DC04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xmlns="" id="{D2FECA6B-5E8D-457B-8577-3C100D4574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xmlns="" id="{43A51EC6-671F-42AB-A3CA-3896F8AAD3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xmlns="" id="{077E41D3-39C3-4493-8E71-4C9AAE9C6A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xmlns="" id="{5F5F020F-A833-4D85-ABF9-1059949A72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xmlns="" id="{E3024A15-C2CB-4437-9C2E-795E40116B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xmlns="" id="{4EE7C9C4-5F31-428D-A356-B70226BB7D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xmlns="" id="{C9E0595F-828F-4F7C-B210-CDB6335FC7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xmlns="" id="{7CFC49D8-9AC3-41AF-8CF0-8968F65D9F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xmlns="" id="{26459F6D-EB3B-4175-8D26-E1CA4E2BE2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xmlns="" id="{91031203-25B7-46BB-855D-905C6A6414A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xmlns="" id="{481CD8AF-946A-452D-87DD-3C8497BDD5B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xmlns="" id="{2EA3EDE7-2CE0-4842-841B-5CBFEF87CAA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xmlns="" id="{87533A2D-4209-4B8C-A435-39BCE6A583D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xmlns="" id="{F93BFFC8-5FAD-4F4E-A73F-469B0CFFCA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xmlns="" id="{21F979B9-0ADD-44CC-A757-EC2BABE662E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xmlns="" id="{7011A01B-68F4-445E-B402-FC7261EE334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xmlns="" id="{15CB2609-15C1-40B4-ACD0-4634D6024D6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xmlns="" id="{93837CB1-3597-4B2E-875E-BB4E965E67F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xmlns="" id="{4C4C9FBD-18C9-4E3B-94E4-439AC9488CF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xmlns="" id="{79D0604F-8581-4C1B-8F49-B9091D37E67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xmlns="" id="{7612B95F-3659-4550-9096-6E8C490B4DA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xmlns="" id="{76A2D909-7898-4E75-8E2A-54FC82FC45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xmlns="" id="{3E9D9C18-C967-413A-8AB4-0668E39AAF28}"/>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xmlns="" id="{99449C8A-0DEF-448E-86B0-EAF740CF2ACB}"/>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xmlns="" id="{037F11C5-8A3B-4863-AE25-636AE0214404}"/>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xmlns="" id="{212A959E-3730-41A4-8D28-C9C133F9EA34}"/>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xmlns="" id="{A581CF87-00AA-400D-8573-EC352308C9B3}"/>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a:extLst>
            <a:ext uri="{FF2B5EF4-FFF2-40B4-BE49-F238E27FC236}">
              <a16:creationId xmlns:a16="http://schemas.microsoft.com/office/drawing/2014/main" xmlns="" id="{878725B2-162E-4D29-9F81-0F3F3FEA001F}"/>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xmlns="" id="{28D3035C-B562-4091-9CA8-14F393954CD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xmlns="" id="{811002AE-C74F-455D-9C05-7FEAF0AE3B7F}"/>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xmlns="" id="{A18B6529-D9D3-4E64-B2A8-8417B0A25F78}"/>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xmlns="" id="{F72F915F-8C05-4F16-82CC-1235ED22480E}"/>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1D413EB0-D2DF-45F2-A408-B9C6EBF3F0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13F82619-D2B0-410B-8028-2DB48BC20A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8ED8B426-E3EC-4E57-AA92-7C5C82554E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9DB23752-A7A3-4D28-A258-3BE6E858123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8DF8AE44-3474-45BA-9DEE-EEFEF1D457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22861</xdr:rowOff>
    </xdr:from>
    <xdr:to>
      <xdr:col>55</xdr:col>
      <xdr:colOff>50800</xdr:colOff>
      <xdr:row>83</xdr:row>
      <xdr:rowOff>124461</xdr:rowOff>
    </xdr:to>
    <xdr:sp macro="" textlink="">
      <xdr:nvSpPr>
        <xdr:cNvPr id="326" name="楕円 325">
          <a:extLst>
            <a:ext uri="{FF2B5EF4-FFF2-40B4-BE49-F238E27FC236}">
              <a16:creationId xmlns:a16="http://schemas.microsoft.com/office/drawing/2014/main" xmlns="" id="{E5B92E01-5AA1-4131-B54A-1AC048BB70FC}"/>
            </a:ext>
          </a:extLst>
        </xdr:cNvPr>
        <xdr:cNvSpPr/>
      </xdr:nvSpPr>
      <xdr:spPr>
        <a:xfrm>
          <a:off x="10426700" y="14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45738</xdr:rowOff>
    </xdr:from>
    <xdr:ext cx="469744" cy="259045"/>
    <xdr:sp macro="" textlink="">
      <xdr:nvSpPr>
        <xdr:cNvPr id="327" name="【福祉施設】&#10;一人当たり面積該当値テキスト">
          <a:extLst>
            <a:ext uri="{FF2B5EF4-FFF2-40B4-BE49-F238E27FC236}">
              <a16:creationId xmlns:a16="http://schemas.microsoft.com/office/drawing/2014/main" xmlns="" id="{A250BC9B-4D88-4A21-9787-EA55C5ED9CFF}"/>
            </a:ext>
          </a:extLst>
        </xdr:cNvPr>
        <xdr:cNvSpPr txBox="1"/>
      </xdr:nvSpPr>
      <xdr:spPr>
        <a:xfrm>
          <a:off x="10515600" y="141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35561</xdr:rowOff>
    </xdr:from>
    <xdr:to>
      <xdr:col>50</xdr:col>
      <xdr:colOff>165100</xdr:colOff>
      <xdr:row>83</xdr:row>
      <xdr:rowOff>137161</xdr:rowOff>
    </xdr:to>
    <xdr:sp macro="" textlink="">
      <xdr:nvSpPr>
        <xdr:cNvPr id="328" name="楕円 327">
          <a:extLst>
            <a:ext uri="{FF2B5EF4-FFF2-40B4-BE49-F238E27FC236}">
              <a16:creationId xmlns:a16="http://schemas.microsoft.com/office/drawing/2014/main" xmlns="" id="{BBAE3E6C-0AB2-455F-A84C-2DEE5816DB2E}"/>
            </a:ext>
          </a:extLst>
        </xdr:cNvPr>
        <xdr:cNvSpPr/>
      </xdr:nvSpPr>
      <xdr:spPr>
        <a:xfrm>
          <a:off x="95885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73661</xdr:rowOff>
    </xdr:from>
    <xdr:to>
      <xdr:col>55</xdr:col>
      <xdr:colOff>0</xdr:colOff>
      <xdr:row>83</xdr:row>
      <xdr:rowOff>86361</xdr:rowOff>
    </xdr:to>
    <xdr:cxnSp macro="">
      <xdr:nvCxnSpPr>
        <xdr:cNvPr id="329" name="直線コネクタ 328">
          <a:extLst>
            <a:ext uri="{FF2B5EF4-FFF2-40B4-BE49-F238E27FC236}">
              <a16:creationId xmlns:a16="http://schemas.microsoft.com/office/drawing/2014/main" xmlns="" id="{B35B03BB-E3C5-49BD-B356-466F16BF3B09}"/>
            </a:ext>
          </a:extLst>
        </xdr:cNvPr>
        <xdr:cNvCxnSpPr/>
      </xdr:nvCxnSpPr>
      <xdr:spPr>
        <a:xfrm flipV="1">
          <a:off x="9639300" y="143040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46989</xdr:rowOff>
    </xdr:from>
    <xdr:to>
      <xdr:col>46</xdr:col>
      <xdr:colOff>38100</xdr:colOff>
      <xdr:row>83</xdr:row>
      <xdr:rowOff>148589</xdr:rowOff>
    </xdr:to>
    <xdr:sp macro="" textlink="">
      <xdr:nvSpPr>
        <xdr:cNvPr id="330" name="楕円 329">
          <a:extLst>
            <a:ext uri="{FF2B5EF4-FFF2-40B4-BE49-F238E27FC236}">
              <a16:creationId xmlns:a16="http://schemas.microsoft.com/office/drawing/2014/main" xmlns="" id="{6B0F8EAE-4B56-4DF5-8E05-4613746F89A7}"/>
            </a:ext>
          </a:extLst>
        </xdr:cNvPr>
        <xdr:cNvSpPr/>
      </xdr:nvSpPr>
      <xdr:spPr>
        <a:xfrm>
          <a:off x="8699500" y="142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86361</xdr:rowOff>
    </xdr:from>
    <xdr:to>
      <xdr:col>50</xdr:col>
      <xdr:colOff>114300</xdr:colOff>
      <xdr:row>83</xdr:row>
      <xdr:rowOff>97789</xdr:rowOff>
    </xdr:to>
    <xdr:cxnSp macro="">
      <xdr:nvCxnSpPr>
        <xdr:cNvPr id="331" name="直線コネクタ 330">
          <a:extLst>
            <a:ext uri="{FF2B5EF4-FFF2-40B4-BE49-F238E27FC236}">
              <a16:creationId xmlns:a16="http://schemas.microsoft.com/office/drawing/2014/main" xmlns="" id="{D88CD57B-6A24-4E1B-956F-C5245A8A3CB0}"/>
            </a:ext>
          </a:extLst>
        </xdr:cNvPr>
        <xdr:cNvCxnSpPr/>
      </xdr:nvCxnSpPr>
      <xdr:spPr>
        <a:xfrm flipV="1">
          <a:off x="8750300" y="1431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55880</xdr:rowOff>
    </xdr:from>
    <xdr:to>
      <xdr:col>41</xdr:col>
      <xdr:colOff>101600</xdr:colOff>
      <xdr:row>83</xdr:row>
      <xdr:rowOff>157480</xdr:rowOff>
    </xdr:to>
    <xdr:sp macro="" textlink="">
      <xdr:nvSpPr>
        <xdr:cNvPr id="332" name="楕円 331">
          <a:extLst>
            <a:ext uri="{FF2B5EF4-FFF2-40B4-BE49-F238E27FC236}">
              <a16:creationId xmlns:a16="http://schemas.microsoft.com/office/drawing/2014/main" xmlns="" id="{1EC8A6B7-9D7D-433A-82CB-8F7D641E872F}"/>
            </a:ext>
          </a:extLst>
        </xdr:cNvPr>
        <xdr:cNvSpPr/>
      </xdr:nvSpPr>
      <xdr:spPr>
        <a:xfrm>
          <a:off x="781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97789</xdr:rowOff>
    </xdr:from>
    <xdr:to>
      <xdr:col>45</xdr:col>
      <xdr:colOff>177800</xdr:colOff>
      <xdr:row>83</xdr:row>
      <xdr:rowOff>106680</xdr:rowOff>
    </xdr:to>
    <xdr:cxnSp macro="">
      <xdr:nvCxnSpPr>
        <xdr:cNvPr id="333" name="直線コネクタ 332">
          <a:extLst>
            <a:ext uri="{FF2B5EF4-FFF2-40B4-BE49-F238E27FC236}">
              <a16:creationId xmlns:a16="http://schemas.microsoft.com/office/drawing/2014/main" xmlns="" id="{C68F2CA1-A0B0-49DC-AB39-E62E492B0B19}"/>
            </a:ext>
          </a:extLst>
        </xdr:cNvPr>
        <xdr:cNvCxnSpPr/>
      </xdr:nvCxnSpPr>
      <xdr:spPr>
        <a:xfrm flipV="1">
          <a:off x="7861300" y="143281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a:extLst>
            <a:ext uri="{FF2B5EF4-FFF2-40B4-BE49-F238E27FC236}">
              <a16:creationId xmlns:a16="http://schemas.microsoft.com/office/drawing/2014/main" xmlns="" id="{312EE45D-4819-4E6E-B7AE-8923693EAB7A}"/>
            </a:ext>
          </a:extLst>
        </xdr:cNvPr>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a:extLst>
            <a:ext uri="{FF2B5EF4-FFF2-40B4-BE49-F238E27FC236}">
              <a16:creationId xmlns:a16="http://schemas.microsoft.com/office/drawing/2014/main" xmlns="" id="{3D292631-DF50-4082-90E9-D0568B0DDA9D}"/>
            </a:ext>
          </a:extLst>
        </xdr:cNvPr>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a:extLst>
            <a:ext uri="{FF2B5EF4-FFF2-40B4-BE49-F238E27FC236}">
              <a16:creationId xmlns:a16="http://schemas.microsoft.com/office/drawing/2014/main" xmlns="" id="{ECD00F91-31B0-410F-9C87-6C4FDFBDA833}"/>
            </a:ext>
          </a:extLst>
        </xdr:cNvPr>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153688</xdr:rowOff>
    </xdr:from>
    <xdr:ext cx="469744" cy="259045"/>
    <xdr:sp macro="" textlink="">
      <xdr:nvSpPr>
        <xdr:cNvPr id="337" name="n_1mainValue【福祉施設】&#10;一人当たり面積">
          <a:extLst>
            <a:ext uri="{FF2B5EF4-FFF2-40B4-BE49-F238E27FC236}">
              <a16:creationId xmlns:a16="http://schemas.microsoft.com/office/drawing/2014/main" xmlns="" id="{3A698300-0409-457A-AB3B-0CCFF5DF26ED}"/>
            </a:ext>
          </a:extLst>
        </xdr:cNvPr>
        <xdr:cNvSpPr txBox="1"/>
      </xdr:nvSpPr>
      <xdr:spPr>
        <a:xfrm>
          <a:off x="9391727"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165116</xdr:rowOff>
    </xdr:from>
    <xdr:ext cx="469744" cy="259045"/>
    <xdr:sp macro="" textlink="">
      <xdr:nvSpPr>
        <xdr:cNvPr id="338" name="n_2mainValue【福祉施設】&#10;一人当たり面積">
          <a:extLst>
            <a:ext uri="{FF2B5EF4-FFF2-40B4-BE49-F238E27FC236}">
              <a16:creationId xmlns:a16="http://schemas.microsoft.com/office/drawing/2014/main" xmlns="" id="{2470AB6B-803E-4FCD-BE4A-B4E66DB3BB90}"/>
            </a:ext>
          </a:extLst>
        </xdr:cNvPr>
        <xdr:cNvSpPr txBox="1"/>
      </xdr:nvSpPr>
      <xdr:spPr>
        <a:xfrm>
          <a:off x="8515427" y="1405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39" name="n_3mainValue【福祉施設】&#10;一人当たり面積">
          <a:extLst>
            <a:ext uri="{FF2B5EF4-FFF2-40B4-BE49-F238E27FC236}">
              <a16:creationId xmlns:a16="http://schemas.microsoft.com/office/drawing/2014/main" xmlns="" id="{AD251158-FAD7-4C67-B5CE-F0743F150C57}"/>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xmlns="" id="{99F195A8-EB9F-403C-BF44-347230B1A4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xmlns="" id="{3BAB5676-74A1-4065-B507-44E6A56BED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xmlns="" id="{D209E380-9797-4587-8D38-E9B31EF528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xmlns="" id="{3A326DC2-B5A6-4B06-B04A-1F1FC851DB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xmlns="" id="{845B7AD6-5BC4-4CC5-B179-8F075B7434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xmlns="" id="{DF69FEC2-71FF-4585-ABDD-F7DBAB5594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xmlns="" id="{20401965-69A4-4402-88C3-2F34641D5D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xmlns="" id="{6BD99C5D-3A7B-47BF-AED0-AAD290387F1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xmlns="" id="{FCEF83BA-6ED5-45BC-904F-1AA862187C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xmlns="" id="{7EF91545-9514-4B7D-A13A-35847990990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xmlns="" id="{9E1451DC-71C2-4C8B-A03D-2D004F91D18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xmlns="" id="{86D2CFCD-7278-49D1-9D76-4478A32DBA7C}"/>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xmlns="" id="{289F4D60-95B4-4144-8818-5FEE49FE794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xmlns="" id="{D42815B4-F65A-4227-9A3D-595AE218ADC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xmlns="" id="{24D4532E-8628-4E55-B4BE-03D0FD1A474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xmlns="" id="{2AB3D934-A953-4DCA-BD77-43531161256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xmlns="" id="{E654F3C9-20D8-43E9-B503-158F3B081E9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xmlns="" id="{8B419FFF-6A8E-4C13-8B8B-EFC927E0361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xmlns="" id="{EDD50F63-50AD-448D-B298-BF115D264E2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xmlns="" id="{6C55C5EA-7AB9-41F0-8C7B-EC2669D4863D}"/>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xmlns="" id="{6AD5D342-0C7E-43C4-94D6-BF48027349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xmlns="" id="{E9C8C071-C8DD-462D-9AB3-AFBD3AF2539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xmlns="" id="{01C327F9-7F55-4636-BE5E-37CA4E1A2F6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xmlns="" id="{18C51AE0-AE6F-496B-972C-115F8445C0FC}"/>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xmlns="" id="{B8D34271-D6E1-4596-AAA7-178AAA463B62}"/>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xmlns="" id="{4334D09B-9A9D-4CB7-AE7F-D8D9D9564B3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xmlns="" id="{998224C7-177E-4773-8EB6-33D6A5E1D002}"/>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xmlns="" id="{A7197191-978A-4CAA-BE88-DCA48B07D70B}"/>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xmlns="" id="{67129518-0766-4CE4-B259-AFBF4E98F699}"/>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xmlns="" id="{427BA398-3733-4FA7-9CE6-FC08B47367A2}"/>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xmlns="" id="{4893229E-CDC1-4EF5-96D7-20020DC7BB31}"/>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xmlns="" id="{CE7F5194-B125-417D-B2A8-1B1103169361}"/>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xmlns="" id="{5DAF5A27-35C6-4B8B-B78F-CC71470EAB84}"/>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5B1A7D36-641F-4957-9C9F-200D6A2DBE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4ED285DE-66DE-4695-9B70-07BAA5EF545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0154F470-8307-4730-9DCA-9B6C3012F5E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D40CC079-6204-43E6-8559-197C34CFB60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3190530C-F72D-4755-8064-252C3E45CB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78" name="楕円 377">
          <a:extLst>
            <a:ext uri="{FF2B5EF4-FFF2-40B4-BE49-F238E27FC236}">
              <a16:creationId xmlns:a16="http://schemas.microsoft.com/office/drawing/2014/main" xmlns="" id="{D5785285-8EEC-4C59-988A-EAC3A4D446A2}"/>
            </a:ext>
          </a:extLst>
        </xdr:cNvPr>
        <xdr:cNvSpPr/>
      </xdr:nvSpPr>
      <xdr:spPr>
        <a:xfrm>
          <a:off x="4584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74947</xdr:rowOff>
    </xdr:from>
    <xdr:ext cx="405111" cy="259045"/>
    <xdr:sp macro="" textlink="">
      <xdr:nvSpPr>
        <xdr:cNvPr id="379" name="【市民会館】&#10;有形固定資産減価償却率該当値テキスト">
          <a:extLst>
            <a:ext uri="{FF2B5EF4-FFF2-40B4-BE49-F238E27FC236}">
              <a16:creationId xmlns:a16="http://schemas.microsoft.com/office/drawing/2014/main" xmlns="" id="{27D69733-D1F1-4343-875B-63EDBE26EBE4}"/>
            </a:ext>
          </a:extLst>
        </xdr:cNvPr>
        <xdr:cNvSpPr txBox="1"/>
      </xdr:nvSpPr>
      <xdr:spPr>
        <a:xfrm>
          <a:off x="4673600"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380" name="楕円 379">
          <a:extLst>
            <a:ext uri="{FF2B5EF4-FFF2-40B4-BE49-F238E27FC236}">
              <a16:creationId xmlns:a16="http://schemas.microsoft.com/office/drawing/2014/main" xmlns="" id="{46A22A0E-3DAD-4548-AD53-506882004A80}"/>
            </a:ext>
          </a:extLst>
        </xdr:cNvPr>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102870</xdr:rowOff>
    </xdr:from>
    <xdr:to>
      <xdr:col>24</xdr:col>
      <xdr:colOff>63500</xdr:colOff>
      <xdr:row>104</xdr:row>
      <xdr:rowOff>129539</xdr:rowOff>
    </xdr:to>
    <xdr:cxnSp macro="">
      <xdr:nvCxnSpPr>
        <xdr:cNvPr id="381" name="直線コネクタ 380">
          <a:extLst>
            <a:ext uri="{FF2B5EF4-FFF2-40B4-BE49-F238E27FC236}">
              <a16:creationId xmlns:a16="http://schemas.microsoft.com/office/drawing/2014/main" xmlns="" id="{AE7CA520-EC55-4D94-A7D9-B0D86664471C}"/>
            </a:ext>
          </a:extLst>
        </xdr:cNvPr>
        <xdr:cNvCxnSpPr/>
      </xdr:nvCxnSpPr>
      <xdr:spPr>
        <a:xfrm flipV="1">
          <a:off x="3797300" y="179336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382" name="楕円 381">
          <a:extLst>
            <a:ext uri="{FF2B5EF4-FFF2-40B4-BE49-F238E27FC236}">
              <a16:creationId xmlns:a16="http://schemas.microsoft.com/office/drawing/2014/main" xmlns="" id="{9F5599BD-1FD5-404F-BB9C-FCCD55BD8804}"/>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129539</xdr:rowOff>
    </xdr:from>
    <xdr:to>
      <xdr:col>19</xdr:col>
      <xdr:colOff>177800</xdr:colOff>
      <xdr:row>104</xdr:row>
      <xdr:rowOff>156211</xdr:rowOff>
    </xdr:to>
    <xdr:cxnSp macro="">
      <xdr:nvCxnSpPr>
        <xdr:cNvPr id="383" name="直線コネクタ 382">
          <a:extLst>
            <a:ext uri="{FF2B5EF4-FFF2-40B4-BE49-F238E27FC236}">
              <a16:creationId xmlns:a16="http://schemas.microsoft.com/office/drawing/2014/main" xmlns="" id="{F76614C7-30F2-4E2C-B72C-1D275208E035}"/>
            </a:ext>
          </a:extLst>
        </xdr:cNvPr>
        <xdr:cNvCxnSpPr/>
      </xdr:nvCxnSpPr>
      <xdr:spPr>
        <a:xfrm flipV="1">
          <a:off x="2908300" y="17960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129539</xdr:rowOff>
    </xdr:from>
    <xdr:to>
      <xdr:col>10</xdr:col>
      <xdr:colOff>165100</xdr:colOff>
      <xdr:row>105</xdr:row>
      <xdr:rowOff>59689</xdr:rowOff>
    </xdr:to>
    <xdr:sp macro="" textlink="">
      <xdr:nvSpPr>
        <xdr:cNvPr id="384" name="楕円 383">
          <a:extLst>
            <a:ext uri="{FF2B5EF4-FFF2-40B4-BE49-F238E27FC236}">
              <a16:creationId xmlns:a16="http://schemas.microsoft.com/office/drawing/2014/main" xmlns="" id="{243AF008-BED6-4E9A-86DE-E4D80927EFFD}"/>
            </a:ext>
          </a:extLst>
        </xdr:cNvPr>
        <xdr:cNvSpPr/>
      </xdr:nvSpPr>
      <xdr:spPr>
        <a:xfrm>
          <a:off x="1968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8889</xdr:rowOff>
    </xdr:to>
    <xdr:cxnSp macro="">
      <xdr:nvCxnSpPr>
        <xdr:cNvPr id="385" name="直線コネクタ 384">
          <a:extLst>
            <a:ext uri="{FF2B5EF4-FFF2-40B4-BE49-F238E27FC236}">
              <a16:creationId xmlns:a16="http://schemas.microsoft.com/office/drawing/2014/main" xmlns="" id="{0E369C8D-55FF-4704-A06E-795975819F1C}"/>
            </a:ext>
          </a:extLst>
        </xdr:cNvPr>
        <xdr:cNvCxnSpPr/>
      </xdr:nvCxnSpPr>
      <xdr:spPr>
        <a:xfrm flipV="1">
          <a:off x="2019300" y="179870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a:extLst>
            <a:ext uri="{FF2B5EF4-FFF2-40B4-BE49-F238E27FC236}">
              <a16:creationId xmlns:a16="http://schemas.microsoft.com/office/drawing/2014/main" xmlns="" id="{D7BE40A9-0E3A-4E36-9007-EDEAD4AFA3CD}"/>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a:extLst>
            <a:ext uri="{FF2B5EF4-FFF2-40B4-BE49-F238E27FC236}">
              <a16:creationId xmlns:a16="http://schemas.microsoft.com/office/drawing/2014/main" xmlns="" id="{EEFF1A7F-6CC5-4653-A8DF-B72B25C2085A}"/>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a:extLst>
            <a:ext uri="{FF2B5EF4-FFF2-40B4-BE49-F238E27FC236}">
              <a16:creationId xmlns:a16="http://schemas.microsoft.com/office/drawing/2014/main" xmlns="" id="{132C33C7-5694-4BE2-B7C8-91EC2CC822BD}"/>
            </a:ext>
          </a:extLst>
        </xdr:cNvPr>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25416</xdr:rowOff>
    </xdr:from>
    <xdr:ext cx="405111" cy="259045"/>
    <xdr:sp macro="" textlink="">
      <xdr:nvSpPr>
        <xdr:cNvPr id="389" name="n_1mainValue【市民会館】&#10;有形固定資産減価償却率">
          <a:extLst>
            <a:ext uri="{FF2B5EF4-FFF2-40B4-BE49-F238E27FC236}">
              <a16:creationId xmlns:a16="http://schemas.microsoft.com/office/drawing/2014/main" xmlns="" id="{F95A4B06-3E92-4B77-8A7F-2C34A33E8179}"/>
            </a:ext>
          </a:extLst>
        </xdr:cNvPr>
        <xdr:cNvSpPr txBox="1"/>
      </xdr:nvSpPr>
      <xdr:spPr>
        <a:xfrm>
          <a:off x="35820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390" name="n_2mainValue【市民会館】&#10;有形固定資産減価償却率">
          <a:extLst>
            <a:ext uri="{FF2B5EF4-FFF2-40B4-BE49-F238E27FC236}">
              <a16:creationId xmlns:a16="http://schemas.microsoft.com/office/drawing/2014/main" xmlns="" id="{39C685D4-275D-45B2-8218-F86405922206}"/>
            </a:ext>
          </a:extLst>
        </xdr:cNvPr>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76216</xdr:rowOff>
    </xdr:from>
    <xdr:ext cx="405111" cy="259045"/>
    <xdr:sp macro="" textlink="">
      <xdr:nvSpPr>
        <xdr:cNvPr id="391" name="n_3mainValue【市民会館】&#10;有形固定資産減価償却率">
          <a:extLst>
            <a:ext uri="{FF2B5EF4-FFF2-40B4-BE49-F238E27FC236}">
              <a16:creationId xmlns:a16="http://schemas.microsoft.com/office/drawing/2014/main" xmlns="" id="{B0B7E11C-E6A3-43EE-BC2F-242055024B24}"/>
            </a:ext>
          </a:extLst>
        </xdr:cNvPr>
        <xdr:cNvSpPr txBox="1"/>
      </xdr:nvSpPr>
      <xdr:spPr>
        <a:xfrm>
          <a:off x="1816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xmlns="" id="{5DE1CD54-4B1B-4FBD-A83A-FA375DFF0A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xmlns="" id="{DC94791D-29F2-418E-9BAF-E8DEDBF033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xmlns="" id="{365442EC-A057-4A0B-AFCC-0AFEDD923E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xmlns="" id="{C949B16C-EC5B-4B26-B1FE-FE648261CF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xmlns="" id="{64C506DF-FB3E-452D-BEBA-3C3F18AC4A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xmlns="" id="{14FB4FF6-9C28-4E6E-AE88-8D96DAE325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xmlns="" id="{F7E18119-FA0E-4459-9EA2-09187B405C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xmlns="" id="{1669BF25-BD7B-4653-A50E-4C7FA4EA094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xmlns="" id="{EA063831-A9FC-483B-B670-C1049367B5A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xmlns="" id="{55E66E7B-8300-48EB-98CE-CE3100879A1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xmlns="" id="{75388E58-4F96-468C-9051-6D69EC90973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xmlns="" id="{6968A270-7EAF-47B4-8CE9-038F32E13EE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xmlns="" id="{25EB4FC8-C37A-4917-A037-9CB70B4CE5D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xmlns="" id="{423392BD-3254-4315-8862-FBADADE4987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xmlns="" id="{9ED8C8E7-9A41-40F9-AEA5-8B9DB0E1E8C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xmlns="" id="{165063AE-2353-4DB8-AE0B-1172A0BA732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xmlns="" id="{8C9C7A31-7634-4D37-B3AE-D9530F69E3A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xmlns="" id="{4D2BE7DF-0B9A-4083-96A6-3583C280BF5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xmlns="" id="{9DB617A8-EF7F-411E-BD6E-A8991DA4026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xmlns="" id="{68A68962-05C4-4B93-8894-D79D26D8CDC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xmlns="" id="{89B6A526-C0D9-43D0-B2D8-DD0B0ED939C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xmlns="" id="{1B581737-290B-43A3-AF42-9BF82F11E2A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xmlns="" id="{F896CF14-B4D3-41C0-A330-2AA24E4D80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xmlns="" id="{7B60107F-F40A-4549-8928-4D1A07B4CBC1}"/>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a:extLst>
            <a:ext uri="{FF2B5EF4-FFF2-40B4-BE49-F238E27FC236}">
              <a16:creationId xmlns:a16="http://schemas.microsoft.com/office/drawing/2014/main" xmlns="" id="{A6BA1048-5771-4BBD-9B9B-3B7240C436ED}"/>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xmlns="" id="{7BB494AB-5E52-4742-ACEE-C0CE576691C1}"/>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a:extLst>
            <a:ext uri="{FF2B5EF4-FFF2-40B4-BE49-F238E27FC236}">
              <a16:creationId xmlns:a16="http://schemas.microsoft.com/office/drawing/2014/main" xmlns="" id="{763D63B2-7DE9-4592-9586-E76A3C6219D6}"/>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xmlns="" id="{F30E4D58-623A-4426-AAC3-5DF5EC0814A1}"/>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a:extLst>
            <a:ext uri="{FF2B5EF4-FFF2-40B4-BE49-F238E27FC236}">
              <a16:creationId xmlns:a16="http://schemas.microsoft.com/office/drawing/2014/main" xmlns="" id="{2591B061-B8B7-4F50-B279-3C2B8D6A8BD5}"/>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a:extLst>
            <a:ext uri="{FF2B5EF4-FFF2-40B4-BE49-F238E27FC236}">
              <a16:creationId xmlns:a16="http://schemas.microsoft.com/office/drawing/2014/main" xmlns="" id="{6F0EAC92-4F35-4BA9-AF81-AB08F9FAA65B}"/>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xmlns="" id="{0B550CD7-E24A-4878-BD97-F137FDA3D709}"/>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xmlns="" id="{B2311360-6428-414C-9CFA-48781920CACC}"/>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a:extLst>
            <a:ext uri="{FF2B5EF4-FFF2-40B4-BE49-F238E27FC236}">
              <a16:creationId xmlns:a16="http://schemas.microsoft.com/office/drawing/2014/main" xmlns="" id="{E2B39F5E-6449-4910-AF4B-A9FC85C5EDF1}"/>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xmlns="" id="{B1398E6C-C6CE-429A-8E7F-1113259219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xmlns="" id="{567C8311-2955-4089-9C4C-E991086093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xmlns="" id="{B5F62739-3E42-41E8-B38A-A4E30805E9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CFEABB3F-0E20-4DEC-B36F-D255C89AF7C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81D449E5-501E-4ED3-BC2B-C747ADCF39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xdr:rowOff>
    </xdr:from>
    <xdr:to>
      <xdr:col>55</xdr:col>
      <xdr:colOff>50800</xdr:colOff>
      <xdr:row>107</xdr:row>
      <xdr:rowOff>106045</xdr:rowOff>
    </xdr:to>
    <xdr:sp macro="" textlink="">
      <xdr:nvSpPr>
        <xdr:cNvPr id="430" name="楕円 429">
          <a:extLst>
            <a:ext uri="{FF2B5EF4-FFF2-40B4-BE49-F238E27FC236}">
              <a16:creationId xmlns:a16="http://schemas.microsoft.com/office/drawing/2014/main" xmlns="" id="{7213B85D-D527-45DB-A166-74257DCFA553}"/>
            </a:ext>
          </a:extLst>
        </xdr:cNvPr>
        <xdr:cNvSpPr/>
      </xdr:nvSpPr>
      <xdr:spPr>
        <a:xfrm>
          <a:off x="10426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154322</xdr:rowOff>
    </xdr:from>
    <xdr:ext cx="469744" cy="259045"/>
    <xdr:sp macro="" textlink="">
      <xdr:nvSpPr>
        <xdr:cNvPr id="431" name="【市民会館】&#10;一人当たり面積該当値テキスト">
          <a:extLst>
            <a:ext uri="{FF2B5EF4-FFF2-40B4-BE49-F238E27FC236}">
              <a16:creationId xmlns:a16="http://schemas.microsoft.com/office/drawing/2014/main" xmlns="" id="{37634FC0-9B0A-4E27-AB09-F73D3B47B0ED}"/>
            </a:ext>
          </a:extLst>
        </xdr:cNvPr>
        <xdr:cNvSpPr txBox="1"/>
      </xdr:nvSpPr>
      <xdr:spPr>
        <a:xfrm>
          <a:off x="10515600"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10161</xdr:rowOff>
    </xdr:from>
    <xdr:to>
      <xdr:col>50</xdr:col>
      <xdr:colOff>165100</xdr:colOff>
      <xdr:row>107</xdr:row>
      <xdr:rowOff>111761</xdr:rowOff>
    </xdr:to>
    <xdr:sp macro="" textlink="">
      <xdr:nvSpPr>
        <xdr:cNvPr id="432" name="楕円 431">
          <a:extLst>
            <a:ext uri="{FF2B5EF4-FFF2-40B4-BE49-F238E27FC236}">
              <a16:creationId xmlns:a16="http://schemas.microsoft.com/office/drawing/2014/main" xmlns="" id="{97B8ECA7-2554-4032-A14A-4A85DBE8BCAD}"/>
            </a:ext>
          </a:extLst>
        </xdr:cNvPr>
        <xdr:cNvSpPr/>
      </xdr:nvSpPr>
      <xdr:spPr>
        <a:xfrm>
          <a:off x="9588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55245</xdr:rowOff>
    </xdr:from>
    <xdr:to>
      <xdr:col>55</xdr:col>
      <xdr:colOff>0</xdr:colOff>
      <xdr:row>107</xdr:row>
      <xdr:rowOff>60961</xdr:rowOff>
    </xdr:to>
    <xdr:cxnSp macro="">
      <xdr:nvCxnSpPr>
        <xdr:cNvPr id="433" name="直線コネクタ 432">
          <a:extLst>
            <a:ext uri="{FF2B5EF4-FFF2-40B4-BE49-F238E27FC236}">
              <a16:creationId xmlns:a16="http://schemas.microsoft.com/office/drawing/2014/main" xmlns="" id="{F22A27CC-616F-49D4-B042-105D66A75B96}"/>
            </a:ext>
          </a:extLst>
        </xdr:cNvPr>
        <xdr:cNvCxnSpPr/>
      </xdr:nvCxnSpPr>
      <xdr:spPr>
        <a:xfrm flipV="1">
          <a:off x="9639300" y="184003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xdr:rowOff>
    </xdr:from>
    <xdr:to>
      <xdr:col>46</xdr:col>
      <xdr:colOff>38100</xdr:colOff>
      <xdr:row>107</xdr:row>
      <xdr:rowOff>117475</xdr:rowOff>
    </xdr:to>
    <xdr:sp macro="" textlink="">
      <xdr:nvSpPr>
        <xdr:cNvPr id="434" name="楕円 433">
          <a:extLst>
            <a:ext uri="{FF2B5EF4-FFF2-40B4-BE49-F238E27FC236}">
              <a16:creationId xmlns:a16="http://schemas.microsoft.com/office/drawing/2014/main" xmlns="" id="{9C0A8101-906C-46BB-8E0B-BA7B93B40865}"/>
            </a:ext>
          </a:extLst>
        </xdr:cNvPr>
        <xdr:cNvSpPr/>
      </xdr:nvSpPr>
      <xdr:spPr>
        <a:xfrm>
          <a:off x="8699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60961</xdr:rowOff>
    </xdr:from>
    <xdr:to>
      <xdr:col>50</xdr:col>
      <xdr:colOff>114300</xdr:colOff>
      <xdr:row>107</xdr:row>
      <xdr:rowOff>66675</xdr:rowOff>
    </xdr:to>
    <xdr:cxnSp macro="">
      <xdr:nvCxnSpPr>
        <xdr:cNvPr id="435" name="直線コネクタ 434">
          <a:extLst>
            <a:ext uri="{FF2B5EF4-FFF2-40B4-BE49-F238E27FC236}">
              <a16:creationId xmlns:a16="http://schemas.microsoft.com/office/drawing/2014/main" xmlns="" id="{085BEBE9-0B43-4533-AB69-E9FAD8BEEA4D}"/>
            </a:ext>
          </a:extLst>
        </xdr:cNvPr>
        <xdr:cNvCxnSpPr/>
      </xdr:nvCxnSpPr>
      <xdr:spPr>
        <a:xfrm flipV="1">
          <a:off x="8750300" y="18406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xdr:rowOff>
    </xdr:from>
    <xdr:to>
      <xdr:col>41</xdr:col>
      <xdr:colOff>101600</xdr:colOff>
      <xdr:row>107</xdr:row>
      <xdr:rowOff>117475</xdr:rowOff>
    </xdr:to>
    <xdr:sp macro="" textlink="">
      <xdr:nvSpPr>
        <xdr:cNvPr id="436" name="楕円 435">
          <a:extLst>
            <a:ext uri="{FF2B5EF4-FFF2-40B4-BE49-F238E27FC236}">
              <a16:creationId xmlns:a16="http://schemas.microsoft.com/office/drawing/2014/main" xmlns="" id="{3F8DCECA-419F-4575-B6FA-40D0E811C98F}"/>
            </a:ext>
          </a:extLst>
        </xdr:cNvPr>
        <xdr:cNvSpPr/>
      </xdr:nvSpPr>
      <xdr:spPr>
        <a:xfrm>
          <a:off x="781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66675</xdr:rowOff>
    </xdr:from>
    <xdr:to>
      <xdr:col>45</xdr:col>
      <xdr:colOff>177800</xdr:colOff>
      <xdr:row>107</xdr:row>
      <xdr:rowOff>66675</xdr:rowOff>
    </xdr:to>
    <xdr:cxnSp macro="">
      <xdr:nvCxnSpPr>
        <xdr:cNvPr id="437" name="直線コネクタ 436">
          <a:extLst>
            <a:ext uri="{FF2B5EF4-FFF2-40B4-BE49-F238E27FC236}">
              <a16:creationId xmlns:a16="http://schemas.microsoft.com/office/drawing/2014/main" xmlns="" id="{FA7B9353-5C6D-4D4C-A08A-76D1D325906E}"/>
            </a:ext>
          </a:extLst>
        </xdr:cNvPr>
        <xdr:cNvCxnSpPr/>
      </xdr:nvCxnSpPr>
      <xdr:spPr>
        <a:xfrm>
          <a:off x="7861300" y="1841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a:extLst>
            <a:ext uri="{FF2B5EF4-FFF2-40B4-BE49-F238E27FC236}">
              <a16:creationId xmlns:a16="http://schemas.microsoft.com/office/drawing/2014/main" xmlns="" id="{61C0C88A-CAEA-442A-A328-7FB1E8983965}"/>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a:extLst>
            <a:ext uri="{FF2B5EF4-FFF2-40B4-BE49-F238E27FC236}">
              <a16:creationId xmlns:a16="http://schemas.microsoft.com/office/drawing/2014/main" xmlns="" id="{A6F7CD41-9CE9-48FE-8050-622BE1521CCA}"/>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a:extLst>
            <a:ext uri="{FF2B5EF4-FFF2-40B4-BE49-F238E27FC236}">
              <a16:creationId xmlns:a16="http://schemas.microsoft.com/office/drawing/2014/main" xmlns="" id="{6D8A07A1-DB0E-4EA4-8BD1-9B34C7711F99}"/>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102888</xdr:rowOff>
    </xdr:from>
    <xdr:ext cx="469744" cy="259045"/>
    <xdr:sp macro="" textlink="">
      <xdr:nvSpPr>
        <xdr:cNvPr id="441" name="n_1mainValue【市民会館】&#10;一人当たり面積">
          <a:extLst>
            <a:ext uri="{FF2B5EF4-FFF2-40B4-BE49-F238E27FC236}">
              <a16:creationId xmlns:a16="http://schemas.microsoft.com/office/drawing/2014/main" xmlns="" id="{E9DDA5F1-F331-48F9-B6EC-DD5948A3570C}"/>
            </a:ext>
          </a:extLst>
        </xdr:cNvPr>
        <xdr:cNvSpPr txBox="1"/>
      </xdr:nvSpPr>
      <xdr:spPr>
        <a:xfrm>
          <a:off x="9391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108602</xdr:rowOff>
    </xdr:from>
    <xdr:ext cx="469744" cy="259045"/>
    <xdr:sp macro="" textlink="">
      <xdr:nvSpPr>
        <xdr:cNvPr id="442" name="n_2mainValue【市民会館】&#10;一人当たり面積">
          <a:extLst>
            <a:ext uri="{FF2B5EF4-FFF2-40B4-BE49-F238E27FC236}">
              <a16:creationId xmlns:a16="http://schemas.microsoft.com/office/drawing/2014/main" xmlns="" id="{D82C65D7-275F-45D0-BEBA-7A1F96A38322}"/>
            </a:ext>
          </a:extLst>
        </xdr:cNvPr>
        <xdr:cNvSpPr txBox="1"/>
      </xdr:nvSpPr>
      <xdr:spPr>
        <a:xfrm>
          <a:off x="8515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108602</xdr:rowOff>
    </xdr:from>
    <xdr:ext cx="469744" cy="259045"/>
    <xdr:sp macro="" textlink="">
      <xdr:nvSpPr>
        <xdr:cNvPr id="443" name="n_3mainValue【市民会館】&#10;一人当たり面積">
          <a:extLst>
            <a:ext uri="{FF2B5EF4-FFF2-40B4-BE49-F238E27FC236}">
              <a16:creationId xmlns:a16="http://schemas.microsoft.com/office/drawing/2014/main" xmlns="" id="{529CACF8-E806-44BE-B40C-CDF0E27AC116}"/>
            </a:ext>
          </a:extLst>
        </xdr:cNvPr>
        <xdr:cNvSpPr txBox="1"/>
      </xdr:nvSpPr>
      <xdr:spPr>
        <a:xfrm>
          <a:off x="7626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xmlns="" id="{E83009F2-7096-42C8-9150-E8531C2254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xmlns="" id="{9A503C2D-1258-46F3-A54D-78EC475D52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xmlns="" id="{F8EDE2D9-B75E-4BCB-B424-68F6ABBDA5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xmlns="" id="{D8506EDB-2699-4BF9-A5E7-9154C00C3C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xmlns="" id="{1BF51F7E-B595-4B58-A128-EEBC3A7A9C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xmlns="" id="{1B5D0204-55DA-4C6B-BA93-C6097864F2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xmlns="" id="{585170C1-45FC-40DA-B2B8-1536610875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xmlns="" id="{F15D1848-55A9-4916-B64B-3968F0ACA7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xmlns="" id="{150AB493-37BA-4E7B-B368-B51B6BE6C2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xmlns="" id="{C5CF6079-EBB2-4779-82E9-BF3A8126B0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xmlns="" id="{09A05E49-0586-4126-879B-F3513236FC9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xmlns="" id="{DC67C8A8-34EE-4561-9816-FF18326C4AE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xmlns="" id="{3F6DB314-44F2-40F7-ACEA-3403AD61B5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xmlns="" id="{6CF2D8CD-C742-4465-9E50-6D58B6BBEA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xmlns="" id="{EA0ED2F2-5D60-4996-88BC-12C525047E9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xmlns="" id="{ABDECE11-5A24-4754-93A4-9B16146D7F2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xmlns="" id="{BA8F20FD-C138-4831-8D43-53C399B8F69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xmlns="" id="{34BD84A9-4E9B-4753-9BC9-05616B7B42C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xmlns="" id="{376911DD-4C18-421F-ADFB-A4BC45BADA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xmlns="" id="{7D696DEB-B89F-4817-AABC-EE91DDC4BB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xmlns="" id="{2566F347-7BEF-4865-966D-D86BB909D8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xmlns="" id="{85DEDDD7-D454-4D26-86ED-EF65DD9E313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xmlns="" id="{E942ECA1-1401-41D4-9442-6C4DE62897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xmlns="" id="{E67EEAFE-2E76-4BE1-A4B3-E23E60B5F1E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xmlns="" id="{FB7B9DBC-A0A5-4A25-B912-F490592019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a:extLst>
            <a:ext uri="{FF2B5EF4-FFF2-40B4-BE49-F238E27FC236}">
              <a16:creationId xmlns:a16="http://schemas.microsoft.com/office/drawing/2014/main" xmlns="" id="{247030B5-FAA4-4B80-8757-AA8CE74CD0D2}"/>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xmlns="" id="{368D4ED3-DDCA-40B1-93F1-036D9ABE625F}"/>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a:extLst>
            <a:ext uri="{FF2B5EF4-FFF2-40B4-BE49-F238E27FC236}">
              <a16:creationId xmlns:a16="http://schemas.microsoft.com/office/drawing/2014/main" xmlns="" id="{A13BDAA6-CD62-4E5F-A0BA-BFC3251475B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xmlns="" id="{F0C165EC-7517-4E63-B539-3216944CC80C}"/>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a:extLst>
            <a:ext uri="{FF2B5EF4-FFF2-40B4-BE49-F238E27FC236}">
              <a16:creationId xmlns:a16="http://schemas.microsoft.com/office/drawing/2014/main" xmlns="" id="{B4D7B341-B9D6-4A56-98C7-9F571FE4AC23}"/>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xmlns="" id="{FF0F6727-ABD9-4858-9AC3-025F5A08986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a:extLst>
            <a:ext uri="{FF2B5EF4-FFF2-40B4-BE49-F238E27FC236}">
              <a16:creationId xmlns:a16="http://schemas.microsoft.com/office/drawing/2014/main" xmlns="" id="{CFBEEED3-E3F0-451F-80B3-7C265ABC803E}"/>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a:extLst>
            <a:ext uri="{FF2B5EF4-FFF2-40B4-BE49-F238E27FC236}">
              <a16:creationId xmlns:a16="http://schemas.microsoft.com/office/drawing/2014/main" xmlns="" id="{DBF0FA0A-B279-4AFB-8219-4188FEF68115}"/>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a:extLst>
            <a:ext uri="{FF2B5EF4-FFF2-40B4-BE49-F238E27FC236}">
              <a16:creationId xmlns:a16="http://schemas.microsoft.com/office/drawing/2014/main" xmlns="" id="{3AA69735-1E92-4A11-AB24-89403354D55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a:extLst>
            <a:ext uri="{FF2B5EF4-FFF2-40B4-BE49-F238E27FC236}">
              <a16:creationId xmlns:a16="http://schemas.microsoft.com/office/drawing/2014/main" xmlns="" id="{F5F85DD0-CD0C-4391-91FA-DA644271DFD9}"/>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45680F08-CD7F-4A36-A9B8-E0C1E4E9C7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E99D5C2E-35F1-495B-A03A-F2BF631C2A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9BF73947-3CB4-4371-A9D0-88C8C3B60E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C161FD69-80FD-4D71-BB27-329ACB7F0A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31E3F1AC-7263-4029-9128-B1CCEF0FD0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80917</xdr:rowOff>
    </xdr:from>
    <xdr:to>
      <xdr:col>85</xdr:col>
      <xdr:colOff>177800</xdr:colOff>
      <xdr:row>37</xdr:row>
      <xdr:rowOff>11067</xdr:rowOff>
    </xdr:to>
    <xdr:sp macro="" textlink="">
      <xdr:nvSpPr>
        <xdr:cNvPr id="484" name="楕円 483">
          <a:extLst>
            <a:ext uri="{FF2B5EF4-FFF2-40B4-BE49-F238E27FC236}">
              <a16:creationId xmlns:a16="http://schemas.microsoft.com/office/drawing/2014/main" xmlns="" id="{EEC57EF9-11B4-4581-B655-6CDD821CD411}"/>
            </a:ext>
          </a:extLst>
        </xdr:cNvPr>
        <xdr:cNvSpPr/>
      </xdr:nvSpPr>
      <xdr:spPr>
        <a:xfrm>
          <a:off x="16268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103794</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xmlns="" id="{602BDC90-2130-4059-849B-240D25259FED}"/>
            </a:ext>
          </a:extLst>
        </xdr:cNvPr>
        <xdr:cNvSpPr txBox="1"/>
      </xdr:nvSpPr>
      <xdr:spPr>
        <a:xfrm>
          <a:off x="16357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131536</xdr:rowOff>
    </xdr:from>
    <xdr:to>
      <xdr:col>81</xdr:col>
      <xdr:colOff>101600</xdr:colOff>
      <xdr:row>37</xdr:row>
      <xdr:rowOff>61686</xdr:rowOff>
    </xdr:to>
    <xdr:sp macro="" textlink="">
      <xdr:nvSpPr>
        <xdr:cNvPr id="486" name="楕円 485">
          <a:extLst>
            <a:ext uri="{FF2B5EF4-FFF2-40B4-BE49-F238E27FC236}">
              <a16:creationId xmlns:a16="http://schemas.microsoft.com/office/drawing/2014/main" xmlns="" id="{54C758D9-23B9-4930-8229-DAB3C7A8E30C}"/>
            </a:ext>
          </a:extLst>
        </xdr:cNvPr>
        <xdr:cNvSpPr/>
      </xdr:nvSpPr>
      <xdr:spPr>
        <a:xfrm>
          <a:off x="15430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131717</xdr:rowOff>
    </xdr:from>
    <xdr:to>
      <xdr:col>85</xdr:col>
      <xdr:colOff>127000</xdr:colOff>
      <xdr:row>37</xdr:row>
      <xdr:rowOff>10886</xdr:rowOff>
    </xdr:to>
    <xdr:cxnSp macro="">
      <xdr:nvCxnSpPr>
        <xdr:cNvPr id="487" name="直線コネクタ 486">
          <a:extLst>
            <a:ext uri="{FF2B5EF4-FFF2-40B4-BE49-F238E27FC236}">
              <a16:creationId xmlns:a16="http://schemas.microsoft.com/office/drawing/2014/main" xmlns="" id="{DCB244D5-493F-41BA-9C33-236EE45E3FC4}"/>
            </a:ext>
          </a:extLst>
        </xdr:cNvPr>
        <xdr:cNvCxnSpPr/>
      </xdr:nvCxnSpPr>
      <xdr:spPr>
        <a:xfrm flipV="1">
          <a:off x="15481300" y="630391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xdr:rowOff>
    </xdr:from>
    <xdr:to>
      <xdr:col>76</xdr:col>
      <xdr:colOff>165100</xdr:colOff>
      <xdr:row>37</xdr:row>
      <xdr:rowOff>113937</xdr:rowOff>
    </xdr:to>
    <xdr:sp macro="" textlink="">
      <xdr:nvSpPr>
        <xdr:cNvPr id="488" name="楕円 487">
          <a:extLst>
            <a:ext uri="{FF2B5EF4-FFF2-40B4-BE49-F238E27FC236}">
              <a16:creationId xmlns:a16="http://schemas.microsoft.com/office/drawing/2014/main" xmlns="" id="{C36166CB-3A58-4392-9C99-C75690CCC71F}"/>
            </a:ext>
          </a:extLst>
        </xdr:cNvPr>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37</xdr:row>
      <xdr:rowOff>63137</xdr:rowOff>
    </xdr:to>
    <xdr:cxnSp macro="">
      <xdr:nvCxnSpPr>
        <xdr:cNvPr id="489" name="直線コネクタ 488">
          <a:extLst>
            <a:ext uri="{FF2B5EF4-FFF2-40B4-BE49-F238E27FC236}">
              <a16:creationId xmlns:a16="http://schemas.microsoft.com/office/drawing/2014/main" xmlns="" id="{E3C9D3CC-3CB7-42A5-AF52-0E2F872C51B8}"/>
            </a:ext>
          </a:extLst>
        </xdr:cNvPr>
        <xdr:cNvCxnSpPr/>
      </xdr:nvCxnSpPr>
      <xdr:spPr>
        <a:xfrm flipV="1">
          <a:off x="14592300" y="635453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0" name="楕円 489">
          <a:extLst>
            <a:ext uri="{FF2B5EF4-FFF2-40B4-BE49-F238E27FC236}">
              <a16:creationId xmlns:a16="http://schemas.microsoft.com/office/drawing/2014/main" xmlns="" id="{50632BB0-5D07-413E-9A0C-105C63AA644F}"/>
            </a:ext>
          </a:extLst>
        </xdr:cNvPr>
        <xdr:cNvSpPr/>
      </xdr:nvSpPr>
      <xdr:spPr>
        <a:xfrm>
          <a:off x="13652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152944</xdr:rowOff>
    </xdr:from>
    <xdr:to>
      <xdr:col>76</xdr:col>
      <xdr:colOff>114300</xdr:colOff>
      <xdr:row>37</xdr:row>
      <xdr:rowOff>63137</xdr:rowOff>
    </xdr:to>
    <xdr:cxnSp macro="">
      <xdr:nvCxnSpPr>
        <xdr:cNvPr id="491" name="直線コネクタ 490">
          <a:extLst>
            <a:ext uri="{FF2B5EF4-FFF2-40B4-BE49-F238E27FC236}">
              <a16:creationId xmlns:a16="http://schemas.microsoft.com/office/drawing/2014/main" xmlns="" id="{1CDBFB68-4F1D-43B2-BA4B-0346F09FA85A}"/>
            </a:ext>
          </a:extLst>
        </xdr:cNvPr>
        <xdr:cNvCxnSpPr/>
      </xdr:nvCxnSpPr>
      <xdr:spPr>
        <a:xfrm>
          <a:off x="13703300" y="63251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xmlns="" id="{4E9DF025-E970-4B0C-9F91-07CAF5D0E9B4}"/>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xmlns="" id="{6C8E25C3-386B-4E76-A972-E7258984CE4F}"/>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xmlns="" id="{199A1291-C85C-4341-B851-9E1256DABFBC}"/>
            </a:ext>
          </a:extLst>
        </xdr:cNvPr>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78213</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xmlns="" id="{2C50B701-D93D-40AA-8064-1A3F47C1DE87}"/>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105064</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xmlns="" id="{5979A619-EA7A-4146-9F34-DB5C39514854}"/>
            </a:ext>
          </a:extLst>
        </xdr:cNvPr>
        <xdr:cNvSpPr txBox="1"/>
      </xdr:nvSpPr>
      <xdr:spPr>
        <a:xfrm>
          <a:off x="14389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xmlns="" id="{D948FBDD-C89B-4B24-93DF-21BA8D3E61B5}"/>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xmlns="" id="{4DA86C50-C36A-486E-977E-30238B4EED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xmlns="" id="{E8427FB8-2EB9-4C87-969B-052A270047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xmlns="" id="{F09DF676-7F76-4E82-BB34-077D611965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xmlns="" id="{92CDBA52-4F0C-4039-A666-4D005D87BE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xmlns="" id="{9CA3EAB8-7C8A-4613-8788-BBC4FD4B2B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xmlns="" id="{A3FDD0D9-850F-41AE-9F12-1150532831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xmlns="" id="{196EE7CE-A849-44BC-9B70-516FA5FA40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xmlns="" id="{C6EF50C9-3F36-432B-A503-00D9A5F1DB9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xmlns="" id="{A779AC40-7BDE-4E29-A9DE-A65785EDD7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xmlns="" id="{5E059EC4-7F5B-474C-A2B0-114946992D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a:extLst>
            <a:ext uri="{FF2B5EF4-FFF2-40B4-BE49-F238E27FC236}">
              <a16:creationId xmlns:a16="http://schemas.microsoft.com/office/drawing/2014/main" xmlns="" id="{EC5D92CC-C156-4D97-B6F8-26EC47B8C39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a:extLst>
            <a:ext uri="{FF2B5EF4-FFF2-40B4-BE49-F238E27FC236}">
              <a16:creationId xmlns:a16="http://schemas.microsoft.com/office/drawing/2014/main" xmlns="" id="{27362B91-8448-4210-AF34-4526ED8EC48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a:extLst>
            <a:ext uri="{FF2B5EF4-FFF2-40B4-BE49-F238E27FC236}">
              <a16:creationId xmlns:a16="http://schemas.microsoft.com/office/drawing/2014/main" xmlns="" id="{BF059EF7-6F8A-491B-BA54-B0AB683A2BE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a:extLst>
            <a:ext uri="{FF2B5EF4-FFF2-40B4-BE49-F238E27FC236}">
              <a16:creationId xmlns:a16="http://schemas.microsoft.com/office/drawing/2014/main" xmlns="" id="{1BF1DD3D-F6F0-442E-862E-89C112CE825C}"/>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a:extLst>
            <a:ext uri="{FF2B5EF4-FFF2-40B4-BE49-F238E27FC236}">
              <a16:creationId xmlns:a16="http://schemas.microsoft.com/office/drawing/2014/main" xmlns="" id="{101DD797-46EB-4F81-9B71-C688058186B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a:extLst>
            <a:ext uri="{FF2B5EF4-FFF2-40B4-BE49-F238E27FC236}">
              <a16:creationId xmlns:a16="http://schemas.microsoft.com/office/drawing/2014/main" xmlns="" id="{68901DEB-AB83-4AF6-959D-316208A3299A}"/>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a:extLst>
            <a:ext uri="{FF2B5EF4-FFF2-40B4-BE49-F238E27FC236}">
              <a16:creationId xmlns:a16="http://schemas.microsoft.com/office/drawing/2014/main" xmlns="" id="{5CD0779F-A8F8-4E73-8CD4-A99F774A55A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a:extLst>
            <a:ext uri="{FF2B5EF4-FFF2-40B4-BE49-F238E27FC236}">
              <a16:creationId xmlns:a16="http://schemas.microsoft.com/office/drawing/2014/main" xmlns="" id="{0A9FBD11-F569-4878-8272-AC4CBF4B91E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a:extLst>
            <a:ext uri="{FF2B5EF4-FFF2-40B4-BE49-F238E27FC236}">
              <a16:creationId xmlns:a16="http://schemas.microsoft.com/office/drawing/2014/main" xmlns="" id="{4BDB2ABB-089B-44A6-85A1-53971D53E1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a:extLst>
            <a:ext uri="{FF2B5EF4-FFF2-40B4-BE49-F238E27FC236}">
              <a16:creationId xmlns:a16="http://schemas.microsoft.com/office/drawing/2014/main" xmlns="" id="{F7FA78BB-FF5C-4DBE-BDBD-4830C4D3EF4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a:extLst>
            <a:ext uri="{FF2B5EF4-FFF2-40B4-BE49-F238E27FC236}">
              <a16:creationId xmlns:a16="http://schemas.microsoft.com/office/drawing/2014/main" xmlns="" id="{A38675A4-C334-4980-804D-89E24819C16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a:extLst>
            <a:ext uri="{FF2B5EF4-FFF2-40B4-BE49-F238E27FC236}">
              <a16:creationId xmlns:a16="http://schemas.microsoft.com/office/drawing/2014/main" xmlns="" id="{106557A1-4F15-4E5E-A2EE-F7B1B18BB49F}"/>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xmlns="" id="{485579EF-F48A-4A8A-B2FB-404E9E0AF6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a:extLst>
            <a:ext uri="{FF2B5EF4-FFF2-40B4-BE49-F238E27FC236}">
              <a16:creationId xmlns:a16="http://schemas.microsoft.com/office/drawing/2014/main" xmlns="" id="{248D8085-89F8-4CB5-88FF-1D0C3085DCEB}"/>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xmlns="" id="{DD7C1E17-A697-4139-B63B-FC8F82E5AE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a:extLst>
            <a:ext uri="{FF2B5EF4-FFF2-40B4-BE49-F238E27FC236}">
              <a16:creationId xmlns:a16="http://schemas.microsoft.com/office/drawing/2014/main" xmlns="" id="{4A5C89B4-468D-4F39-916D-8D2B2A7A4EF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xmlns="" id="{6B184861-724C-49F4-AC0C-5BAA4C4E63A4}"/>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a:extLst>
            <a:ext uri="{FF2B5EF4-FFF2-40B4-BE49-F238E27FC236}">
              <a16:creationId xmlns:a16="http://schemas.microsoft.com/office/drawing/2014/main" xmlns="" id="{4114BBFD-BD87-4A60-9B07-D49B037FF552}"/>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a:extLst>
            <a:ext uri="{FF2B5EF4-FFF2-40B4-BE49-F238E27FC236}">
              <a16:creationId xmlns:a16="http://schemas.microsoft.com/office/drawing/2014/main" xmlns="" id="{761CE6FD-FC3F-464B-B8AA-C486A10E5F4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a:extLst>
            <a:ext uri="{FF2B5EF4-FFF2-40B4-BE49-F238E27FC236}">
              <a16:creationId xmlns:a16="http://schemas.microsoft.com/office/drawing/2014/main" xmlns="" id="{7551F5AA-661C-427A-A90A-B48761B908D8}"/>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a:extLst>
            <a:ext uri="{FF2B5EF4-FFF2-40B4-BE49-F238E27FC236}">
              <a16:creationId xmlns:a16="http://schemas.microsoft.com/office/drawing/2014/main" xmlns="" id="{F4CE9B76-E646-447F-B3AB-2AE8EDAEABED}"/>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a:extLst>
            <a:ext uri="{FF2B5EF4-FFF2-40B4-BE49-F238E27FC236}">
              <a16:creationId xmlns:a16="http://schemas.microsoft.com/office/drawing/2014/main" xmlns="" id="{B69C8B09-4BBC-4C58-907F-DE18545DBFE8}"/>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a:extLst>
            <a:ext uri="{FF2B5EF4-FFF2-40B4-BE49-F238E27FC236}">
              <a16:creationId xmlns:a16="http://schemas.microsoft.com/office/drawing/2014/main" xmlns="" id="{7306BDD4-CCBB-4D00-A1BE-FADC3FAA98FA}"/>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a:extLst>
            <a:ext uri="{FF2B5EF4-FFF2-40B4-BE49-F238E27FC236}">
              <a16:creationId xmlns:a16="http://schemas.microsoft.com/office/drawing/2014/main" xmlns="" id="{CA797072-8CA5-4E7E-95F4-88332EE98D57}"/>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a:extLst>
            <a:ext uri="{FF2B5EF4-FFF2-40B4-BE49-F238E27FC236}">
              <a16:creationId xmlns:a16="http://schemas.microsoft.com/office/drawing/2014/main" xmlns="" id="{1DF4F2EA-7620-4B0E-975E-2E2B6B4AAA6D}"/>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ED4E0565-F822-4D5A-9A5F-D0727D7780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A4A9363C-27CE-4B5F-B71E-FFC68DD153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F88FE4D0-412D-4FF8-81D6-6214FACD86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C7E63307-0AE2-4499-8E97-D87D0BA1F94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9DA4B165-D9AC-4934-80D9-8CC4944ED6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30437</xdr:rowOff>
    </xdr:from>
    <xdr:to>
      <xdr:col>116</xdr:col>
      <xdr:colOff>114300</xdr:colOff>
      <xdr:row>42</xdr:row>
      <xdr:rowOff>132037</xdr:rowOff>
    </xdr:to>
    <xdr:sp macro="" textlink="">
      <xdr:nvSpPr>
        <xdr:cNvPr id="538" name="楕円 537">
          <a:extLst>
            <a:ext uri="{FF2B5EF4-FFF2-40B4-BE49-F238E27FC236}">
              <a16:creationId xmlns:a16="http://schemas.microsoft.com/office/drawing/2014/main" xmlns="" id="{8012BD40-E1B7-44D7-957B-FDDE8E2B19ED}"/>
            </a:ext>
          </a:extLst>
        </xdr:cNvPr>
        <xdr:cNvSpPr/>
      </xdr:nvSpPr>
      <xdr:spPr>
        <a:xfrm>
          <a:off x="22110700" y="7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xmlns="" id="{98188E82-6EA0-41C6-AC37-406B4CC129A4}"/>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30691</xdr:rowOff>
    </xdr:from>
    <xdr:to>
      <xdr:col>112</xdr:col>
      <xdr:colOff>38100</xdr:colOff>
      <xdr:row>42</xdr:row>
      <xdr:rowOff>132291</xdr:rowOff>
    </xdr:to>
    <xdr:sp macro="" textlink="">
      <xdr:nvSpPr>
        <xdr:cNvPr id="540" name="楕円 539">
          <a:extLst>
            <a:ext uri="{FF2B5EF4-FFF2-40B4-BE49-F238E27FC236}">
              <a16:creationId xmlns:a16="http://schemas.microsoft.com/office/drawing/2014/main" xmlns="" id="{7608F0C6-F2F2-480C-858D-C7937A61449F}"/>
            </a:ext>
          </a:extLst>
        </xdr:cNvPr>
        <xdr:cNvSpPr/>
      </xdr:nvSpPr>
      <xdr:spPr>
        <a:xfrm>
          <a:off x="21272500" y="72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81237</xdr:rowOff>
    </xdr:from>
    <xdr:to>
      <xdr:col>116</xdr:col>
      <xdr:colOff>63500</xdr:colOff>
      <xdr:row>42</xdr:row>
      <xdr:rowOff>81491</xdr:rowOff>
    </xdr:to>
    <xdr:cxnSp macro="">
      <xdr:nvCxnSpPr>
        <xdr:cNvPr id="541" name="直線コネクタ 540">
          <a:extLst>
            <a:ext uri="{FF2B5EF4-FFF2-40B4-BE49-F238E27FC236}">
              <a16:creationId xmlns:a16="http://schemas.microsoft.com/office/drawing/2014/main" xmlns="" id="{DFDF32D3-923A-4060-A474-437E9C84AA92}"/>
            </a:ext>
          </a:extLst>
        </xdr:cNvPr>
        <xdr:cNvCxnSpPr/>
      </xdr:nvCxnSpPr>
      <xdr:spPr>
        <a:xfrm flipV="1">
          <a:off x="21323300" y="7282137"/>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30924</xdr:rowOff>
    </xdr:from>
    <xdr:to>
      <xdr:col>107</xdr:col>
      <xdr:colOff>101600</xdr:colOff>
      <xdr:row>42</xdr:row>
      <xdr:rowOff>132524</xdr:rowOff>
    </xdr:to>
    <xdr:sp macro="" textlink="">
      <xdr:nvSpPr>
        <xdr:cNvPr id="542" name="楕円 541">
          <a:extLst>
            <a:ext uri="{FF2B5EF4-FFF2-40B4-BE49-F238E27FC236}">
              <a16:creationId xmlns:a16="http://schemas.microsoft.com/office/drawing/2014/main" xmlns="" id="{E7860517-5FBE-4B41-956C-1DDAF7EB657B}"/>
            </a:ext>
          </a:extLst>
        </xdr:cNvPr>
        <xdr:cNvSpPr/>
      </xdr:nvSpPr>
      <xdr:spPr>
        <a:xfrm>
          <a:off x="20383500" y="72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81491</xdr:rowOff>
    </xdr:from>
    <xdr:to>
      <xdr:col>111</xdr:col>
      <xdr:colOff>177800</xdr:colOff>
      <xdr:row>42</xdr:row>
      <xdr:rowOff>81724</xdr:rowOff>
    </xdr:to>
    <xdr:cxnSp macro="">
      <xdr:nvCxnSpPr>
        <xdr:cNvPr id="543" name="直線コネクタ 542">
          <a:extLst>
            <a:ext uri="{FF2B5EF4-FFF2-40B4-BE49-F238E27FC236}">
              <a16:creationId xmlns:a16="http://schemas.microsoft.com/office/drawing/2014/main" xmlns="" id="{10C5019E-1159-4B68-87FC-56F163F384BE}"/>
            </a:ext>
          </a:extLst>
        </xdr:cNvPr>
        <xdr:cNvCxnSpPr/>
      </xdr:nvCxnSpPr>
      <xdr:spPr>
        <a:xfrm flipV="1">
          <a:off x="20434300" y="7282391"/>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24802</xdr:rowOff>
    </xdr:from>
    <xdr:to>
      <xdr:col>102</xdr:col>
      <xdr:colOff>165100</xdr:colOff>
      <xdr:row>42</xdr:row>
      <xdr:rowOff>126402</xdr:rowOff>
    </xdr:to>
    <xdr:sp macro="" textlink="">
      <xdr:nvSpPr>
        <xdr:cNvPr id="544" name="楕円 543">
          <a:extLst>
            <a:ext uri="{FF2B5EF4-FFF2-40B4-BE49-F238E27FC236}">
              <a16:creationId xmlns:a16="http://schemas.microsoft.com/office/drawing/2014/main" xmlns="" id="{B587E10B-F362-4D71-9611-DC136DA4F8F9}"/>
            </a:ext>
          </a:extLst>
        </xdr:cNvPr>
        <xdr:cNvSpPr/>
      </xdr:nvSpPr>
      <xdr:spPr>
        <a:xfrm>
          <a:off x="19494500" y="722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75602</xdr:rowOff>
    </xdr:from>
    <xdr:to>
      <xdr:col>107</xdr:col>
      <xdr:colOff>50800</xdr:colOff>
      <xdr:row>42</xdr:row>
      <xdr:rowOff>81724</xdr:rowOff>
    </xdr:to>
    <xdr:cxnSp macro="">
      <xdr:nvCxnSpPr>
        <xdr:cNvPr id="545" name="直線コネクタ 544">
          <a:extLst>
            <a:ext uri="{FF2B5EF4-FFF2-40B4-BE49-F238E27FC236}">
              <a16:creationId xmlns:a16="http://schemas.microsoft.com/office/drawing/2014/main" xmlns="" id="{BD423922-4569-41B7-AB9D-A7D3F2405A25}"/>
            </a:ext>
          </a:extLst>
        </xdr:cNvPr>
        <xdr:cNvCxnSpPr/>
      </xdr:nvCxnSpPr>
      <xdr:spPr>
        <a:xfrm>
          <a:off x="19545300" y="727650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a:extLst>
            <a:ext uri="{FF2B5EF4-FFF2-40B4-BE49-F238E27FC236}">
              <a16:creationId xmlns:a16="http://schemas.microsoft.com/office/drawing/2014/main" xmlns="" id="{4181982B-7C84-4456-8A74-1733ABEFF454}"/>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a:extLst>
            <a:ext uri="{FF2B5EF4-FFF2-40B4-BE49-F238E27FC236}">
              <a16:creationId xmlns:a16="http://schemas.microsoft.com/office/drawing/2014/main" xmlns="" id="{6C978B0E-EE36-4780-9ED2-BE5172B40B1A}"/>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a:extLst>
            <a:ext uri="{FF2B5EF4-FFF2-40B4-BE49-F238E27FC236}">
              <a16:creationId xmlns:a16="http://schemas.microsoft.com/office/drawing/2014/main" xmlns="" id="{8E0C8BB3-B10B-418F-85F7-3B5795216207}"/>
            </a:ext>
          </a:extLst>
        </xdr:cNvPr>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123418</xdr:rowOff>
    </xdr:from>
    <xdr:ext cx="534377" cy="259045"/>
    <xdr:sp macro="" textlink="">
      <xdr:nvSpPr>
        <xdr:cNvPr id="549" name="n_1mainValue【一般廃棄物処理施設】&#10;一人当たり有形固定資産（償却資産）額">
          <a:extLst>
            <a:ext uri="{FF2B5EF4-FFF2-40B4-BE49-F238E27FC236}">
              <a16:creationId xmlns:a16="http://schemas.microsoft.com/office/drawing/2014/main" xmlns="" id="{BA26BC81-156A-4575-BF30-611561186C07}"/>
            </a:ext>
          </a:extLst>
        </xdr:cNvPr>
        <xdr:cNvSpPr txBox="1"/>
      </xdr:nvSpPr>
      <xdr:spPr>
        <a:xfrm>
          <a:off x="21043411" y="73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123651</xdr:rowOff>
    </xdr:from>
    <xdr:ext cx="534377" cy="259045"/>
    <xdr:sp macro="" textlink="">
      <xdr:nvSpPr>
        <xdr:cNvPr id="550" name="n_2mainValue【一般廃棄物処理施設】&#10;一人当たり有形固定資産（償却資産）額">
          <a:extLst>
            <a:ext uri="{FF2B5EF4-FFF2-40B4-BE49-F238E27FC236}">
              <a16:creationId xmlns:a16="http://schemas.microsoft.com/office/drawing/2014/main" xmlns="" id="{E038256C-7B24-49DA-A68D-BCA5C0C2F0B0}"/>
            </a:ext>
          </a:extLst>
        </xdr:cNvPr>
        <xdr:cNvSpPr txBox="1"/>
      </xdr:nvSpPr>
      <xdr:spPr>
        <a:xfrm>
          <a:off x="20167111" y="73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142929</xdr:rowOff>
    </xdr:from>
    <xdr:ext cx="599010" cy="259045"/>
    <xdr:sp macro="" textlink="">
      <xdr:nvSpPr>
        <xdr:cNvPr id="551" name="n_3mainValue【一般廃棄物処理施設】&#10;一人当たり有形固定資産（償却資産）額">
          <a:extLst>
            <a:ext uri="{FF2B5EF4-FFF2-40B4-BE49-F238E27FC236}">
              <a16:creationId xmlns:a16="http://schemas.microsoft.com/office/drawing/2014/main" xmlns="" id="{54904BEE-1202-40EC-A4AB-7A0F46C5DC44}"/>
            </a:ext>
          </a:extLst>
        </xdr:cNvPr>
        <xdr:cNvSpPr txBox="1"/>
      </xdr:nvSpPr>
      <xdr:spPr>
        <a:xfrm>
          <a:off x="19245795" y="700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xmlns="" id="{4CBBE061-BF70-41F2-92E8-7356CAF181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xmlns="" id="{481C2374-5172-4348-A3FB-D1F33E5F52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xmlns="" id="{F57EE87E-B67A-4D06-AEAF-65E898AF8E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xmlns="" id="{6F5D7A8D-4D6F-464F-B53F-EA4A236AAB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xmlns="" id="{D69B7701-DC9E-42F4-8766-83393FA576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xmlns="" id="{FCE98EC4-C9AA-42E3-9E34-074E6BD2D7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xmlns="" id="{0F52CBE7-6BBD-43B6-A057-3D17B8B83D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xmlns="" id="{168A7012-AD82-4716-B2D5-E2CB4F33CC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xmlns="" id="{644BEB6B-63DD-4A5E-B72B-17E779E60C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xmlns="" id="{4D2D2C80-5E39-404C-9C09-2543C4859B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xmlns="" id="{B99E5880-A023-4624-B365-9A514DF70B8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xmlns="" id="{D82AEE6D-E5D1-4E76-8E65-C8D2018EE2D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xmlns="" id="{5B0845FA-287B-42D8-8842-3F393FF8B18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xmlns="" id="{83D1D935-2595-45FC-B5C5-37E72157D4F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xmlns="" id="{A35E05B4-F49F-4E2B-B21B-0C5F24FAE3C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xmlns="" id="{2F50200A-74D6-4EA2-982D-0A2FF5B0486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xmlns="" id="{A2DC1DAD-F7D3-42B0-A0B2-634D7EC0073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xmlns="" id="{5E186A61-89FD-44C8-BBBD-1F5CC4BAFF9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xmlns="" id="{ED9BB0EF-51BC-45AA-A381-F31A35D532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xmlns="" id="{6BD77EB1-ED49-417F-85E7-48474C032C3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xmlns="" id="{316F5D54-1689-4241-AE1B-73CAB22B4B4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xmlns="" id="{96F42F7F-ACE5-4A4B-AFC1-733849C923F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xmlns="" id="{0CBD1DE9-A75A-480E-B050-D8386BF1CA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xmlns="" id="{406DAC81-744A-4EF6-A97D-4BC0166255B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xmlns="" id="{7362D745-990D-4750-B3C0-766924EA4B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a:extLst>
            <a:ext uri="{FF2B5EF4-FFF2-40B4-BE49-F238E27FC236}">
              <a16:creationId xmlns:a16="http://schemas.microsoft.com/office/drawing/2014/main" xmlns="" id="{98011093-D999-44D3-9718-9F0E24CDEE94}"/>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xmlns="" id="{7F95AD3B-1777-4080-9D8C-F32CF96D0E7B}"/>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a:extLst>
            <a:ext uri="{FF2B5EF4-FFF2-40B4-BE49-F238E27FC236}">
              <a16:creationId xmlns:a16="http://schemas.microsoft.com/office/drawing/2014/main" xmlns="" id="{0C721D2E-B430-4867-A205-C95FD0E29C92}"/>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a:extLst>
            <a:ext uri="{FF2B5EF4-FFF2-40B4-BE49-F238E27FC236}">
              <a16:creationId xmlns:a16="http://schemas.microsoft.com/office/drawing/2014/main" xmlns="" id="{9E6627A2-4F0B-427D-A1C0-177CD0D8ACE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a:extLst>
            <a:ext uri="{FF2B5EF4-FFF2-40B4-BE49-F238E27FC236}">
              <a16:creationId xmlns:a16="http://schemas.microsoft.com/office/drawing/2014/main" xmlns="" id="{1F4764EA-A160-46D7-A765-797EDD0F0AD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xmlns="" id="{153728EF-9D06-4D14-A5D5-BC9E3DDDE9FC}"/>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a:extLst>
            <a:ext uri="{FF2B5EF4-FFF2-40B4-BE49-F238E27FC236}">
              <a16:creationId xmlns:a16="http://schemas.microsoft.com/office/drawing/2014/main" xmlns="" id="{0D1F8114-AD84-46AD-B38F-5F7A598DE2BA}"/>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a:extLst>
            <a:ext uri="{FF2B5EF4-FFF2-40B4-BE49-F238E27FC236}">
              <a16:creationId xmlns:a16="http://schemas.microsoft.com/office/drawing/2014/main" xmlns="" id="{A96098EA-CCA3-47C0-8163-C247445B07FD}"/>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a:extLst>
            <a:ext uri="{FF2B5EF4-FFF2-40B4-BE49-F238E27FC236}">
              <a16:creationId xmlns:a16="http://schemas.microsoft.com/office/drawing/2014/main" xmlns="" id="{4FD265FB-C053-48AE-8D7B-A43FDD664F6C}"/>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a:extLst>
            <a:ext uri="{FF2B5EF4-FFF2-40B4-BE49-F238E27FC236}">
              <a16:creationId xmlns:a16="http://schemas.microsoft.com/office/drawing/2014/main" xmlns="" id="{47F138A1-902B-48BB-80BE-E44DD9491797}"/>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79795C51-B51E-430D-BDEF-37A919F218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7C6E2BB5-4D15-4676-A14B-5C9C18A396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xmlns="" id="{19D94AE2-EB5A-42EF-BB93-53B58018EE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xmlns="" id="{F06764B4-7773-4C38-8B3E-622E48C1DC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xmlns="" id="{D9F56DBD-DA4C-41E7-976E-F9E14694BB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25944</xdr:rowOff>
    </xdr:from>
    <xdr:to>
      <xdr:col>85</xdr:col>
      <xdr:colOff>177800</xdr:colOff>
      <xdr:row>58</xdr:row>
      <xdr:rowOff>127544</xdr:rowOff>
    </xdr:to>
    <xdr:sp macro="" textlink="">
      <xdr:nvSpPr>
        <xdr:cNvPr id="592" name="楕円 591">
          <a:extLst>
            <a:ext uri="{FF2B5EF4-FFF2-40B4-BE49-F238E27FC236}">
              <a16:creationId xmlns:a16="http://schemas.microsoft.com/office/drawing/2014/main" xmlns="" id="{7B74FECF-79FE-4CDC-AC7D-5F8A1348FA5E}"/>
            </a:ext>
          </a:extLst>
        </xdr:cNvPr>
        <xdr:cNvSpPr/>
      </xdr:nvSpPr>
      <xdr:spPr>
        <a:xfrm>
          <a:off x="162687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48821</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xmlns="" id="{E21236CC-A622-4127-A6DB-833CC607320F}"/>
            </a:ext>
          </a:extLst>
        </xdr:cNvPr>
        <xdr:cNvSpPr txBox="1"/>
      </xdr:nvSpPr>
      <xdr:spPr>
        <a:xfrm>
          <a:off x="16357600"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594" name="楕円 593">
          <a:extLst>
            <a:ext uri="{FF2B5EF4-FFF2-40B4-BE49-F238E27FC236}">
              <a16:creationId xmlns:a16="http://schemas.microsoft.com/office/drawing/2014/main" xmlns="" id="{76386F41-B996-4A05-A23C-FA125D64E445}"/>
            </a:ext>
          </a:extLst>
        </xdr:cNvPr>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76744</xdr:rowOff>
    </xdr:from>
    <xdr:to>
      <xdr:col>85</xdr:col>
      <xdr:colOff>127000</xdr:colOff>
      <xdr:row>58</xdr:row>
      <xdr:rowOff>106135</xdr:rowOff>
    </xdr:to>
    <xdr:cxnSp macro="">
      <xdr:nvCxnSpPr>
        <xdr:cNvPr id="595" name="直線コネクタ 594">
          <a:extLst>
            <a:ext uri="{FF2B5EF4-FFF2-40B4-BE49-F238E27FC236}">
              <a16:creationId xmlns:a16="http://schemas.microsoft.com/office/drawing/2014/main" xmlns="" id="{7A401468-1210-470D-BADD-A08F79345112}"/>
            </a:ext>
          </a:extLst>
        </xdr:cNvPr>
        <xdr:cNvCxnSpPr/>
      </xdr:nvCxnSpPr>
      <xdr:spPr>
        <a:xfrm flipV="1">
          <a:off x="15481300" y="1002084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84727</xdr:rowOff>
    </xdr:from>
    <xdr:to>
      <xdr:col>76</xdr:col>
      <xdr:colOff>165100</xdr:colOff>
      <xdr:row>59</xdr:row>
      <xdr:rowOff>14877</xdr:rowOff>
    </xdr:to>
    <xdr:sp macro="" textlink="">
      <xdr:nvSpPr>
        <xdr:cNvPr id="596" name="楕円 595">
          <a:extLst>
            <a:ext uri="{FF2B5EF4-FFF2-40B4-BE49-F238E27FC236}">
              <a16:creationId xmlns:a16="http://schemas.microsoft.com/office/drawing/2014/main" xmlns="" id="{1B62290E-E857-4501-8681-3F165C6D40BB}"/>
            </a:ext>
          </a:extLst>
        </xdr:cNvPr>
        <xdr:cNvSpPr/>
      </xdr:nvSpPr>
      <xdr:spPr>
        <a:xfrm>
          <a:off x="14541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58</xdr:row>
      <xdr:rowOff>135527</xdr:rowOff>
    </xdr:to>
    <xdr:cxnSp macro="">
      <xdr:nvCxnSpPr>
        <xdr:cNvPr id="597" name="直線コネクタ 596">
          <a:extLst>
            <a:ext uri="{FF2B5EF4-FFF2-40B4-BE49-F238E27FC236}">
              <a16:creationId xmlns:a16="http://schemas.microsoft.com/office/drawing/2014/main" xmlns="" id="{FFD33948-48B8-4AB4-9D6A-31A783170AB7}"/>
            </a:ext>
          </a:extLst>
        </xdr:cNvPr>
        <xdr:cNvCxnSpPr/>
      </xdr:nvCxnSpPr>
      <xdr:spPr>
        <a:xfrm flipV="1">
          <a:off x="14592300" y="100502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598" name="楕円 597">
          <a:extLst>
            <a:ext uri="{FF2B5EF4-FFF2-40B4-BE49-F238E27FC236}">
              <a16:creationId xmlns:a16="http://schemas.microsoft.com/office/drawing/2014/main" xmlns="" id="{C60E429C-F635-4307-A983-57129822CF9D}"/>
            </a:ext>
          </a:extLst>
        </xdr:cNvPr>
        <xdr:cNvSpPr/>
      </xdr:nvSpPr>
      <xdr:spPr>
        <a:xfrm>
          <a:off x="13652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135527</xdr:rowOff>
    </xdr:from>
    <xdr:to>
      <xdr:col>76</xdr:col>
      <xdr:colOff>114300</xdr:colOff>
      <xdr:row>58</xdr:row>
      <xdr:rowOff>164919</xdr:rowOff>
    </xdr:to>
    <xdr:cxnSp macro="">
      <xdr:nvCxnSpPr>
        <xdr:cNvPr id="599" name="直線コネクタ 598">
          <a:extLst>
            <a:ext uri="{FF2B5EF4-FFF2-40B4-BE49-F238E27FC236}">
              <a16:creationId xmlns:a16="http://schemas.microsoft.com/office/drawing/2014/main" xmlns="" id="{13E80DD0-5F7A-4CDF-9902-0EC607667E5E}"/>
            </a:ext>
          </a:extLst>
        </xdr:cNvPr>
        <xdr:cNvCxnSpPr/>
      </xdr:nvCxnSpPr>
      <xdr:spPr>
        <a:xfrm flipV="1">
          <a:off x="13703300" y="100796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xmlns="" id="{44DAD393-D50B-4453-BFD4-A6EA859833C8}"/>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xmlns="" id="{09BB8545-F4DF-4672-A62F-26B957E6DCE1}"/>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xmlns="" id="{01E23506-CFD6-45DB-810B-01C52FF8FFB3}"/>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xmlns="" id="{08581D80-EBCA-47AB-9637-1AC5778AD774}"/>
            </a:ext>
          </a:extLst>
        </xdr:cNvPr>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31404</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xmlns="" id="{9422DDCE-269C-43AC-8040-E13E625A9573}"/>
            </a:ext>
          </a:extLst>
        </xdr:cNvPr>
        <xdr:cNvSpPr txBox="1"/>
      </xdr:nvSpPr>
      <xdr:spPr>
        <a:xfrm>
          <a:off x="14389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xmlns="" id="{F4405C31-A9A8-48A6-815D-57F74E885C3A}"/>
            </a:ext>
          </a:extLst>
        </xdr:cNvPr>
        <xdr:cNvSpPr txBox="1"/>
      </xdr:nvSpPr>
      <xdr:spPr>
        <a:xfrm>
          <a:off x="13500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xmlns="" id="{5A5FC5A6-C750-4D3A-AF95-6B2FD4FC3E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xmlns="" id="{936D9B3E-40D9-438F-B593-472ACD3A6D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xmlns="" id="{606423B6-E2AF-4AAA-AF1E-927A2B0D57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xmlns="" id="{55EB5C81-5CA9-42F4-96EB-E3F3F43924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xmlns="" id="{DCCE1D3E-017A-4F35-8724-DD668221C4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xmlns="" id="{7F8EFA3C-07AC-4272-8073-6B5B847F69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xmlns="" id="{80DA658A-3BF4-45C4-BC6B-27E7CB38A3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xmlns="" id="{155ACB2C-AF8C-4E70-84E8-848A26CCC1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xmlns="" id="{C174CEC1-A253-4450-8551-051E5579CC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xmlns="" id="{71EC150E-40A1-43AD-8770-FE9FB62559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a:extLst>
            <a:ext uri="{FF2B5EF4-FFF2-40B4-BE49-F238E27FC236}">
              <a16:creationId xmlns:a16="http://schemas.microsoft.com/office/drawing/2014/main" xmlns="" id="{EEF685C0-957A-4A4D-B4EB-C855D208AA3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xmlns="" id="{950251F4-5B11-463D-825E-9347EDF6272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a:extLst>
            <a:ext uri="{FF2B5EF4-FFF2-40B4-BE49-F238E27FC236}">
              <a16:creationId xmlns:a16="http://schemas.microsoft.com/office/drawing/2014/main" xmlns="" id="{6490ADB4-D9D8-4FB6-83E9-D038D7CA486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a:extLst>
            <a:ext uri="{FF2B5EF4-FFF2-40B4-BE49-F238E27FC236}">
              <a16:creationId xmlns:a16="http://schemas.microsoft.com/office/drawing/2014/main" xmlns="" id="{75E5CF74-1D29-424F-B0D2-1FD1330F52F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a:extLst>
            <a:ext uri="{FF2B5EF4-FFF2-40B4-BE49-F238E27FC236}">
              <a16:creationId xmlns:a16="http://schemas.microsoft.com/office/drawing/2014/main" xmlns="" id="{20787348-F5C6-4D6D-B43A-D8ADDC8CA1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a:extLst>
            <a:ext uri="{FF2B5EF4-FFF2-40B4-BE49-F238E27FC236}">
              <a16:creationId xmlns:a16="http://schemas.microsoft.com/office/drawing/2014/main" xmlns="" id="{A1704987-7750-4A7D-A4F3-896BD330F1A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a:extLst>
            <a:ext uri="{FF2B5EF4-FFF2-40B4-BE49-F238E27FC236}">
              <a16:creationId xmlns:a16="http://schemas.microsoft.com/office/drawing/2014/main" xmlns="" id="{F7F5B22D-33B7-498E-8847-C85BBB2F76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a:extLst>
            <a:ext uri="{FF2B5EF4-FFF2-40B4-BE49-F238E27FC236}">
              <a16:creationId xmlns:a16="http://schemas.microsoft.com/office/drawing/2014/main" xmlns="" id="{505410CE-EA6E-488B-B241-1D94B37305E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a:extLst>
            <a:ext uri="{FF2B5EF4-FFF2-40B4-BE49-F238E27FC236}">
              <a16:creationId xmlns:a16="http://schemas.microsoft.com/office/drawing/2014/main" xmlns="" id="{D204136D-9145-4E96-AB04-1ACC392B1A7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a:extLst>
            <a:ext uri="{FF2B5EF4-FFF2-40B4-BE49-F238E27FC236}">
              <a16:creationId xmlns:a16="http://schemas.microsoft.com/office/drawing/2014/main" xmlns="" id="{2D00C1D8-6EDD-4667-92D7-C20B360857C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xmlns="" id="{A727D674-64E1-4BD9-861B-E5F5B059A5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xmlns="" id="{EBBEFF3E-2C23-433E-B24C-6925190F9F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xmlns="" id="{AD5B6D95-C634-48E3-BA81-0853D99E26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a:extLst>
            <a:ext uri="{FF2B5EF4-FFF2-40B4-BE49-F238E27FC236}">
              <a16:creationId xmlns:a16="http://schemas.microsoft.com/office/drawing/2014/main" xmlns="" id="{E1435DB6-6A86-45CB-9CD3-254A61B9BB97}"/>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xmlns="" id="{DAEB2C5E-B3A9-49A3-80DC-E24133781A9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a:extLst>
            <a:ext uri="{FF2B5EF4-FFF2-40B4-BE49-F238E27FC236}">
              <a16:creationId xmlns:a16="http://schemas.microsoft.com/office/drawing/2014/main" xmlns="" id="{62613F91-0E0F-4D46-92C4-49E2CE2E1656}"/>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xmlns="" id="{90EADC42-9A7C-4833-B597-F4A025195095}"/>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a:extLst>
            <a:ext uri="{FF2B5EF4-FFF2-40B4-BE49-F238E27FC236}">
              <a16:creationId xmlns:a16="http://schemas.microsoft.com/office/drawing/2014/main" xmlns="" id="{85CBA10B-8EFD-4376-938B-CB70B79466EB}"/>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xmlns="" id="{2C7B2074-FF97-46F9-9690-2EE711B958CB}"/>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a:extLst>
            <a:ext uri="{FF2B5EF4-FFF2-40B4-BE49-F238E27FC236}">
              <a16:creationId xmlns:a16="http://schemas.microsoft.com/office/drawing/2014/main" xmlns="" id="{EBB383A2-6447-469B-A9AF-674EE13C7F9E}"/>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a:extLst>
            <a:ext uri="{FF2B5EF4-FFF2-40B4-BE49-F238E27FC236}">
              <a16:creationId xmlns:a16="http://schemas.microsoft.com/office/drawing/2014/main" xmlns="" id="{0FFD2DB8-22B2-4681-A275-9793340F49D3}"/>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a:extLst>
            <a:ext uri="{FF2B5EF4-FFF2-40B4-BE49-F238E27FC236}">
              <a16:creationId xmlns:a16="http://schemas.microsoft.com/office/drawing/2014/main" xmlns="" id="{EB71940E-924A-417B-A8DC-C420CFC7975E}"/>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a:extLst>
            <a:ext uri="{FF2B5EF4-FFF2-40B4-BE49-F238E27FC236}">
              <a16:creationId xmlns:a16="http://schemas.microsoft.com/office/drawing/2014/main" xmlns="" id="{DC626163-64DE-4AC9-94F7-BDDAD5427035}"/>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27DC5845-2D9C-4448-9EC0-1EDB3AAFC8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A83E9F03-D7CA-44FE-ACDF-51DE559649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F90B0C1F-5560-40D4-A29A-D84395B1A5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C1378173-8D88-43EC-AAE0-457D85B0FD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D93F6598-FA8B-4CF5-B8F3-4EFA251925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44" name="楕円 643">
          <a:extLst>
            <a:ext uri="{FF2B5EF4-FFF2-40B4-BE49-F238E27FC236}">
              <a16:creationId xmlns:a16="http://schemas.microsoft.com/office/drawing/2014/main" xmlns="" id="{1325B123-508F-4A0D-8BF7-1D92449C13C7}"/>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xmlns="" id="{367DD62A-EDDF-43DD-ACF4-4AFA5D5981AF}"/>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46" name="楕円 645">
          <a:extLst>
            <a:ext uri="{FF2B5EF4-FFF2-40B4-BE49-F238E27FC236}">
              <a16:creationId xmlns:a16="http://schemas.microsoft.com/office/drawing/2014/main" xmlns="" id="{45D7ADCB-6799-45CB-9D5A-FDB8E3697419}"/>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647" name="直線コネクタ 646">
          <a:extLst>
            <a:ext uri="{FF2B5EF4-FFF2-40B4-BE49-F238E27FC236}">
              <a16:creationId xmlns:a16="http://schemas.microsoft.com/office/drawing/2014/main" xmlns="" id="{B97023AC-C453-486E-B2C3-40C1E8F45B8E}"/>
            </a:ext>
          </a:extLst>
        </xdr:cNvPr>
        <xdr:cNvCxnSpPr/>
      </xdr:nvCxnSpPr>
      <xdr:spPr>
        <a:xfrm flipV="1">
          <a:off x="21323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648" name="楕円 647">
          <a:extLst>
            <a:ext uri="{FF2B5EF4-FFF2-40B4-BE49-F238E27FC236}">
              <a16:creationId xmlns:a16="http://schemas.microsoft.com/office/drawing/2014/main" xmlns="" id="{69C8B8B7-09F4-4327-88AB-9896C287D0CB}"/>
            </a:ext>
          </a:extLst>
        </xdr:cNvPr>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649" name="直線コネクタ 648">
          <a:extLst>
            <a:ext uri="{FF2B5EF4-FFF2-40B4-BE49-F238E27FC236}">
              <a16:creationId xmlns:a16="http://schemas.microsoft.com/office/drawing/2014/main" xmlns="" id="{6405EB96-BC9A-42A7-A700-C4CA9F6AE666}"/>
            </a:ext>
          </a:extLst>
        </xdr:cNvPr>
        <xdr:cNvCxnSpPr/>
      </xdr:nvCxnSpPr>
      <xdr:spPr>
        <a:xfrm flipV="1">
          <a:off x="20434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650" name="楕円 649">
          <a:extLst>
            <a:ext uri="{FF2B5EF4-FFF2-40B4-BE49-F238E27FC236}">
              <a16:creationId xmlns:a16="http://schemas.microsoft.com/office/drawing/2014/main" xmlns="" id="{B3159DD0-468B-4A7D-BC33-8087B2AB0201}"/>
            </a:ext>
          </a:extLst>
        </xdr:cNvPr>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49530</xdr:rowOff>
    </xdr:to>
    <xdr:cxnSp macro="">
      <xdr:nvCxnSpPr>
        <xdr:cNvPr id="651" name="直線コネクタ 650">
          <a:extLst>
            <a:ext uri="{FF2B5EF4-FFF2-40B4-BE49-F238E27FC236}">
              <a16:creationId xmlns:a16="http://schemas.microsoft.com/office/drawing/2014/main" xmlns="" id="{594AEE01-DE2A-4189-93A7-6B2E76D9EE2E}"/>
            </a:ext>
          </a:extLst>
        </xdr:cNvPr>
        <xdr:cNvCxnSpPr/>
      </xdr:nvCxnSpPr>
      <xdr:spPr>
        <a:xfrm flipV="1">
          <a:off x="19545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52" name="n_1aveValue【保健センター・保健所】&#10;一人当たり面積">
          <a:extLst>
            <a:ext uri="{FF2B5EF4-FFF2-40B4-BE49-F238E27FC236}">
              <a16:creationId xmlns:a16="http://schemas.microsoft.com/office/drawing/2014/main" xmlns="" id="{415FE713-8E8B-448F-AA86-91D6C0526B5D}"/>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3" name="n_2aveValue【保健センター・保健所】&#10;一人当たり面積">
          <a:extLst>
            <a:ext uri="{FF2B5EF4-FFF2-40B4-BE49-F238E27FC236}">
              <a16:creationId xmlns:a16="http://schemas.microsoft.com/office/drawing/2014/main" xmlns="" id="{50658DFB-1190-414E-8CD0-B34F8B6EDDDD}"/>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54" name="n_3aveValue【保健センター・保健所】&#10;一人当たり面積">
          <a:extLst>
            <a:ext uri="{FF2B5EF4-FFF2-40B4-BE49-F238E27FC236}">
              <a16:creationId xmlns:a16="http://schemas.microsoft.com/office/drawing/2014/main" xmlns="" id="{6ED5CB34-AECB-49F6-A096-E47C4096C135}"/>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55" name="n_1mainValue【保健センター・保健所】&#10;一人当たり面積">
          <a:extLst>
            <a:ext uri="{FF2B5EF4-FFF2-40B4-BE49-F238E27FC236}">
              <a16:creationId xmlns:a16="http://schemas.microsoft.com/office/drawing/2014/main" xmlns="" id="{0C57466B-41CA-448E-B600-668E445125FD}"/>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56" name="n_2mainValue【保健センター・保健所】&#10;一人当たり面積">
          <a:extLst>
            <a:ext uri="{FF2B5EF4-FFF2-40B4-BE49-F238E27FC236}">
              <a16:creationId xmlns:a16="http://schemas.microsoft.com/office/drawing/2014/main" xmlns="" id="{0C02712A-B860-453F-95DB-FB388E0B6460}"/>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657" name="n_3mainValue【保健センター・保健所】&#10;一人当たり面積">
          <a:extLst>
            <a:ext uri="{FF2B5EF4-FFF2-40B4-BE49-F238E27FC236}">
              <a16:creationId xmlns:a16="http://schemas.microsoft.com/office/drawing/2014/main" xmlns="" id="{E87E1CEB-3B7E-4517-90FA-03532EF8D9D8}"/>
            </a:ext>
          </a:extLst>
        </xdr:cNvPr>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xmlns="" id="{BBC54030-52F1-4D6D-9884-2FB76C0A97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xmlns="" id="{E0FAFF8C-5699-4112-B7D7-7F49832924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xmlns="" id="{5FD4C024-11F5-4DED-9D5B-689AAAC373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xmlns="" id="{9187E02E-E127-4447-90C9-C6758E64DC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xmlns="" id="{342B9CEB-4705-4286-923C-D6026E3031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xmlns="" id="{2CCEA3DA-081B-44B8-A819-61FFF63222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xmlns="" id="{0F7F66C6-AF72-4DDF-A585-A38F5C7C8C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xmlns="" id="{3FD8D4C5-09E8-4D76-A6B6-800CF1731C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xmlns="" id="{B97CCC75-D56F-404B-B283-B4E80D54B0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xmlns="" id="{3F993485-0915-464E-BAD3-FECF6812C8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xmlns="" id="{B2616ED9-6B39-4E62-BCC8-9B9CBDD2849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xmlns="" id="{8C8F3FB5-BC05-41E0-B245-7D6C9B45ED8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xmlns="" id="{6373646A-C394-406F-B694-752F7DC840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xmlns="" id="{863E47F4-4D75-4212-B00E-E0B3A0A00A3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xmlns="" id="{AE49AB70-484B-4B57-8835-3E2C8CFA374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xmlns="" id="{997E4ADE-E147-4D5A-8F95-67595A613AA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xmlns="" id="{F6D83CEC-B759-4317-94E1-46CAFE22660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xmlns="" id="{9CE058C0-2D6D-47A7-BECF-2878834C7D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xmlns="" id="{9A3B9AE3-D22B-44D0-BCF1-FD232CACCC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xmlns="" id="{F1437F8E-9AF6-427D-BE88-905B133D895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xmlns="" id="{A561709A-41FD-4F90-BF9A-E0F4001522E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xmlns="" id="{0964D03E-0242-4E0B-A4B4-1B4C1ABFAA7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xmlns="" id="{659031DA-3039-4BAA-BED7-F8E68E6354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xmlns="" id="{795425AC-9223-4EE6-8B61-031E8B70144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xmlns="" id="{D3E61A6F-1AE5-4A3C-A340-243439BA4B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a:extLst>
            <a:ext uri="{FF2B5EF4-FFF2-40B4-BE49-F238E27FC236}">
              <a16:creationId xmlns:a16="http://schemas.microsoft.com/office/drawing/2014/main" xmlns="" id="{78EC7FC0-03F7-4881-B581-671B66D4619D}"/>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a:extLst>
            <a:ext uri="{FF2B5EF4-FFF2-40B4-BE49-F238E27FC236}">
              <a16:creationId xmlns:a16="http://schemas.microsoft.com/office/drawing/2014/main" xmlns="" id="{A4647C8F-6946-437D-AD62-246862AD8E12}"/>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a:extLst>
            <a:ext uri="{FF2B5EF4-FFF2-40B4-BE49-F238E27FC236}">
              <a16:creationId xmlns:a16="http://schemas.microsoft.com/office/drawing/2014/main" xmlns="" id="{53774B4B-B145-4599-A4E8-EB8CA0CA650A}"/>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a:extLst>
            <a:ext uri="{FF2B5EF4-FFF2-40B4-BE49-F238E27FC236}">
              <a16:creationId xmlns:a16="http://schemas.microsoft.com/office/drawing/2014/main" xmlns="" id="{C9725063-AAE5-4D72-9AB3-20F5CBEBB144}"/>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a:extLst>
            <a:ext uri="{FF2B5EF4-FFF2-40B4-BE49-F238E27FC236}">
              <a16:creationId xmlns:a16="http://schemas.microsoft.com/office/drawing/2014/main" xmlns="" id="{2816413A-730F-486F-8BEE-ECE056ECE001}"/>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a:extLst>
            <a:ext uri="{FF2B5EF4-FFF2-40B4-BE49-F238E27FC236}">
              <a16:creationId xmlns:a16="http://schemas.microsoft.com/office/drawing/2014/main" xmlns="" id="{FB4BAF24-3EAC-4D18-81F3-B251B8CE9C9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a:extLst>
            <a:ext uri="{FF2B5EF4-FFF2-40B4-BE49-F238E27FC236}">
              <a16:creationId xmlns:a16="http://schemas.microsoft.com/office/drawing/2014/main" xmlns="" id="{488177BB-4F18-4685-9FD6-D75047EFF3A9}"/>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a:extLst>
            <a:ext uri="{FF2B5EF4-FFF2-40B4-BE49-F238E27FC236}">
              <a16:creationId xmlns:a16="http://schemas.microsoft.com/office/drawing/2014/main" xmlns="" id="{B29A25FD-9B9F-40D5-BDCC-458D06413FEC}"/>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a:extLst>
            <a:ext uri="{FF2B5EF4-FFF2-40B4-BE49-F238E27FC236}">
              <a16:creationId xmlns:a16="http://schemas.microsoft.com/office/drawing/2014/main" xmlns="" id="{A83D632D-4CB5-4128-91AD-5A0E02C84689}"/>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a:extLst>
            <a:ext uri="{FF2B5EF4-FFF2-40B4-BE49-F238E27FC236}">
              <a16:creationId xmlns:a16="http://schemas.microsoft.com/office/drawing/2014/main" xmlns="" id="{0E3A8DB6-96F6-4CD2-AEB9-1DDE5D9BC57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xmlns="" id="{8FBBB4DA-CB63-44F6-842A-A6512051D1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xmlns="" id="{403CF33B-AAED-4146-92DA-76B28B5AD15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xmlns="" id="{707C2A2A-AECB-4188-B78B-299D0EF600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xmlns="" id="{AD5CB035-051F-44D1-BEC2-C2235E36F4E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xmlns="" id="{DA53A305-404A-442C-934A-15C99BE635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98" name="楕円 697">
          <a:extLst>
            <a:ext uri="{FF2B5EF4-FFF2-40B4-BE49-F238E27FC236}">
              <a16:creationId xmlns:a16="http://schemas.microsoft.com/office/drawing/2014/main" xmlns="" id="{2C83875A-16CC-437B-AD11-AFE8050C43E2}"/>
            </a:ext>
          </a:extLst>
        </xdr:cNvPr>
        <xdr:cNvSpPr/>
      </xdr:nvSpPr>
      <xdr:spPr>
        <a:xfrm>
          <a:off x="16268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57529</xdr:rowOff>
    </xdr:from>
    <xdr:ext cx="405111" cy="259045"/>
    <xdr:sp macro="" textlink="">
      <xdr:nvSpPr>
        <xdr:cNvPr id="699" name="【消防施設】&#10;有形固定資産減価償却率該当値テキスト">
          <a:extLst>
            <a:ext uri="{FF2B5EF4-FFF2-40B4-BE49-F238E27FC236}">
              <a16:creationId xmlns:a16="http://schemas.microsoft.com/office/drawing/2014/main" xmlns="" id="{C5A30043-5CF6-4B29-B2DD-C00F4891205E}"/>
            </a:ext>
          </a:extLst>
        </xdr:cNvPr>
        <xdr:cNvSpPr txBox="1"/>
      </xdr:nvSpPr>
      <xdr:spPr>
        <a:xfrm>
          <a:off x="16357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700" name="楕円 699">
          <a:extLst>
            <a:ext uri="{FF2B5EF4-FFF2-40B4-BE49-F238E27FC236}">
              <a16:creationId xmlns:a16="http://schemas.microsoft.com/office/drawing/2014/main" xmlns="" id="{9C5CF629-F7B6-44CC-9E88-0F52105F1010}"/>
            </a:ext>
          </a:extLst>
        </xdr:cNvPr>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85452</xdr:rowOff>
    </xdr:from>
    <xdr:to>
      <xdr:col>85</xdr:col>
      <xdr:colOff>127000</xdr:colOff>
      <xdr:row>82</xdr:row>
      <xdr:rowOff>119743</xdr:rowOff>
    </xdr:to>
    <xdr:cxnSp macro="">
      <xdr:nvCxnSpPr>
        <xdr:cNvPr id="701" name="直線コネクタ 700">
          <a:extLst>
            <a:ext uri="{FF2B5EF4-FFF2-40B4-BE49-F238E27FC236}">
              <a16:creationId xmlns:a16="http://schemas.microsoft.com/office/drawing/2014/main" xmlns="" id="{39DD4B25-1AF2-4B4B-87FD-AA7ED23CBBBA}"/>
            </a:ext>
          </a:extLst>
        </xdr:cNvPr>
        <xdr:cNvCxnSpPr/>
      </xdr:nvCxnSpPr>
      <xdr:spPr>
        <a:xfrm flipV="1">
          <a:off x="15481300" y="1414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702" name="楕円 701">
          <a:extLst>
            <a:ext uri="{FF2B5EF4-FFF2-40B4-BE49-F238E27FC236}">
              <a16:creationId xmlns:a16="http://schemas.microsoft.com/office/drawing/2014/main" xmlns="" id="{64604EDB-DFAC-4C84-A08E-665E251487B8}"/>
            </a:ext>
          </a:extLst>
        </xdr:cNvPr>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155666</xdr:rowOff>
    </xdr:to>
    <xdr:cxnSp macro="">
      <xdr:nvCxnSpPr>
        <xdr:cNvPr id="703" name="直線コネクタ 702">
          <a:extLst>
            <a:ext uri="{FF2B5EF4-FFF2-40B4-BE49-F238E27FC236}">
              <a16:creationId xmlns:a16="http://schemas.microsoft.com/office/drawing/2014/main" xmlns="" id="{118EF5ED-34E9-459C-BDF9-B453F792D3DC}"/>
            </a:ext>
          </a:extLst>
        </xdr:cNvPr>
        <xdr:cNvCxnSpPr/>
      </xdr:nvCxnSpPr>
      <xdr:spPr>
        <a:xfrm flipV="1">
          <a:off x="14592300" y="1417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04" name="楕円 703">
          <a:extLst>
            <a:ext uri="{FF2B5EF4-FFF2-40B4-BE49-F238E27FC236}">
              <a16:creationId xmlns:a16="http://schemas.microsoft.com/office/drawing/2014/main" xmlns="" id="{0629179D-D8A6-4EF7-9B04-2C7F795C23D3}"/>
            </a:ext>
          </a:extLst>
        </xdr:cNvPr>
        <xdr:cNvSpPr/>
      </xdr:nvSpPr>
      <xdr:spPr>
        <a:xfrm>
          <a:off x="13652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155666</xdr:rowOff>
    </xdr:from>
    <xdr:to>
      <xdr:col>76</xdr:col>
      <xdr:colOff>114300</xdr:colOff>
      <xdr:row>83</xdr:row>
      <xdr:rowOff>21771</xdr:rowOff>
    </xdr:to>
    <xdr:cxnSp macro="">
      <xdr:nvCxnSpPr>
        <xdr:cNvPr id="705" name="直線コネクタ 704">
          <a:extLst>
            <a:ext uri="{FF2B5EF4-FFF2-40B4-BE49-F238E27FC236}">
              <a16:creationId xmlns:a16="http://schemas.microsoft.com/office/drawing/2014/main" xmlns="" id="{06A4B876-5F07-4EE7-A7A2-4C676D65EAA7}"/>
            </a:ext>
          </a:extLst>
        </xdr:cNvPr>
        <xdr:cNvCxnSpPr/>
      </xdr:nvCxnSpPr>
      <xdr:spPr>
        <a:xfrm flipV="1">
          <a:off x="13703300" y="142145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6" name="n_1aveValue【消防施設】&#10;有形固定資産減価償却率">
          <a:extLst>
            <a:ext uri="{FF2B5EF4-FFF2-40B4-BE49-F238E27FC236}">
              <a16:creationId xmlns:a16="http://schemas.microsoft.com/office/drawing/2014/main" xmlns="" id="{74D1F628-631A-4506-B4C2-AC090A2B86BE}"/>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a:extLst>
            <a:ext uri="{FF2B5EF4-FFF2-40B4-BE49-F238E27FC236}">
              <a16:creationId xmlns:a16="http://schemas.microsoft.com/office/drawing/2014/main" xmlns="" id="{06DBACCC-4E99-4B2F-B800-0D185F61B09D}"/>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8" name="n_3aveValue【消防施設】&#10;有形固定資産減価償却率">
          <a:extLst>
            <a:ext uri="{FF2B5EF4-FFF2-40B4-BE49-F238E27FC236}">
              <a16:creationId xmlns:a16="http://schemas.microsoft.com/office/drawing/2014/main" xmlns="" id="{2341C0BA-CF58-43FB-AE57-58AEAC74E0CA}"/>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161670</xdr:rowOff>
    </xdr:from>
    <xdr:ext cx="405111" cy="259045"/>
    <xdr:sp macro="" textlink="">
      <xdr:nvSpPr>
        <xdr:cNvPr id="709" name="n_1mainValue【消防施設】&#10;有形固定資産減価償却率">
          <a:extLst>
            <a:ext uri="{FF2B5EF4-FFF2-40B4-BE49-F238E27FC236}">
              <a16:creationId xmlns:a16="http://schemas.microsoft.com/office/drawing/2014/main" xmlns="" id="{42E7E948-F69E-4003-9CF7-2A25C5CAC6D6}"/>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26143</xdr:rowOff>
    </xdr:from>
    <xdr:ext cx="405111" cy="259045"/>
    <xdr:sp macro="" textlink="">
      <xdr:nvSpPr>
        <xdr:cNvPr id="710" name="n_2mainValue【消防施設】&#10;有形固定資産減価償却率">
          <a:extLst>
            <a:ext uri="{FF2B5EF4-FFF2-40B4-BE49-F238E27FC236}">
              <a16:creationId xmlns:a16="http://schemas.microsoft.com/office/drawing/2014/main" xmlns="" id="{FEA41F5B-C7FC-44E1-8EEC-3116A6693A2E}"/>
            </a:ext>
          </a:extLst>
        </xdr:cNvPr>
        <xdr:cNvSpPr txBox="1"/>
      </xdr:nvSpPr>
      <xdr:spPr>
        <a:xfrm>
          <a:off x="14389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11" name="n_3mainValue【消防施設】&#10;有形固定資産減価償却率">
          <a:extLst>
            <a:ext uri="{FF2B5EF4-FFF2-40B4-BE49-F238E27FC236}">
              <a16:creationId xmlns:a16="http://schemas.microsoft.com/office/drawing/2014/main" xmlns="" id="{3A3CB971-0382-4505-8C5E-B83339828D8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xmlns="" id="{482E0F2A-D4D3-4298-BA93-977B11D3B0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xmlns="" id="{FC619CC5-D07F-40A9-9DF5-7133E100E9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xmlns="" id="{72B5C178-7554-4612-9F7C-634285E952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xmlns="" id="{2E373DE0-D7A2-4F85-BDF4-354AB66B45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xmlns="" id="{3220419A-99FA-4EC1-9D3B-32F3AA2672A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xmlns="" id="{9AD7CBBC-B278-4499-AF8B-108403D8E1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xmlns="" id="{F2DEDBE6-4931-45EE-9314-9E732B55836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xmlns="" id="{FD3B424E-D4D2-4C0E-BB7F-8C220E4775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xmlns="" id="{984E89B7-DAF0-45C2-B64E-4DB710BCD8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xmlns="" id="{03C0C328-ECDA-41EE-8A72-1C51FD2AFF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xmlns="" id="{8B787E8D-B3C4-484F-AAAD-9D7137B3773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xmlns="" id="{6CB0C4AB-5F58-414A-B0D8-69438B28121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xmlns="" id="{024E3071-C02F-4869-A77B-716F8B4D578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xmlns="" id="{4326E2CA-EBD8-44C5-BBFF-9BEAB28CF04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xmlns="" id="{3E9F946E-CAE9-4B11-8A2D-383472A55DB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xmlns="" id="{D5E2A23F-6259-4B84-A3BC-6DEC1F7CD51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xmlns="" id="{A2276E83-373C-46CE-B322-294FBD3BF8E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xmlns="" id="{30537C0B-57D6-4536-8808-9F9E5D15E8C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xmlns="" id="{304314D1-6322-49DD-BDD3-21BCBFC4B4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xmlns="" id="{64D46FA0-7184-4DF5-AE14-07336F2298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xmlns="" id="{77C4A649-7113-4C66-8C08-4DFFFF5B72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a:extLst>
            <a:ext uri="{FF2B5EF4-FFF2-40B4-BE49-F238E27FC236}">
              <a16:creationId xmlns:a16="http://schemas.microsoft.com/office/drawing/2014/main" xmlns="" id="{5C2FEF74-3E7E-4188-A6EC-C2B42F69AF94}"/>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a:extLst>
            <a:ext uri="{FF2B5EF4-FFF2-40B4-BE49-F238E27FC236}">
              <a16:creationId xmlns:a16="http://schemas.microsoft.com/office/drawing/2014/main" xmlns="" id="{32E8C42F-60D4-4132-915E-77BF9CAE7412}"/>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a:extLst>
            <a:ext uri="{FF2B5EF4-FFF2-40B4-BE49-F238E27FC236}">
              <a16:creationId xmlns:a16="http://schemas.microsoft.com/office/drawing/2014/main" xmlns="" id="{FBD6C7EC-76FF-41EE-B6A6-2DCE7D518018}"/>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a:extLst>
            <a:ext uri="{FF2B5EF4-FFF2-40B4-BE49-F238E27FC236}">
              <a16:creationId xmlns:a16="http://schemas.microsoft.com/office/drawing/2014/main" xmlns="" id="{9ACF4914-3607-4644-9906-1BD9AF54D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a:extLst>
            <a:ext uri="{FF2B5EF4-FFF2-40B4-BE49-F238E27FC236}">
              <a16:creationId xmlns:a16="http://schemas.microsoft.com/office/drawing/2014/main" xmlns="" id="{865F00F2-EFF2-4B32-A785-4C6EECB02A03}"/>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a:extLst>
            <a:ext uri="{FF2B5EF4-FFF2-40B4-BE49-F238E27FC236}">
              <a16:creationId xmlns:a16="http://schemas.microsoft.com/office/drawing/2014/main" xmlns="" id="{6E2D2660-4273-47B0-A992-2079FFA94D8C}"/>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a:extLst>
            <a:ext uri="{FF2B5EF4-FFF2-40B4-BE49-F238E27FC236}">
              <a16:creationId xmlns:a16="http://schemas.microsoft.com/office/drawing/2014/main" xmlns="" id="{FFB0475F-339A-461B-ABD3-7D26F799DF8F}"/>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a:extLst>
            <a:ext uri="{FF2B5EF4-FFF2-40B4-BE49-F238E27FC236}">
              <a16:creationId xmlns:a16="http://schemas.microsoft.com/office/drawing/2014/main" xmlns="" id="{B4ADDA27-0EEC-434A-A0FD-7FC93DA79F95}"/>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a:extLst>
            <a:ext uri="{FF2B5EF4-FFF2-40B4-BE49-F238E27FC236}">
              <a16:creationId xmlns:a16="http://schemas.microsoft.com/office/drawing/2014/main" xmlns="" id="{796BD132-84F5-4FFE-B1D8-46CFFD9A01A3}"/>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a:extLst>
            <a:ext uri="{FF2B5EF4-FFF2-40B4-BE49-F238E27FC236}">
              <a16:creationId xmlns:a16="http://schemas.microsoft.com/office/drawing/2014/main" xmlns="" id="{4FEB0497-B6E5-4C71-96CD-40B9DBEA3ACD}"/>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xmlns="" id="{3987CF56-14A0-466F-9000-D168983214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xmlns="" id="{FF663545-0AE6-4C67-AAE2-4BC9E948247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xmlns="" id="{B6461B2B-24FD-47BB-95BF-06133E6FE5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xmlns="" id="{7F0FBE27-706D-4937-BE8E-058529741A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xmlns="" id="{9960BC90-65C3-483A-A641-589FE333AE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24333</xdr:rowOff>
    </xdr:from>
    <xdr:to>
      <xdr:col>116</xdr:col>
      <xdr:colOff>114300</xdr:colOff>
      <xdr:row>85</xdr:row>
      <xdr:rowOff>125933</xdr:rowOff>
    </xdr:to>
    <xdr:sp macro="" textlink="">
      <xdr:nvSpPr>
        <xdr:cNvPr id="748" name="楕円 747">
          <a:extLst>
            <a:ext uri="{FF2B5EF4-FFF2-40B4-BE49-F238E27FC236}">
              <a16:creationId xmlns:a16="http://schemas.microsoft.com/office/drawing/2014/main" xmlns="" id="{D6B1C523-E74D-4116-ABA2-705CD3FEEC0A}"/>
            </a:ext>
          </a:extLst>
        </xdr:cNvPr>
        <xdr:cNvSpPr/>
      </xdr:nvSpPr>
      <xdr:spPr>
        <a:xfrm>
          <a:off x="221107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47210</xdr:rowOff>
    </xdr:from>
    <xdr:ext cx="469744" cy="259045"/>
    <xdr:sp macro="" textlink="">
      <xdr:nvSpPr>
        <xdr:cNvPr id="749" name="【消防施設】&#10;一人当たり面積該当値テキスト">
          <a:extLst>
            <a:ext uri="{FF2B5EF4-FFF2-40B4-BE49-F238E27FC236}">
              <a16:creationId xmlns:a16="http://schemas.microsoft.com/office/drawing/2014/main" xmlns="" id="{2CDE3E56-5C4D-4C82-B6E0-01953E0B9107}"/>
            </a:ext>
          </a:extLst>
        </xdr:cNvPr>
        <xdr:cNvSpPr txBox="1"/>
      </xdr:nvSpPr>
      <xdr:spPr>
        <a:xfrm>
          <a:off x="22199600" y="1444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27076</xdr:rowOff>
    </xdr:from>
    <xdr:to>
      <xdr:col>112</xdr:col>
      <xdr:colOff>38100</xdr:colOff>
      <xdr:row>85</xdr:row>
      <xdr:rowOff>128676</xdr:rowOff>
    </xdr:to>
    <xdr:sp macro="" textlink="">
      <xdr:nvSpPr>
        <xdr:cNvPr id="750" name="楕円 749">
          <a:extLst>
            <a:ext uri="{FF2B5EF4-FFF2-40B4-BE49-F238E27FC236}">
              <a16:creationId xmlns:a16="http://schemas.microsoft.com/office/drawing/2014/main" xmlns="" id="{769ADE92-C0AA-4B5C-9D27-D092EE148C69}"/>
            </a:ext>
          </a:extLst>
        </xdr:cNvPr>
        <xdr:cNvSpPr/>
      </xdr:nvSpPr>
      <xdr:spPr>
        <a:xfrm>
          <a:off x="212725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75133</xdr:rowOff>
    </xdr:from>
    <xdr:to>
      <xdr:col>116</xdr:col>
      <xdr:colOff>63500</xdr:colOff>
      <xdr:row>85</xdr:row>
      <xdr:rowOff>77876</xdr:rowOff>
    </xdr:to>
    <xdr:cxnSp macro="">
      <xdr:nvCxnSpPr>
        <xdr:cNvPr id="751" name="直線コネクタ 750">
          <a:extLst>
            <a:ext uri="{FF2B5EF4-FFF2-40B4-BE49-F238E27FC236}">
              <a16:creationId xmlns:a16="http://schemas.microsoft.com/office/drawing/2014/main" xmlns="" id="{74597C98-320C-46BD-98E5-B77F6829BAF0}"/>
            </a:ext>
          </a:extLst>
        </xdr:cNvPr>
        <xdr:cNvCxnSpPr/>
      </xdr:nvCxnSpPr>
      <xdr:spPr>
        <a:xfrm flipV="1">
          <a:off x="21323300" y="1464838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29820</xdr:rowOff>
    </xdr:from>
    <xdr:to>
      <xdr:col>107</xdr:col>
      <xdr:colOff>101600</xdr:colOff>
      <xdr:row>85</xdr:row>
      <xdr:rowOff>131420</xdr:rowOff>
    </xdr:to>
    <xdr:sp macro="" textlink="">
      <xdr:nvSpPr>
        <xdr:cNvPr id="752" name="楕円 751">
          <a:extLst>
            <a:ext uri="{FF2B5EF4-FFF2-40B4-BE49-F238E27FC236}">
              <a16:creationId xmlns:a16="http://schemas.microsoft.com/office/drawing/2014/main" xmlns="" id="{6F85F338-45F8-4ED5-8378-A3779AB7564F}"/>
            </a:ext>
          </a:extLst>
        </xdr:cNvPr>
        <xdr:cNvSpPr/>
      </xdr:nvSpPr>
      <xdr:spPr>
        <a:xfrm>
          <a:off x="20383500" y="146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77876</xdr:rowOff>
    </xdr:from>
    <xdr:to>
      <xdr:col>111</xdr:col>
      <xdr:colOff>177800</xdr:colOff>
      <xdr:row>85</xdr:row>
      <xdr:rowOff>80620</xdr:rowOff>
    </xdr:to>
    <xdr:cxnSp macro="">
      <xdr:nvCxnSpPr>
        <xdr:cNvPr id="753" name="直線コネクタ 752">
          <a:extLst>
            <a:ext uri="{FF2B5EF4-FFF2-40B4-BE49-F238E27FC236}">
              <a16:creationId xmlns:a16="http://schemas.microsoft.com/office/drawing/2014/main" xmlns="" id="{D13D9FC1-AB02-4DAB-A047-B2276E44F525}"/>
            </a:ext>
          </a:extLst>
        </xdr:cNvPr>
        <xdr:cNvCxnSpPr/>
      </xdr:nvCxnSpPr>
      <xdr:spPr>
        <a:xfrm flipV="1">
          <a:off x="20434300" y="1465112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32562</xdr:rowOff>
    </xdr:from>
    <xdr:to>
      <xdr:col>102</xdr:col>
      <xdr:colOff>165100</xdr:colOff>
      <xdr:row>85</xdr:row>
      <xdr:rowOff>134162</xdr:rowOff>
    </xdr:to>
    <xdr:sp macro="" textlink="">
      <xdr:nvSpPr>
        <xdr:cNvPr id="754" name="楕円 753">
          <a:extLst>
            <a:ext uri="{FF2B5EF4-FFF2-40B4-BE49-F238E27FC236}">
              <a16:creationId xmlns:a16="http://schemas.microsoft.com/office/drawing/2014/main" xmlns="" id="{B9F59053-C291-4B3D-8FD6-71244F9D2B4C}"/>
            </a:ext>
          </a:extLst>
        </xdr:cNvPr>
        <xdr:cNvSpPr/>
      </xdr:nvSpPr>
      <xdr:spPr>
        <a:xfrm>
          <a:off x="19494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80620</xdr:rowOff>
    </xdr:from>
    <xdr:to>
      <xdr:col>107</xdr:col>
      <xdr:colOff>50800</xdr:colOff>
      <xdr:row>85</xdr:row>
      <xdr:rowOff>83362</xdr:rowOff>
    </xdr:to>
    <xdr:cxnSp macro="">
      <xdr:nvCxnSpPr>
        <xdr:cNvPr id="755" name="直線コネクタ 754">
          <a:extLst>
            <a:ext uri="{FF2B5EF4-FFF2-40B4-BE49-F238E27FC236}">
              <a16:creationId xmlns:a16="http://schemas.microsoft.com/office/drawing/2014/main" xmlns="" id="{D073D0A2-A2EB-4025-88DD-1CF9AD059FD3}"/>
            </a:ext>
          </a:extLst>
        </xdr:cNvPr>
        <xdr:cNvCxnSpPr/>
      </xdr:nvCxnSpPr>
      <xdr:spPr>
        <a:xfrm flipV="1">
          <a:off x="19545300" y="1465387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a:extLst>
            <a:ext uri="{FF2B5EF4-FFF2-40B4-BE49-F238E27FC236}">
              <a16:creationId xmlns:a16="http://schemas.microsoft.com/office/drawing/2014/main" xmlns="" id="{7FCDE85F-382E-410A-9E7E-52559192776D}"/>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a:extLst>
            <a:ext uri="{FF2B5EF4-FFF2-40B4-BE49-F238E27FC236}">
              <a16:creationId xmlns:a16="http://schemas.microsoft.com/office/drawing/2014/main" xmlns="" id="{7FD1FBBB-37C2-407F-B575-019FD290CE45}"/>
            </a:ext>
          </a:extLst>
        </xdr:cNvPr>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a:extLst>
            <a:ext uri="{FF2B5EF4-FFF2-40B4-BE49-F238E27FC236}">
              <a16:creationId xmlns:a16="http://schemas.microsoft.com/office/drawing/2014/main" xmlns="" id="{1E347A72-AA5B-4477-8A9E-E57480F2709F}"/>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145203</xdr:rowOff>
    </xdr:from>
    <xdr:ext cx="469744" cy="259045"/>
    <xdr:sp macro="" textlink="">
      <xdr:nvSpPr>
        <xdr:cNvPr id="759" name="n_1mainValue【消防施設】&#10;一人当たり面積">
          <a:extLst>
            <a:ext uri="{FF2B5EF4-FFF2-40B4-BE49-F238E27FC236}">
              <a16:creationId xmlns:a16="http://schemas.microsoft.com/office/drawing/2014/main" xmlns="" id="{9739E9E6-DFEC-4DFB-82F2-F4F983D6508B}"/>
            </a:ext>
          </a:extLst>
        </xdr:cNvPr>
        <xdr:cNvSpPr txBox="1"/>
      </xdr:nvSpPr>
      <xdr:spPr>
        <a:xfrm>
          <a:off x="21075727" y="143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147947</xdr:rowOff>
    </xdr:from>
    <xdr:ext cx="469744" cy="259045"/>
    <xdr:sp macro="" textlink="">
      <xdr:nvSpPr>
        <xdr:cNvPr id="760" name="n_2mainValue【消防施設】&#10;一人当たり面積">
          <a:extLst>
            <a:ext uri="{FF2B5EF4-FFF2-40B4-BE49-F238E27FC236}">
              <a16:creationId xmlns:a16="http://schemas.microsoft.com/office/drawing/2014/main" xmlns="" id="{C116908A-46CA-484C-A67D-64A06EAF6D6A}"/>
            </a:ext>
          </a:extLst>
        </xdr:cNvPr>
        <xdr:cNvSpPr txBox="1"/>
      </xdr:nvSpPr>
      <xdr:spPr>
        <a:xfrm>
          <a:off x="20199427" y="143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125289</xdr:rowOff>
    </xdr:from>
    <xdr:ext cx="469744" cy="259045"/>
    <xdr:sp macro="" textlink="">
      <xdr:nvSpPr>
        <xdr:cNvPr id="761" name="n_3mainValue【消防施設】&#10;一人当たり面積">
          <a:extLst>
            <a:ext uri="{FF2B5EF4-FFF2-40B4-BE49-F238E27FC236}">
              <a16:creationId xmlns:a16="http://schemas.microsoft.com/office/drawing/2014/main" xmlns="" id="{BA388669-3228-4F8C-A970-7D82198F26E2}"/>
            </a:ext>
          </a:extLst>
        </xdr:cNvPr>
        <xdr:cNvSpPr txBox="1"/>
      </xdr:nvSpPr>
      <xdr:spPr>
        <a:xfrm>
          <a:off x="193104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xmlns="" id="{17D02EA1-8DED-46EC-814F-EFB06EFBFE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xmlns="" id="{D3B31175-825A-4268-BD03-FE93EDF825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xmlns="" id="{AB62D90C-58DE-4338-AC31-3F590929C2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xmlns="" id="{A224BEA9-F747-47FE-BFFD-864FC9F9AB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xmlns="" id="{8098FA9A-66E8-4E19-BC32-BA8F8E51FC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xmlns="" id="{EDD95F1D-9216-426E-86AE-F2E68E46E5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xmlns="" id="{B9238428-8E34-486F-AD9C-3961892EBC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xmlns="" id="{EFF7423B-6448-449A-9971-3286AAC70F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xmlns="" id="{574B6496-17B0-48C8-AC93-160A941C52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xmlns="" id="{0F78276F-EDD1-4B59-BA1E-AC3D5429EB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a:extLst>
            <a:ext uri="{FF2B5EF4-FFF2-40B4-BE49-F238E27FC236}">
              <a16:creationId xmlns:a16="http://schemas.microsoft.com/office/drawing/2014/main" xmlns="" id="{2716929D-390B-4A85-AA02-15AD6DAD410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a:extLst>
            <a:ext uri="{FF2B5EF4-FFF2-40B4-BE49-F238E27FC236}">
              <a16:creationId xmlns:a16="http://schemas.microsoft.com/office/drawing/2014/main" xmlns="" id="{9AC4F9A3-90F7-46D9-AF35-66E0E6AE3CB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a:extLst>
            <a:ext uri="{FF2B5EF4-FFF2-40B4-BE49-F238E27FC236}">
              <a16:creationId xmlns:a16="http://schemas.microsoft.com/office/drawing/2014/main" xmlns="" id="{1989654A-581F-446D-9A30-9082580673A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a:extLst>
            <a:ext uri="{FF2B5EF4-FFF2-40B4-BE49-F238E27FC236}">
              <a16:creationId xmlns:a16="http://schemas.microsoft.com/office/drawing/2014/main" xmlns="" id="{5886CE7F-10F8-444C-B1A3-05AB5395E36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a:extLst>
            <a:ext uri="{FF2B5EF4-FFF2-40B4-BE49-F238E27FC236}">
              <a16:creationId xmlns:a16="http://schemas.microsoft.com/office/drawing/2014/main" xmlns="" id="{324C4CE8-FC70-4E80-AD3F-A7F22FAE898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a:extLst>
            <a:ext uri="{FF2B5EF4-FFF2-40B4-BE49-F238E27FC236}">
              <a16:creationId xmlns:a16="http://schemas.microsoft.com/office/drawing/2014/main" xmlns="" id="{0C38E3D2-C688-4462-80D9-AB846EF0FA0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a:extLst>
            <a:ext uri="{FF2B5EF4-FFF2-40B4-BE49-F238E27FC236}">
              <a16:creationId xmlns:a16="http://schemas.microsoft.com/office/drawing/2014/main" xmlns="" id="{7B411368-7A15-4E9C-9940-61E8783A992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a:extLst>
            <a:ext uri="{FF2B5EF4-FFF2-40B4-BE49-F238E27FC236}">
              <a16:creationId xmlns:a16="http://schemas.microsoft.com/office/drawing/2014/main" xmlns="" id="{D8128421-9B64-4FFA-A01D-DC29DD916D8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a:extLst>
            <a:ext uri="{FF2B5EF4-FFF2-40B4-BE49-F238E27FC236}">
              <a16:creationId xmlns:a16="http://schemas.microsoft.com/office/drawing/2014/main" xmlns="" id="{845D63E2-7695-4601-AA9B-C943BC46E0D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a:extLst>
            <a:ext uri="{FF2B5EF4-FFF2-40B4-BE49-F238E27FC236}">
              <a16:creationId xmlns:a16="http://schemas.microsoft.com/office/drawing/2014/main" xmlns="" id="{97B5F6EF-25A6-4EF1-928E-F79602CF35D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xmlns="" id="{D02B00E1-6A79-4E12-BBE8-2FA0B4CF25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xmlns="" id="{AA75766F-7BBB-4C3B-A9F9-2A81CBAC4D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a:extLst>
            <a:ext uri="{FF2B5EF4-FFF2-40B4-BE49-F238E27FC236}">
              <a16:creationId xmlns:a16="http://schemas.microsoft.com/office/drawing/2014/main" xmlns="" id="{E6117DA2-5C82-4B5B-91CA-1F04946EF6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a:extLst>
            <a:ext uri="{FF2B5EF4-FFF2-40B4-BE49-F238E27FC236}">
              <a16:creationId xmlns:a16="http://schemas.microsoft.com/office/drawing/2014/main" xmlns="" id="{9394B8FC-AE59-4D38-BF2C-7C44A33E724B}"/>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a:extLst>
            <a:ext uri="{FF2B5EF4-FFF2-40B4-BE49-F238E27FC236}">
              <a16:creationId xmlns:a16="http://schemas.microsoft.com/office/drawing/2014/main" xmlns="" id="{C6FF1027-1E1C-452E-8FBF-EC250019545C}"/>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a:extLst>
            <a:ext uri="{FF2B5EF4-FFF2-40B4-BE49-F238E27FC236}">
              <a16:creationId xmlns:a16="http://schemas.microsoft.com/office/drawing/2014/main" xmlns="" id="{D1F0181C-2629-43C5-AE29-1147EC9E5F2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a:extLst>
            <a:ext uri="{FF2B5EF4-FFF2-40B4-BE49-F238E27FC236}">
              <a16:creationId xmlns:a16="http://schemas.microsoft.com/office/drawing/2014/main" xmlns="" id="{440FE4D7-32A2-452E-B5FA-F5A40408BB36}"/>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a:extLst>
            <a:ext uri="{FF2B5EF4-FFF2-40B4-BE49-F238E27FC236}">
              <a16:creationId xmlns:a16="http://schemas.microsoft.com/office/drawing/2014/main" xmlns="" id="{CF78AB5B-55FF-4ABA-A6CA-60D1554A1E2E}"/>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a:extLst>
            <a:ext uri="{FF2B5EF4-FFF2-40B4-BE49-F238E27FC236}">
              <a16:creationId xmlns:a16="http://schemas.microsoft.com/office/drawing/2014/main" xmlns="" id="{66B13A7E-DF9C-43F4-A3B1-3451DE3FCBA6}"/>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a:extLst>
            <a:ext uri="{FF2B5EF4-FFF2-40B4-BE49-F238E27FC236}">
              <a16:creationId xmlns:a16="http://schemas.microsoft.com/office/drawing/2014/main" xmlns="" id="{9BD3F8DD-320B-42D7-B922-824A46FC1946}"/>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a:extLst>
            <a:ext uri="{FF2B5EF4-FFF2-40B4-BE49-F238E27FC236}">
              <a16:creationId xmlns:a16="http://schemas.microsoft.com/office/drawing/2014/main" xmlns="" id="{1ED9EB89-7667-4DB7-A893-7D7681EBAB97}"/>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a:extLst>
            <a:ext uri="{FF2B5EF4-FFF2-40B4-BE49-F238E27FC236}">
              <a16:creationId xmlns:a16="http://schemas.microsoft.com/office/drawing/2014/main" xmlns="" id="{28CD6C2D-65C7-4F53-BC2B-99624C73A0A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a:extLst>
            <a:ext uri="{FF2B5EF4-FFF2-40B4-BE49-F238E27FC236}">
              <a16:creationId xmlns:a16="http://schemas.microsoft.com/office/drawing/2014/main" xmlns="" id="{68CD5E74-48D3-4699-B9A5-B4ADE6E5CD7E}"/>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69C4974C-D1B8-4A91-8726-C067E4A349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6CC03134-8A47-4E81-95B2-FB76B37130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F75379AF-9E41-4BBA-8473-9717BC8588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xmlns="" id="{3D82D545-EEAE-4289-AEF2-E7BA7A01A2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xmlns="" id="{31341C83-BA4A-4C9C-A7F9-3C43E23B14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16511</xdr:rowOff>
    </xdr:from>
    <xdr:to>
      <xdr:col>85</xdr:col>
      <xdr:colOff>177800</xdr:colOff>
      <xdr:row>103</xdr:row>
      <xdr:rowOff>118111</xdr:rowOff>
    </xdr:to>
    <xdr:sp macro="" textlink="">
      <xdr:nvSpPr>
        <xdr:cNvPr id="800" name="楕円 799">
          <a:extLst>
            <a:ext uri="{FF2B5EF4-FFF2-40B4-BE49-F238E27FC236}">
              <a16:creationId xmlns:a16="http://schemas.microsoft.com/office/drawing/2014/main" xmlns="" id="{1A231DA7-2D19-47FC-9D0F-60B11ADDB4B0}"/>
            </a:ext>
          </a:extLst>
        </xdr:cNvPr>
        <xdr:cNvSpPr/>
      </xdr:nvSpPr>
      <xdr:spPr>
        <a:xfrm>
          <a:off x="16268700" y="176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39388</xdr:rowOff>
    </xdr:from>
    <xdr:ext cx="405111" cy="259045"/>
    <xdr:sp macro="" textlink="">
      <xdr:nvSpPr>
        <xdr:cNvPr id="801" name="【庁舎】&#10;有形固定資産減価償却率該当値テキスト">
          <a:extLst>
            <a:ext uri="{FF2B5EF4-FFF2-40B4-BE49-F238E27FC236}">
              <a16:creationId xmlns:a16="http://schemas.microsoft.com/office/drawing/2014/main" xmlns="" id="{58A75A33-8B4E-4AEB-BCC3-1CF9C15FB0DD}"/>
            </a:ext>
          </a:extLst>
        </xdr:cNvPr>
        <xdr:cNvSpPr txBox="1"/>
      </xdr:nvSpPr>
      <xdr:spPr>
        <a:xfrm>
          <a:off x="16357600"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39370</xdr:rowOff>
    </xdr:from>
    <xdr:to>
      <xdr:col>81</xdr:col>
      <xdr:colOff>101600</xdr:colOff>
      <xdr:row>103</xdr:row>
      <xdr:rowOff>140970</xdr:rowOff>
    </xdr:to>
    <xdr:sp macro="" textlink="">
      <xdr:nvSpPr>
        <xdr:cNvPr id="802" name="楕円 801">
          <a:extLst>
            <a:ext uri="{FF2B5EF4-FFF2-40B4-BE49-F238E27FC236}">
              <a16:creationId xmlns:a16="http://schemas.microsoft.com/office/drawing/2014/main" xmlns="" id="{4D3D0574-0C8B-4419-9F25-AC262F4E59A0}"/>
            </a:ext>
          </a:extLst>
        </xdr:cNvPr>
        <xdr:cNvSpPr/>
      </xdr:nvSpPr>
      <xdr:spPr>
        <a:xfrm>
          <a:off x="154305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67311</xdr:rowOff>
    </xdr:from>
    <xdr:to>
      <xdr:col>85</xdr:col>
      <xdr:colOff>127000</xdr:colOff>
      <xdr:row>103</xdr:row>
      <xdr:rowOff>90170</xdr:rowOff>
    </xdr:to>
    <xdr:cxnSp macro="">
      <xdr:nvCxnSpPr>
        <xdr:cNvPr id="803" name="直線コネクタ 802">
          <a:extLst>
            <a:ext uri="{FF2B5EF4-FFF2-40B4-BE49-F238E27FC236}">
              <a16:creationId xmlns:a16="http://schemas.microsoft.com/office/drawing/2014/main" xmlns="" id="{8BC7C257-0171-4728-9FF4-6DE21AA032A7}"/>
            </a:ext>
          </a:extLst>
        </xdr:cNvPr>
        <xdr:cNvCxnSpPr/>
      </xdr:nvCxnSpPr>
      <xdr:spPr>
        <a:xfrm flipV="1">
          <a:off x="15481300" y="17726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53339</xdr:rowOff>
    </xdr:from>
    <xdr:to>
      <xdr:col>76</xdr:col>
      <xdr:colOff>165100</xdr:colOff>
      <xdr:row>103</xdr:row>
      <xdr:rowOff>154939</xdr:rowOff>
    </xdr:to>
    <xdr:sp macro="" textlink="">
      <xdr:nvSpPr>
        <xdr:cNvPr id="804" name="楕円 803">
          <a:extLst>
            <a:ext uri="{FF2B5EF4-FFF2-40B4-BE49-F238E27FC236}">
              <a16:creationId xmlns:a16="http://schemas.microsoft.com/office/drawing/2014/main" xmlns="" id="{342D6055-E554-41F6-8464-FA07F293737F}"/>
            </a:ext>
          </a:extLst>
        </xdr:cNvPr>
        <xdr:cNvSpPr/>
      </xdr:nvSpPr>
      <xdr:spPr>
        <a:xfrm>
          <a:off x="14541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90170</xdr:rowOff>
    </xdr:from>
    <xdr:to>
      <xdr:col>81</xdr:col>
      <xdr:colOff>50800</xdr:colOff>
      <xdr:row>103</xdr:row>
      <xdr:rowOff>104139</xdr:rowOff>
    </xdr:to>
    <xdr:cxnSp macro="">
      <xdr:nvCxnSpPr>
        <xdr:cNvPr id="805" name="直線コネクタ 804">
          <a:extLst>
            <a:ext uri="{FF2B5EF4-FFF2-40B4-BE49-F238E27FC236}">
              <a16:creationId xmlns:a16="http://schemas.microsoft.com/office/drawing/2014/main" xmlns="" id="{9DC94E81-D1CE-48AA-ABE5-A2669B88F27F}"/>
            </a:ext>
          </a:extLst>
        </xdr:cNvPr>
        <xdr:cNvCxnSpPr/>
      </xdr:nvCxnSpPr>
      <xdr:spPr>
        <a:xfrm flipV="1">
          <a:off x="14592300" y="1774952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77470</xdr:rowOff>
    </xdr:from>
    <xdr:to>
      <xdr:col>72</xdr:col>
      <xdr:colOff>38100</xdr:colOff>
      <xdr:row>104</xdr:row>
      <xdr:rowOff>7620</xdr:rowOff>
    </xdr:to>
    <xdr:sp macro="" textlink="">
      <xdr:nvSpPr>
        <xdr:cNvPr id="806" name="楕円 805">
          <a:extLst>
            <a:ext uri="{FF2B5EF4-FFF2-40B4-BE49-F238E27FC236}">
              <a16:creationId xmlns:a16="http://schemas.microsoft.com/office/drawing/2014/main" xmlns="" id="{13AFC2FB-14F6-4ABF-9DBD-A70890CBAB7C}"/>
            </a:ext>
          </a:extLst>
        </xdr:cNvPr>
        <xdr:cNvSpPr/>
      </xdr:nvSpPr>
      <xdr:spPr>
        <a:xfrm>
          <a:off x="13652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104139</xdr:rowOff>
    </xdr:from>
    <xdr:to>
      <xdr:col>76</xdr:col>
      <xdr:colOff>114300</xdr:colOff>
      <xdr:row>103</xdr:row>
      <xdr:rowOff>128270</xdr:rowOff>
    </xdr:to>
    <xdr:cxnSp macro="">
      <xdr:nvCxnSpPr>
        <xdr:cNvPr id="807" name="直線コネクタ 806">
          <a:extLst>
            <a:ext uri="{FF2B5EF4-FFF2-40B4-BE49-F238E27FC236}">
              <a16:creationId xmlns:a16="http://schemas.microsoft.com/office/drawing/2014/main" xmlns="" id="{EACFBE58-D145-4F15-9FC2-CB5EDD0FDA59}"/>
            </a:ext>
          </a:extLst>
        </xdr:cNvPr>
        <xdr:cNvCxnSpPr/>
      </xdr:nvCxnSpPr>
      <xdr:spPr>
        <a:xfrm flipV="1">
          <a:off x="13703300" y="177634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a:extLst>
            <a:ext uri="{FF2B5EF4-FFF2-40B4-BE49-F238E27FC236}">
              <a16:creationId xmlns:a16="http://schemas.microsoft.com/office/drawing/2014/main" xmlns="" id="{ABC01926-2AD8-4CDE-9952-9F3FFBE49479}"/>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9" name="n_2aveValue【庁舎】&#10;有形固定資産減価償却率">
          <a:extLst>
            <a:ext uri="{FF2B5EF4-FFF2-40B4-BE49-F238E27FC236}">
              <a16:creationId xmlns:a16="http://schemas.microsoft.com/office/drawing/2014/main" xmlns="" id="{69C3B60A-720D-4E25-90DF-F81B4FFC0E53}"/>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10" name="n_3aveValue【庁舎】&#10;有形固定資産減価償却率">
          <a:extLst>
            <a:ext uri="{FF2B5EF4-FFF2-40B4-BE49-F238E27FC236}">
              <a16:creationId xmlns:a16="http://schemas.microsoft.com/office/drawing/2014/main" xmlns="" id="{F15927D6-F8BB-409C-A6E9-336EA7EFDA45}"/>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157497</xdr:rowOff>
    </xdr:from>
    <xdr:ext cx="405111" cy="259045"/>
    <xdr:sp macro="" textlink="">
      <xdr:nvSpPr>
        <xdr:cNvPr id="811" name="n_1mainValue【庁舎】&#10;有形固定資産減価償却率">
          <a:extLst>
            <a:ext uri="{FF2B5EF4-FFF2-40B4-BE49-F238E27FC236}">
              <a16:creationId xmlns:a16="http://schemas.microsoft.com/office/drawing/2014/main" xmlns="" id="{86D0AF0C-B650-4E1B-A4BB-B7C138A583D5}"/>
            </a:ext>
          </a:extLst>
        </xdr:cNvPr>
        <xdr:cNvSpPr txBox="1"/>
      </xdr:nvSpPr>
      <xdr:spPr>
        <a:xfrm>
          <a:off x="15266044" y="1747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xdr:rowOff>
    </xdr:from>
    <xdr:ext cx="405111" cy="259045"/>
    <xdr:sp macro="" textlink="">
      <xdr:nvSpPr>
        <xdr:cNvPr id="812" name="n_2mainValue【庁舎】&#10;有形固定資産減価償却率">
          <a:extLst>
            <a:ext uri="{FF2B5EF4-FFF2-40B4-BE49-F238E27FC236}">
              <a16:creationId xmlns:a16="http://schemas.microsoft.com/office/drawing/2014/main" xmlns="" id="{3EE98776-DD53-4678-9C9E-BED886260008}"/>
            </a:ext>
          </a:extLst>
        </xdr:cNvPr>
        <xdr:cNvSpPr txBox="1"/>
      </xdr:nvSpPr>
      <xdr:spPr>
        <a:xfrm>
          <a:off x="14389744" y="1748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24147</xdr:rowOff>
    </xdr:from>
    <xdr:ext cx="405111" cy="259045"/>
    <xdr:sp macro="" textlink="">
      <xdr:nvSpPr>
        <xdr:cNvPr id="813" name="n_3mainValue【庁舎】&#10;有形固定資産減価償却率">
          <a:extLst>
            <a:ext uri="{FF2B5EF4-FFF2-40B4-BE49-F238E27FC236}">
              <a16:creationId xmlns:a16="http://schemas.microsoft.com/office/drawing/2014/main" xmlns="" id="{E9FFE124-FF6E-464F-83CB-0B85F3B9A384}"/>
            </a:ext>
          </a:extLst>
        </xdr:cNvPr>
        <xdr:cNvSpPr txBox="1"/>
      </xdr:nvSpPr>
      <xdr:spPr>
        <a:xfrm>
          <a:off x="13500744"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xmlns="" id="{D21C4EE4-FBEB-4812-B00C-BA9194ECA0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xmlns="" id="{20B0C851-D1D5-4FAE-834E-D0AE8CF282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xmlns="" id="{E136B748-651E-4BC0-BA11-6B3C938BCE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xmlns="" id="{AB9BBD31-E56F-416D-B3EC-66F18B21C0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xmlns="" id="{CD32CD15-CC28-4546-9855-5B4BEFB605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xmlns="" id="{FC9C134B-28D7-4BE5-BE47-372FBB0361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xmlns="" id="{EDE73056-7527-447C-8C62-D193871A2C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xmlns="" id="{3528D169-D964-4590-B0F5-7DFD367B34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xmlns="" id="{BB82345A-6F56-4C07-B231-4413957D1B5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xmlns="" id="{DE25C058-F3F3-4547-9BF0-4EFFA7065D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a:extLst>
            <a:ext uri="{FF2B5EF4-FFF2-40B4-BE49-F238E27FC236}">
              <a16:creationId xmlns:a16="http://schemas.microsoft.com/office/drawing/2014/main" xmlns="" id="{1A22E525-5D2D-43AA-A8F6-D50E5946983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a:extLst>
            <a:ext uri="{FF2B5EF4-FFF2-40B4-BE49-F238E27FC236}">
              <a16:creationId xmlns:a16="http://schemas.microsoft.com/office/drawing/2014/main" xmlns="" id="{3145A6E1-861D-4A1A-8AB0-B16488DE777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a:extLst>
            <a:ext uri="{FF2B5EF4-FFF2-40B4-BE49-F238E27FC236}">
              <a16:creationId xmlns:a16="http://schemas.microsoft.com/office/drawing/2014/main" xmlns="" id="{7114A93E-ACBB-4D39-9AA4-0B06EDA1C6A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a:extLst>
            <a:ext uri="{FF2B5EF4-FFF2-40B4-BE49-F238E27FC236}">
              <a16:creationId xmlns:a16="http://schemas.microsoft.com/office/drawing/2014/main" xmlns="" id="{E1C3A29B-03A6-4480-A545-940C2E510A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a:extLst>
            <a:ext uri="{FF2B5EF4-FFF2-40B4-BE49-F238E27FC236}">
              <a16:creationId xmlns:a16="http://schemas.microsoft.com/office/drawing/2014/main" xmlns="" id="{967FE953-2F0C-435E-992A-EB7F22D7673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a:extLst>
            <a:ext uri="{FF2B5EF4-FFF2-40B4-BE49-F238E27FC236}">
              <a16:creationId xmlns:a16="http://schemas.microsoft.com/office/drawing/2014/main" xmlns="" id="{8283DFEC-3EB4-470C-B65E-6DCB6C11C36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a:extLst>
            <a:ext uri="{FF2B5EF4-FFF2-40B4-BE49-F238E27FC236}">
              <a16:creationId xmlns:a16="http://schemas.microsoft.com/office/drawing/2014/main" xmlns="" id="{94D7E227-9020-4B39-9E82-1426967435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a:extLst>
            <a:ext uri="{FF2B5EF4-FFF2-40B4-BE49-F238E27FC236}">
              <a16:creationId xmlns:a16="http://schemas.microsoft.com/office/drawing/2014/main" xmlns="" id="{CBDE74ED-3AAA-4DE2-9741-C61F87EC96F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a:extLst>
            <a:ext uri="{FF2B5EF4-FFF2-40B4-BE49-F238E27FC236}">
              <a16:creationId xmlns:a16="http://schemas.microsoft.com/office/drawing/2014/main" xmlns="" id="{F7B54E69-AFFB-451D-80D2-D85483C432F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a:extLst>
            <a:ext uri="{FF2B5EF4-FFF2-40B4-BE49-F238E27FC236}">
              <a16:creationId xmlns:a16="http://schemas.microsoft.com/office/drawing/2014/main" xmlns="" id="{2136AE41-7FEC-41BD-8A60-3A477B2F4B1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a:extLst>
            <a:ext uri="{FF2B5EF4-FFF2-40B4-BE49-F238E27FC236}">
              <a16:creationId xmlns:a16="http://schemas.microsoft.com/office/drawing/2014/main" xmlns="" id="{B6521D55-7251-445F-8185-84D5A69A842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a:extLst>
            <a:ext uri="{FF2B5EF4-FFF2-40B4-BE49-F238E27FC236}">
              <a16:creationId xmlns:a16="http://schemas.microsoft.com/office/drawing/2014/main" xmlns="" id="{D3FC91A2-C030-4F5B-97A4-AECB4AB50B4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xmlns="" id="{6C1E6D74-D9F2-4AD2-90FA-7E89046913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xmlns="" id="{123A1BB6-65CE-431D-90B4-23A41E6489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a:extLst>
            <a:ext uri="{FF2B5EF4-FFF2-40B4-BE49-F238E27FC236}">
              <a16:creationId xmlns:a16="http://schemas.microsoft.com/office/drawing/2014/main" xmlns="" id="{EBF8D695-F2C0-40F9-B483-12C4B780DF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a:extLst>
            <a:ext uri="{FF2B5EF4-FFF2-40B4-BE49-F238E27FC236}">
              <a16:creationId xmlns:a16="http://schemas.microsoft.com/office/drawing/2014/main" xmlns="" id="{9B55B0E0-FCBD-41C5-9943-844820093BD4}"/>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a:extLst>
            <a:ext uri="{FF2B5EF4-FFF2-40B4-BE49-F238E27FC236}">
              <a16:creationId xmlns:a16="http://schemas.microsoft.com/office/drawing/2014/main" xmlns="" id="{440EBD5F-A568-41F1-9533-5ED880088E4D}"/>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a:extLst>
            <a:ext uri="{FF2B5EF4-FFF2-40B4-BE49-F238E27FC236}">
              <a16:creationId xmlns:a16="http://schemas.microsoft.com/office/drawing/2014/main" xmlns="" id="{170360B4-941B-4270-9F44-637C66A825A2}"/>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a:extLst>
            <a:ext uri="{FF2B5EF4-FFF2-40B4-BE49-F238E27FC236}">
              <a16:creationId xmlns:a16="http://schemas.microsoft.com/office/drawing/2014/main" xmlns="" id="{C2BFCB50-2DA1-4379-AB32-1DFEB60229D2}"/>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a:extLst>
            <a:ext uri="{FF2B5EF4-FFF2-40B4-BE49-F238E27FC236}">
              <a16:creationId xmlns:a16="http://schemas.microsoft.com/office/drawing/2014/main" xmlns="" id="{7E05BAA8-106B-4FED-965B-B0BEE72734B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a:extLst>
            <a:ext uri="{FF2B5EF4-FFF2-40B4-BE49-F238E27FC236}">
              <a16:creationId xmlns:a16="http://schemas.microsoft.com/office/drawing/2014/main" xmlns="" id="{5CB7C6FC-C47B-4D3F-8DDC-2720C812A256}"/>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a:extLst>
            <a:ext uri="{FF2B5EF4-FFF2-40B4-BE49-F238E27FC236}">
              <a16:creationId xmlns:a16="http://schemas.microsoft.com/office/drawing/2014/main" xmlns="" id="{677DFF04-FD2C-44BC-B6F5-D2EBF4484611}"/>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a:extLst>
            <a:ext uri="{FF2B5EF4-FFF2-40B4-BE49-F238E27FC236}">
              <a16:creationId xmlns:a16="http://schemas.microsoft.com/office/drawing/2014/main" xmlns="" id="{DAAE349F-8985-4625-A00C-49CE41E1FC12}"/>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a:extLst>
            <a:ext uri="{FF2B5EF4-FFF2-40B4-BE49-F238E27FC236}">
              <a16:creationId xmlns:a16="http://schemas.microsoft.com/office/drawing/2014/main" xmlns="" id="{280A8B3E-41AE-42F2-8C20-570400847079}"/>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a:extLst>
            <a:ext uri="{FF2B5EF4-FFF2-40B4-BE49-F238E27FC236}">
              <a16:creationId xmlns:a16="http://schemas.microsoft.com/office/drawing/2014/main" xmlns="" id="{F66B87A2-F52E-4430-B7E2-F7765A1D6F0B}"/>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xmlns="" id="{97924202-9AF9-4C87-9298-60818B581D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xmlns="" id="{85D7D8EC-7B8C-4901-AD8A-F3F80A0CF3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xmlns="" id="{74F34B4D-0993-41FD-BAE2-FF38BA4B79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xmlns="" id="{09356E36-A952-42EE-B5C9-D517B85C64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xmlns="" id="{B23FBA84-B78E-4AB7-AF71-BF467B4E48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77651</xdr:rowOff>
    </xdr:from>
    <xdr:to>
      <xdr:col>116</xdr:col>
      <xdr:colOff>114300</xdr:colOff>
      <xdr:row>105</xdr:row>
      <xdr:rowOff>7801</xdr:rowOff>
    </xdr:to>
    <xdr:sp macro="" textlink="">
      <xdr:nvSpPr>
        <xdr:cNvPr id="854" name="楕円 853">
          <a:extLst>
            <a:ext uri="{FF2B5EF4-FFF2-40B4-BE49-F238E27FC236}">
              <a16:creationId xmlns:a16="http://schemas.microsoft.com/office/drawing/2014/main" xmlns="" id="{F8445A73-1A8D-43C0-9CE3-913FB1506FC7}"/>
            </a:ext>
          </a:extLst>
        </xdr:cNvPr>
        <xdr:cNvSpPr/>
      </xdr:nvSpPr>
      <xdr:spPr>
        <a:xfrm>
          <a:off x="22110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100528</xdr:rowOff>
    </xdr:from>
    <xdr:ext cx="469744" cy="259045"/>
    <xdr:sp macro="" textlink="">
      <xdr:nvSpPr>
        <xdr:cNvPr id="855" name="【庁舎】&#10;一人当たり面積該当値テキスト">
          <a:extLst>
            <a:ext uri="{FF2B5EF4-FFF2-40B4-BE49-F238E27FC236}">
              <a16:creationId xmlns:a16="http://schemas.microsoft.com/office/drawing/2014/main" xmlns="" id="{E0C057B5-7F96-4A91-9121-8BD3E9998609}"/>
            </a:ext>
          </a:extLst>
        </xdr:cNvPr>
        <xdr:cNvSpPr txBox="1"/>
      </xdr:nvSpPr>
      <xdr:spPr>
        <a:xfrm>
          <a:off x="22199600" y="177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95613</xdr:rowOff>
    </xdr:from>
    <xdr:to>
      <xdr:col>112</xdr:col>
      <xdr:colOff>38100</xdr:colOff>
      <xdr:row>105</xdr:row>
      <xdr:rowOff>25763</xdr:rowOff>
    </xdr:to>
    <xdr:sp macro="" textlink="">
      <xdr:nvSpPr>
        <xdr:cNvPr id="856" name="楕円 855">
          <a:extLst>
            <a:ext uri="{FF2B5EF4-FFF2-40B4-BE49-F238E27FC236}">
              <a16:creationId xmlns:a16="http://schemas.microsoft.com/office/drawing/2014/main" xmlns="" id="{D3B97284-8531-4150-9A9A-8652064AB96D}"/>
            </a:ext>
          </a:extLst>
        </xdr:cNvPr>
        <xdr:cNvSpPr/>
      </xdr:nvSpPr>
      <xdr:spPr>
        <a:xfrm>
          <a:off x="21272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128451</xdr:rowOff>
    </xdr:from>
    <xdr:to>
      <xdr:col>116</xdr:col>
      <xdr:colOff>63500</xdr:colOff>
      <xdr:row>104</xdr:row>
      <xdr:rowOff>146413</xdr:rowOff>
    </xdr:to>
    <xdr:cxnSp macro="">
      <xdr:nvCxnSpPr>
        <xdr:cNvPr id="857" name="直線コネクタ 856">
          <a:extLst>
            <a:ext uri="{FF2B5EF4-FFF2-40B4-BE49-F238E27FC236}">
              <a16:creationId xmlns:a16="http://schemas.microsoft.com/office/drawing/2014/main" xmlns="" id="{E4AC9BFC-014D-4E69-8284-A83024D8E4A1}"/>
            </a:ext>
          </a:extLst>
        </xdr:cNvPr>
        <xdr:cNvCxnSpPr/>
      </xdr:nvCxnSpPr>
      <xdr:spPr>
        <a:xfrm flipV="1">
          <a:off x="21323300" y="179592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858" name="楕円 857">
          <a:extLst>
            <a:ext uri="{FF2B5EF4-FFF2-40B4-BE49-F238E27FC236}">
              <a16:creationId xmlns:a16="http://schemas.microsoft.com/office/drawing/2014/main" xmlns="" id="{9F55B855-C1A0-4CAC-875A-B77CD9DF1F7A}"/>
            </a:ext>
          </a:extLst>
        </xdr:cNvPr>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146413</xdr:rowOff>
    </xdr:to>
    <xdr:cxnSp macro="">
      <xdr:nvCxnSpPr>
        <xdr:cNvPr id="859" name="直線コネクタ 858">
          <a:extLst>
            <a:ext uri="{FF2B5EF4-FFF2-40B4-BE49-F238E27FC236}">
              <a16:creationId xmlns:a16="http://schemas.microsoft.com/office/drawing/2014/main" xmlns="" id="{04A05C61-E701-4F72-ACCC-0D2859564388}"/>
            </a:ext>
          </a:extLst>
        </xdr:cNvPr>
        <xdr:cNvCxnSpPr/>
      </xdr:nvCxnSpPr>
      <xdr:spPr>
        <a:xfrm>
          <a:off x="20434300" y="179641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95613</xdr:rowOff>
    </xdr:from>
    <xdr:to>
      <xdr:col>102</xdr:col>
      <xdr:colOff>165100</xdr:colOff>
      <xdr:row>105</xdr:row>
      <xdr:rowOff>25763</xdr:rowOff>
    </xdr:to>
    <xdr:sp macro="" textlink="">
      <xdr:nvSpPr>
        <xdr:cNvPr id="860" name="楕円 859">
          <a:extLst>
            <a:ext uri="{FF2B5EF4-FFF2-40B4-BE49-F238E27FC236}">
              <a16:creationId xmlns:a16="http://schemas.microsoft.com/office/drawing/2014/main" xmlns="" id="{3861BC32-E804-4AA3-9408-A821E9761636}"/>
            </a:ext>
          </a:extLst>
        </xdr:cNvPr>
        <xdr:cNvSpPr/>
      </xdr:nvSpPr>
      <xdr:spPr>
        <a:xfrm>
          <a:off x="19494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146413</xdr:rowOff>
    </xdr:to>
    <xdr:cxnSp macro="">
      <xdr:nvCxnSpPr>
        <xdr:cNvPr id="861" name="直線コネクタ 860">
          <a:extLst>
            <a:ext uri="{FF2B5EF4-FFF2-40B4-BE49-F238E27FC236}">
              <a16:creationId xmlns:a16="http://schemas.microsoft.com/office/drawing/2014/main" xmlns="" id="{3F1D2F35-AF64-46C2-899D-BAF3DFADDEF9}"/>
            </a:ext>
          </a:extLst>
        </xdr:cNvPr>
        <xdr:cNvCxnSpPr/>
      </xdr:nvCxnSpPr>
      <xdr:spPr>
        <a:xfrm flipV="1">
          <a:off x="19545300" y="179641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a:extLst>
            <a:ext uri="{FF2B5EF4-FFF2-40B4-BE49-F238E27FC236}">
              <a16:creationId xmlns:a16="http://schemas.microsoft.com/office/drawing/2014/main" xmlns="" id="{3A7C9211-E424-4682-994D-291B626F7351}"/>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a:extLst>
            <a:ext uri="{FF2B5EF4-FFF2-40B4-BE49-F238E27FC236}">
              <a16:creationId xmlns:a16="http://schemas.microsoft.com/office/drawing/2014/main" xmlns="" id="{5A0C43DB-B48B-4C62-9AAD-4BDDBF5F665F}"/>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a:extLst>
            <a:ext uri="{FF2B5EF4-FFF2-40B4-BE49-F238E27FC236}">
              <a16:creationId xmlns:a16="http://schemas.microsoft.com/office/drawing/2014/main" xmlns="" id="{70EE622B-E498-4A62-BC03-F9E28DB4CE20}"/>
            </a:ext>
          </a:extLst>
        </xdr:cNvPr>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42290</xdr:rowOff>
    </xdr:from>
    <xdr:ext cx="469744" cy="259045"/>
    <xdr:sp macro="" textlink="">
      <xdr:nvSpPr>
        <xdr:cNvPr id="865" name="n_1mainValue【庁舎】&#10;一人当たり面積">
          <a:extLst>
            <a:ext uri="{FF2B5EF4-FFF2-40B4-BE49-F238E27FC236}">
              <a16:creationId xmlns:a16="http://schemas.microsoft.com/office/drawing/2014/main" xmlns="" id="{120D831F-DDC8-4EE8-B8D7-557C076E9F6B}"/>
            </a:ext>
          </a:extLst>
        </xdr:cNvPr>
        <xdr:cNvSpPr txBox="1"/>
      </xdr:nvSpPr>
      <xdr:spPr>
        <a:xfrm>
          <a:off x="210757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866" name="n_2mainValue【庁舎】&#10;一人当たり面積">
          <a:extLst>
            <a:ext uri="{FF2B5EF4-FFF2-40B4-BE49-F238E27FC236}">
              <a16:creationId xmlns:a16="http://schemas.microsoft.com/office/drawing/2014/main" xmlns="" id="{D57FB7E7-DC92-4A99-89C7-E6F498EB1D70}"/>
            </a:ext>
          </a:extLst>
        </xdr:cNvPr>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42290</xdr:rowOff>
    </xdr:from>
    <xdr:ext cx="469744" cy="259045"/>
    <xdr:sp macro="" textlink="">
      <xdr:nvSpPr>
        <xdr:cNvPr id="867" name="n_3mainValue【庁舎】&#10;一人当たり面積">
          <a:extLst>
            <a:ext uri="{FF2B5EF4-FFF2-40B4-BE49-F238E27FC236}">
              <a16:creationId xmlns:a16="http://schemas.microsoft.com/office/drawing/2014/main" xmlns="" id="{D3B6A896-6717-4D2B-B359-831C6100D761}"/>
            </a:ext>
          </a:extLst>
        </xdr:cNvPr>
        <xdr:cNvSpPr txBox="1"/>
      </xdr:nvSpPr>
      <xdr:spPr>
        <a:xfrm>
          <a:off x="19310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a:extLst>
            <a:ext uri="{FF2B5EF4-FFF2-40B4-BE49-F238E27FC236}">
              <a16:creationId xmlns:a16="http://schemas.microsoft.com/office/drawing/2014/main" xmlns="" id="{35C661E0-37F5-40ED-BD61-C9E5EF6096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a:extLst>
            <a:ext uri="{FF2B5EF4-FFF2-40B4-BE49-F238E27FC236}">
              <a16:creationId xmlns:a16="http://schemas.microsoft.com/office/drawing/2014/main" xmlns="" id="{3E28A311-07F4-47E7-A77E-1B6424F6F8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a:extLst>
            <a:ext uri="{FF2B5EF4-FFF2-40B4-BE49-F238E27FC236}">
              <a16:creationId xmlns:a16="http://schemas.microsoft.com/office/drawing/2014/main" xmlns="" id="{D1604653-5AA1-4C56-8D8E-84E25BCD49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有形固定資産減価償却率が、図書館、福祉施設を除いて類似団体平均を上回っており、体育館・プールでは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今後、大規模改修や建替えなど多額の負担が予想されるため、計画的な予防保全を行っていく必要がある。また、一人当たり面積では、すべての施設で山口県平均を上回っており、今後も人口減少の影響により上昇していくことが予想される。近隣の類似施設の集約化等により、施設総量の適正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47,625
47,184
698.31
28,994,000
28,350,885
577,082
17,656,742
25,447,389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年国勢調査では人口が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万人を下回り（</a:t>
          </a:r>
          <a:r>
            <a:rPr kumimoji="1" lang="en-US" altLang="ja-JP" sz="1100">
              <a:latin typeface="ＭＳ Ｐゴシック" panose="020B0600070205080204" pitchFamily="50" charset="-128"/>
              <a:ea typeface="ＭＳ Ｐゴシック" panose="020B0600070205080204" pitchFamily="50" charset="-128"/>
            </a:rPr>
            <a:t>49,560</a:t>
          </a:r>
          <a:r>
            <a:rPr kumimoji="1" lang="ja-JP" altLang="en-US" sz="1100">
              <a:latin typeface="ＭＳ Ｐゴシック" panose="020B0600070205080204" pitchFamily="50" charset="-128"/>
              <a:ea typeface="ＭＳ Ｐゴシック" panose="020B0600070205080204" pitchFamily="50" charset="-128"/>
            </a:rPr>
            <a:t>人）、前回調査と比較し約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千人の減少となった。人口の減少や全国平均を上回る高齢化率（平成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月末</a:t>
          </a:r>
          <a:r>
            <a:rPr kumimoji="1" lang="en-US" altLang="ja-JP" sz="1100">
              <a:latin typeface="ＭＳ Ｐゴシック" panose="020B0600070205080204" pitchFamily="50" charset="-128"/>
              <a:ea typeface="ＭＳ Ｐゴシック" panose="020B0600070205080204" pitchFamily="50" charset="-128"/>
            </a:rPr>
            <a:t>41.8</a:t>
          </a:r>
          <a:r>
            <a:rPr kumimoji="1" lang="ja-JP" altLang="en-US" sz="1100">
              <a:latin typeface="ＭＳ Ｐゴシック" panose="020B0600070205080204" pitchFamily="50" charset="-128"/>
              <a:ea typeface="ＭＳ Ｐゴシック" panose="020B0600070205080204" pitchFamily="50" charset="-128"/>
            </a:rPr>
            <a:t>％）に加え、市内に中心となる産業がないことなどにより、財政基盤が弱く、類似団体平均を下回っている。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昨年度と比較して、基準財政需要額は地域経済・雇用対策費の皆減等により微減となり、基準財政収入額は地方消費税交付金等により微増となったことにより、平成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年度の財政力指数は、微増となった。</a:t>
          </a:r>
        </a:p>
        <a:p>
          <a:r>
            <a:rPr kumimoji="1" lang="ja-JP" altLang="en-US" sz="1100">
              <a:latin typeface="ＭＳ Ｐゴシック" panose="020B0600070205080204" pitchFamily="50" charset="-128"/>
              <a:ea typeface="ＭＳ Ｐゴシック" panose="020B0600070205080204" pitchFamily="50" charset="-128"/>
            </a:rPr>
            <a:t>　今後も収納率の向上による税収の確保に努めるとともに、さらなる行政の効率化を図ることにより、財政の健全化に努める。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年度は漸減</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年目及び地域経済・雇用対策費の皆減等により、普通交付税が減少（△</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千万円）したが、臨時財政対策債を発行可能額まで発行（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千万円）し、また、公債費（経常一般財源等分△</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千万）などの改善要因もあったため、指標は改善している。</a:t>
          </a:r>
        </a:p>
        <a:p>
          <a:r>
            <a:rPr kumimoji="1" lang="ja-JP" altLang="en-US" sz="1200">
              <a:latin typeface="ＭＳ Ｐゴシック" panose="020B0600070205080204" pitchFamily="50" charset="-128"/>
              <a:ea typeface="ＭＳ Ｐゴシック" panose="020B0600070205080204" pitchFamily="50" charset="-128"/>
            </a:rPr>
            <a:t>　令和元年度以降も縮減による普通交付税の減少が見込まれ、比率が悪化する要因があり、引き続き公債費の発行抑制や公共施設等総合管理計画に基づく施設維持管理経費の抑制に努め、財政の健全化を図る。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15966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43305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115026</xdr:rowOff>
    </xdr:from>
    <xdr:to>
      <xdr:col>19</xdr:col>
      <xdr:colOff>133350</xdr:colOff>
      <xdr:row>61</xdr:row>
      <xdr:rowOff>15966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4020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60</xdr:row>
      <xdr:rowOff>142603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4020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142603</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29171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57530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136616</xdr:rowOff>
    </xdr:from>
    <xdr:to>
      <xdr:col>19</xdr:col>
      <xdr:colOff>184150</xdr:colOff>
      <xdr:row>61</xdr:row>
      <xdr:rowOff>66766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51543</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64226</xdr:rowOff>
    </xdr:from>
    <xdr:to>
      <xdr:col>15</xdr:col>
      <xdr:colOff>133350</xdr:colOff>
      <xdr:row>60</xdr:row>
      <xdr:rowOff>165826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150603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91803</xdr:rowOff>
    </xdr:from>
    <xdr:to>
      <xdr:col>11</xdr:col>
      <xdr:colOff>82550</xdr:colOff>
      <xdr:row>61</xdr:row>
      <xdr:rowOff>21953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6730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65694</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類似団体平均を大きく上回っているのは、分母となる人口の減少による影響のほか、主に人件費が要因となっている。これは、市町村合併（</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市</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町</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村）の影響により職員数が過大となっていることによるものであり、定員の適正化、人件費の抑制に努める。</a:t>
          </a:r>
        </a:p>
        <a:p>
          <a:r>
            <a:rPr kumimoji="1" lang="ja-JP" altLang="en-US" sz="1200">
              <a:latin typeface="ＭＳ Ｐゴシック" panose="020B0600070205080204" pitchFamily="50" charset="-128"/>
              <a:ea typeface="ＭＳ Ｐゴシック" panose="020B0600070205080204" pitchFamily="50" charset="-128"/>
            </a:rPr>
            <a:t>　また、物件費については、平成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年度は類似団体の平均値を下回っているが、公共施設等総合管理計画に基づき、引き続き公共施設の適正配置による施設の維持管理経費の削減に努める。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141089</xdr:rowOff>
    </xdr:from>
    <xdr:to>
      <xdr:col>23</xdr:col>
      <xdr:colOff>133350</xdr:colOff>
      <xdr:row>84</xdr:row>
      <xdr:rowOff>164345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542889"/>
          <a:ext cx="8382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141089</xdr:rowOff>
    </xdr:from>
    <xdr:to>
      <xdr:col>19</xdr:col>
      <xdr:colOff>133350</xdr:colOff>
      <xdr:row>84</xdr:row>
      <xdr:rowOff>160869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542889"/>
          <a:ext cx="889000" cy="1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108183</xdr:rowOff>
    </xdr:from>
    <xdr:to>
      <xdr:col>15</xdr:col>
      <xdr:colOff>82550</xdr:colOff>
      <xdr:row>84</xdr:row>
      <xdr:rowOff>160869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509983"/>
          <a:ext cx="8890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79141</xdr:rowOff>
    </xdr:from>
    <xdr:to>
      <xdr:col>11</xdr:col>
      <xdr:colOff>31750</xdr:colOff>
      <xdr:row>84</xdr:row>
      <xdr:rowOff>108183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480941"/>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20614</xdr:rowOff>
    </xdr:from>
    <xdr:to>
      <xdr:col>7</xdr:col>
      <xdr:colOff>31750</xdr:colOff>
      <xdr:row>82</xdr:row>
      <xdr:rowOff>122214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132391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113545</xdr:rowOff>
    </xdr:from>
    <xdr:to>
      <xdr:col>23</xdr:col>
      <xdr:colOff>184150</xdr:colOff>
      <xdr:row>85</xdr:row>
      <xdr:rowOff>43695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5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85622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4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90289</xdr:rowOff>
    </xdr:from>
    <xdr:to>
      <xdr:col>19</xdr:col>
      <xdr:colOff>184150</xdr:colOff>
      <xdr:row>85</xdr:row>
      <xdr:rowOff>20439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4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5216</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57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110069</xdr:rowOff>
    </xdr:from>
    <xdr:to>
      <xdr:col>15</xdr:col>
      <xdr:colOff>133350</xdr:colOff>
      <xdr:row>85</xdr:row>
      <xdr:rowOff>40219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5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24996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57383</xdr:rowOff>
    </xdr:from>
    <xdr:to>
      <xdr:col>11</xdr:col>
      <xdr:colOff>82550</xdr:colOff>
      <xdr:row>84</xdr:row>
      <xdr:rowOff>158983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4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143760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54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28341</xdr:rowOff>
    </xdr:from>
    <xdr:to>
      <xdr:col>7</xdr:col>
      <xdr:colOff>31750</xdr:colOff>
      <xdr:row>84</xdr:row>
      <xdr:rowOff>129941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4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114718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51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合併時（平成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月）に、厳正な職務職階制度や行政給料表（二）を導入し、平成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年度には、抜本的な給与構造改革を行った。さらに特殊勤務手当や住居手当の廃止・減額などの見直しを行い、給与制度の適正化に努めている。</a:t>
          </a:r>
        </a:p>
        <a:p>
          <a:r>
            <a:rPr kumimoji="1" lang="ja-JP" altLang="en-US" sz="1300">
              <a:latin typeface="ＭＳ Ｐゴシック" panose="020B0600070205080204" pitchFamily="50" charset="-128"/>
              <a:ea typeface="ＭＳ Ｐゴシック" panose="020B0600070205080204" pitchFamily="50" charset="-128"/>
            </a:rPr>
            <a:t>　今後の国の給与や地域の民間給与を考慮しながら更なる給与制度の適正化に努める。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148468</xdr:rowOff>
    </xdr:from>
    <xdr:to>
      <xdr:col>81</xdr:col>
      <xdr:colOff>44450</xdr:colOff>
      <xdr:row>88</xdr:row>
      <xdr:rowOff>57452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506461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57452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50531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69745</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多団体（</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類似団体・全国平均と比較して職員数が多くなっている。</a:t>
          </a:r>
        </a:p>
        <a:p>
          <a:r>
            <a:rPr kumimoji="1" lang="ja-JP" altLang="en-US" sz="1100">
              <a:latin typeface="ＭＳ Ｐゴシック" panose="020B0600070205080204" pitchFamily="50" charset="-128"/>
              <a:ea typeface="ＭＳ Ｐゴシック" panose="020B0600070205080204" pitchFamily="50" charset="-128"/>
            </a:rPr>
            <a:t>　市町村合併後（平成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年度以降）は、定員適正化計画を策定し、新規採用職員の抑制や早期退職制度等により計画的に人員削減を行っており、平成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月に比べ約</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人削減しているが、民間活力の導入等により組織体制を見直し、引き続き定員の適正化に努める。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7196</xdr:rowOff>
    </xdr:from>
    <xdr:to>
      <xdr:col>81</xdr:col>
      <xdr:colOff>44450</xdr:colOff>
      <xdr:row>64</xdr:row>
      <xdr:rowOff>34774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979996"/>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151070</xdr:rowOff>
    </xdr:from>
    <xdr:to>
      <xdr:col>77</xdr:col>
      <xdr:colOff>44450</xdr:colOff>
      <xdr:row>64</xdr:row>
      <xdr:rowOff>7196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95242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139579</xdr:rowOff>
    </xdr:from>
    <xdr:to>
      <xdr:col>72</xdr:col>
      <xdr:colOff>203200</xdr:colOff>
      <xdr:row>63</xdr:row>
      <xdr:rowOff>151070</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94092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139579</xdr:rowOff>
    </xdr:from>
    <xdr:to>
      <xdr:col>68</xdr:col>
      <xdr:colOff>152400</xdr:colOff>
      <xdr:row>64</xdr:row>
      <xdr:rowOff>6048</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94092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155424</xdr:rowOff>
    </xdr:from>
    <xdr:to>
      <xdr:col>81</xdr:col>
      <xdr:colOff>95250</xdr:colOff>
      <xdr:row>64</xdr:row>
      <xdr:rowOff>85574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127501</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9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127846</xdr:rowOff>
    </xdr:from>
    <xdr:to>
      <xdr:col>77</xdr:col>
      <xdr:colOff>95250</xdr:colOff>
      <xdr:row>64</xdr:row>
      <xdr:rowOff>57996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42773</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100270</xdr:rowOff>
    </xdr:from>
    <xdr:to>
      <xdr:col>73</xdr:col>
      <xdr:colOff>44450</xdr:colOff>
      <xdr:row>64</xdr:row>
      <xdr:rowOff>30420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15197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88779</xdr:rowOff>
    </xdr:from>
    <xdr:to>
      <xdr:col>68</xdr:col>
      <xdr:colOff>203200</xdr:colOff>
      <xdr:row>64</xdr:row>
      <xdr:rowOff>18929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3706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126698</xdr:rowOff>
    </xdr:from>
    <xdr:to>
      <xdr:col>64</xdr:col>
      <xdr:colOff>152400</xdr:colOff>
      <xdr:row>64</xdr:row>
      <xdr:rowOff>56848</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41625</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年度は、元利償還金全体では前年度から減少（△</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となっている。普通交付税の減少に備え地方債発行額の抑制や償還期間の短縮を行ってきたことから、発行額が償還額を下回る状況が続いている。加えて、交付税算入率が高い地方債の選択に努めていることから、指標は改善している。</a:t>
          </a:r>
        </a:p>
        <a:p>
          <a:r>
            <a:rPr kumimoji="1" lang="ja-JP" altLang="en-US" sz="1300">
              <a:latin typeface="ＭＳ Ｐゴシック" panose="020B0600070205080204" pitchFamily="50" charset="-128"/>
              <a:ea typeface="ＭＳ Ｐゴシック" panose="020B0600070205080204" pitchFamily="50" charset="-128"/>
            </a:rPr>
            <a:t>　今後も将来負担比率と同様、地方債発行の抑制に努める。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161290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32343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136013</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30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3916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33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24024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34756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44133</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36767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21713</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1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79710</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交付税の減少に伴う標準財政規模の減少などによる指標の悪化要因があったものの、普通交付税の減少に備え地方債発行額の抑制や償還期間の短縮を行ってきたことから、地方債残高が減少し、比率が改善している。また、定員適正化により退職手当将来負担額が減少していることも比率の改善要因となっている。</a:t>
          </a:r>
        </a:p>
        <a:p>
          <a:r>
            <a:rPr kumimoji="1" lang="ja-JP" altLang="en-US" sz="1200">
              <a:latin typeface="ＭＳ Ｐゴシック" panose="020B0600070205080204" pitchFamily="50" charset="-128"/>
              <a:ea typeface="ＭＳ Ｐゴシック" panose="020B0600070205080204" pitchFamily="50" charset="-128"/>
            </a:rPr>
            <a:t>　過疎対策事業債、合併特例事業債など交付税措置の割合が高い地方債が多いことから、全国平均より良い状況ではあるが、住民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人当たりの地方債残高は依然として高い水準であることから、今後も地方債発行の抑制に努める。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102289</xdr:rowOff>
    </xdr:from>
    <xdr:to>
      <xdr:col>72</xdr:col>
      <xdr:colOff>203200</xdr:colOff>
      <xdr:row>13</xdr:row>
      <xdr:rowOff>107115</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233113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107115</xdr:rowOff>
    </xdr:from>
    <xdr:to>
      <xdr:col>68</xdr:col>
      <xdr:colOff>152400</xdr:colOff>
      <xdr:row>13</xdr:row>
      <xdr:rowOff>154686</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2335965"/>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20338</xdr:rowOff>
    </xdr:from>
    <xdr:to>
      <xdr:col>64</xdr:col>
      <xdr:colOff>152400</xdr:colOff>
      <xdr:row>14</xdr:row>
      <xdr:rowOff>121938</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4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106715</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50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51489</xdr:rowOff>
    </xdr:from>
    <xdr:to>
      <xdr:col>73</xdr:col>
      <xdr:colOff>44450</xdr:colOff>
      <xdr:row>13</xdr:row>
      <xdr:rowOff>153089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2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163266</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0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56315</xdr:rowOff>
    </xdr:from>
    <xdr:to>
      <xdr:col>68</xdr:col>
      <xdr:colOff>203200</xdr:colOff>
      <xdr:row>13</xdr:row>
      <xdr:rowOff>157915</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2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168092</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05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103886</xdr:rowOff>
    </xdr:from>
    <xdr:to>
      <xdr:col>64</xdr:col>
      <xdr:colOff>152400</xdr:colOff>
      <xdr:row>14</xdr:row>
      <xdr:rowOff>34036</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44213</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47,625
47,184
698.31
28,994,000
28,350,885
577,082
17,656,742
25,447,389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年度は、普通交付税の減少など経常一般財源歳入額が減少した一方で、定年退職者数が減少したことなどにより、人件費に係る経常経費充当一般財源等が約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千万円減少したことから、比率が</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％減少している。</a:t>
          </a:r>
        </a:p>
        <a:p>
          <a:r>
            <a:rPr kumimoji="1" lang="ja-JP" altLang="en-US" sz="1200">
              <a:latin typeface="ＭＳ Ｐゴシック" panose="020B0600070205080204" pitchFamily="50" charset="-128"/>
              <a:ea typeface="ＭＳ Ｐゴシック" panose="020B0600070205080204" pitchFamily="50" charset="-128"/>
            </a:rPr>
            <a:t>　また、比率が類似団体平均を上回って推移しているのは市町村合併（</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市</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町４村）により職員数が過大となっていることが要因であるため、引き続き定員の適正化及び経常的な人件費の抑制に努める。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6283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122428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39</xdr:row>
      <xdr:rowOff>5842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6192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39</xdr:row>
      <xdr:rowOff>5842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50494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126492</xdr:rowOff>
    </xdr:from>
    <xdr:to>
      <xdr:col>11</xdr:col>
      <xdr:colOff>60325</xdr:colOff>
      <xdr:row>39</xdr:row>
      <xdr:rowOff>56642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41419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予算編成の段階から一般行政経費に上限額を設定するなど経常経費の増加を抑制し経費削減に努めていることから、類似団体平均および全国平均を下回って推移している。しかし、多団体（</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市</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町</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村）での市町村合併により、広範囲な市域に</a:t>
          </a:r>
          <a:r>
            <a:rPr kumimoji="1" lang="en-US" altLang="ja-JP" sz="1050">
              <a:latin typeface="ＭＳ Ｐゴシック" panose="020B0600070205080204" pitchFamily="50" charset="-128"/>
              <a:ea typeface="ＭＳ Ｐゴシック" panose="020B0600070205080204" pitchFamily="50" charset="-128"/>
            </a:rPr>
            <a:t>700</a:t>
          </a:r>
          <a:r>
            <a:rPr kumimoji="1" lang="ja-JP" altLang="en-US" sz="1050">
              <a:latin typeface="ＭＳ Ｐゴシック" panose="020B0600070205080204" pitchFamily="50" charset="-128"/>
              <a:ea typeface="ＭＳ Ｐゴシック" panose="020B0600070205080204" pitchFamily="50" charset="-128"/>
            </a:rPr>
            <a:t>を超える膨大な数の公共施設を有していることなどから、施設の維持管理経費や老朽化に伴う修繕等に係る経費が年々増加しており、比率は増加傾向にある。</a:t>
          </a:r>
        </a:p>
        <a:p>
          <a:r>
            <a:rPr kumimoji="1" lang="ja-JP" altLang="en-US" sz="1050">
              <a:latin typeface="ＭＳ Ｐゴシック" panose="020B0600070205080204" pitchFamily="50" charset="-128"/>
              <a:ea typeface="ＭＳ Ｐゴシック" panose="020B0600070205080204" pitchFamily="50" charset="-128"/>
            </a:rPr>
            <a:t>　比率の上昇に歯止めをかけるためにも、経常経費の削減や公共施設の適正配置による施設の維持管理経費の削減および使用料収入の増加など自主財源の確保に努める。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8538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110671</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734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162379</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比率は類似団体平均を下回って推移しているものの、高齢化の進行や児童の発達支援体制の強化などにより障がい福祉に要する経費が増加傾向にあることで、上昇している。</a:t>
          </a:r>
        </a:p>
        <a:p>
          <a:r>
            <a:rPr kumimoji="1" lang="ja-JP" altLang="en-US" sz="1300">
              <a:latin typeface="ＭＳ Ｐゴシック" panose="020B0600070205080204" pitchFamily="50" charset="-128"/>
              <a:ea typeface="ＭＳ Ｐゴシック" panose="020B0600070205080204" pitchFamily="50" charset="-128"/>
            </a:rPr>
            <a:t>　また、令和元年度以降も普通交付税が減少し、経常一般財源総額が減少していけば比率は更に上昇することが見込まれるため、健康長寿への取組などにより、経費の抑制を図る必要がある。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162378</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140607</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494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97065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97065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その他経費に係る比率は全国平均及び類似団体平均を下回っており、繰出金がその主な要因となっている。</a:t>
          </a:r>
        </a:p>
        <a:p>
          <a:r>
            <a:rPr kumimoji="1" lang="ja-JP" altLang="en-US" sz="1300">
              <a:latin typeface="ＭＳ Ｐゴシック" panose="020B0600070205080204" pitchFamily="50" charset="-128"/>
              <a:ea typeface="ＭＳ Ｐゴシック" panose="020B0600070205080204" pitchFamily="50" charset="-128"/>
            </a:rPr>
            <a:t>　繰出金の主なものは、介護保険事業への繰出金であるが、集落排水事業が平成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年度より公営企業会計に移行したことから、比率は大幅に減少している。</a:t>
          </a:r>
        </a:p>
        <a:p>
          <a:r>
            <a:rPr kumimoji="1" lang="ja-JP" altLang="en-US" sz="1300">
              <a:latin typeface="ＭＳ Ｐゴシック" panose="020B0600070205080204" pitchFamily="50" charset="-128"/>
              <a:ea typeface="ＭＳ Ｐゴシック" panose="020B0600070205080204" pitchFamily="50" charset="-128"/>
            </a:rPr>
            <a:t>　今後も、介護給付費の抑制に努めるなど、経営体力に応じた適正な事業規模となるよう努める。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56</xdr:row>
      <xdr:rowOff>130266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58777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130266</xdr:rowOff>
    </xdr:from>
    <xdr:to>
      <xdr:col>78</xdr:col>
      <xdr:colOff>69850</xdr:colOff>
      <xdr:row>57</xdr:row>
      <xdr:rowOff>76381</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7314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76381</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7967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24130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737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年度より、集落排水事業が公営企業会計に移行したことから、同事業への負担金の支出に伴い、比率は大きく増加している。</a:t>
          </a:r>
        </a:p>
        <a:p>
          <a:r>
            <a:rPr kumimoji="1" lang="ja-JP" altLang="en-US" sz="1300">
              <a:latin typeface="ＭＳ Ｐゴシック" panose="020B0600070205080204" pitchFamily="50" charset="-128"/>
              <a:ea typeface="ＭＳ Ｐゴシック" panose="020B0600070205080204" pitchFamily="50" charset="-128"/>
            </a:rPr>
            <a:t>　いずれの年度も比率は類似団体平均を下回ってはいるが、単独補助金の評価・見直しを行い、今後も削減に努める。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21844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1026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101854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0111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10414</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1270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5960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年度から合併特例期間の終了に伴う一本算定に向けた縮減の開始により普通交付税が減少していくため、平成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年度までに元利償還金のピークを超えるよう、償還期間の短縮を行ってきたことから、平成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年度までは単年度の元利償還金が多く、全国平均、類似団体平均を大きく上回っている。平成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年度は、元利償還金の減少により、一般会計で約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千万円の元利償還金を削減したことで比率が</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％減少した。　引き続き、計画的かつ効率的な事業実施により地方債発行額を抑制し、後年度の公債費の減少に努める。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60325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2890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60325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098800" y="12907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48895</xdr:rowOff>
    </xdr:from>
    <xdr:to>
      <xdr:col>15</xdr:col>
      <xdr:colOff>98425</xdr:colOff>
      <xdr:row>75</xdr:row>
      <xdr:rowOff>64135</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29076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115570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2922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169545</xdr:rowOff>
    </xdr:from>
    <xdr:to>
      <xdr:col>15</xdr:col>
      <xdr:colOff>149225</xdr:colOff>
      <xdr:row>75</xdr:row>
      <xdr:rowOff>99695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84472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xdr:rowOff>
    </xdr:from>
    <xdr:to>
      <xdr:col>11</xdr:col>
      <xdr:colOff>60325</xdr:colOff>
      <xdr:row>75</xdr:row>
      <xdr:rowOff>114935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99713</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151147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経費に係る比率は、普通交付税の減少などにより経常一般財源歳入額が大幅に減少したことから、人件費、繰出金以外の全ての経費において比率が増加している。繰出金は下水道事業の公営企業会計移行により、比率が減少しているが、それに伴い、補助費等の比率は増加している。</a:t>
          </a:r>
        </a:p>
        <a:p>
          <a:r>
            <a:rPr kumimoji="1" lang="ja-JP" altLang="en-US" sz="1100">
              <a:latin typeface="ＭＳ Ｐゴシック" panose="020B0600070205080204" pitchFamily="50" charset="-128"/>
              <a:ea typeface="ＭＳ Ｐゴシック" panose="020B0600070205080204" pitchFamily="50" charset="-128"/>
            </a:rPr>
            <a:t>　公債費以外の義務的経費は、平成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年度と比較して約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千万円減少しており、人件費の抑制等引き続き義務的経費の削減に努めるとともに、各特別会計、企業会計についても適正な事業規模を見極め、一般会計負担を抑制するよう努める。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69850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5671800" y="13431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58420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374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1270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3374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78</xdr:row>
      <xdr:rowOff>1270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31191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36847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36847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92431</xdr:rowOff>
    </xdr:from>
    <xdr:to>
      <xdr:col>29</xdr:col>
      <xdr:colOff>127000</xdr:colOff>
      <xdr:row>15</xdr:row>
      <xdr:rowOff>141846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711806"/>
          <a:ext cx="647700" cy="4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141846</xdr:rowOff>
    </xdr:from>
    <xdr:to>
      <xdr:col>26</xdr:col>
      <xdr:colOff>50800</xdr:colOff>
      <xdr:row>15</xdr:row>
      <xdr:rowOff>166484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7612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119342</xdr:rowOff>
    </xdr:from>
    <xdr:to>
      <xdr:col>22</xdr:col>
      <xdr:colOff>114300</xdr:colOff>
      <xdr:row>15</xdr:row>
      <xdr:rowOff>166484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2738717"/>
          <a:ext cx="698500" cy="4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119342</xdr:rowOff>
    </xdr:from>
    <xdr:to>
      <xdr:col>18</xdr:col>
      <xdr:colOff>177800</xdr:colOff>
      <xdr:row>15</xdr:row>
      <xdr:rowOff>149758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738717"/>
          <a:ext cx="698500" cy="3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26226</xdr:rowOff>
    </xdr:from>
    <xdr:to>
      <xdr:col>15</xdr:col>
      <xdr:colOff>101600</xdr:colOff>
      <xdr:row>19</xdr:row>
      <xdr:rowOff>127826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112603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41631</xdr:rowOff>
    </xdr:from>
    <xdr:to>
      <xdr:col>29</xdr:col>
      <xdr:colOff>177800</xdr:colOff>
      <xdr:row>15</xdr:row>
      <xdr:rowOff>143231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66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58158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50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91046</xdr:rowOff>
    </xdr:from>
    <xdr:to>
      <xdr:col>26</xdr:col>
      <xdr:colOff>101600</xdr:colOff>
      <xdr:row>16</xdr:row>
      <xdr:rowOff>21196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71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31373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47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115684</xdr:rowOff>
    </xdr:from>
    <xdr:to>
      <xdr:col>22</xdr:col>
      <xdr:colOff>165100</xdr:colOff>
      <xdr:row>16</xdr:row>
      <xdr:rowOff>45834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73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56011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50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68542</xdr:rowOff>
    </xdr:from>
    <xdr:to>
      <xdr:col>19</xdr:col>
      <xdr:colOff>38100</xdr:colOff>
      <xdr:row>15</xdr:row>
      <xdr:rowOff>170142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68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8869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45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98958</xdr:rowOff>
    </xdr:from>
    <xdr:to>
      <xdr:col>15</xdr:col>
      <xdr:colOff>101600</xdr:colOff>
      <xdr:row>16</xdr:row>
      <xdr:rowOff>29108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71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39285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8365</xdr:rowOff>
    </xdr:from>
    <xdr:to>
      <xdr:col>29</xdr:col>
      <xdr:colOff>127000</xdr:colOff>
      <xdr:row>38</xdr:row>
      <xdr:rowOff>14891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75965"/>
          <a:ext cx="647700" cy="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341209</xdr:rowOff>
    </xdr:from>
    <xdr:to>
      <xdr:col>26</xdr:col>
      <xdr:colOff>50800</xdr:colOff>
      <xdr:row>38</xdr:row>
      <xdr:rowOff>8365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465909"/>
          <a:ext cx="6985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336474</xdr:rowOff>
    </xdr:from>
    <xdr:to>
      <xdr:col>22</xdr:col>
      <xdr:colOff>114300</xdr:colOff>
      <xdr:row>37</xdr:row>
      <xdr:rowOff>341209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61174"/>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324472</xdr:rowOff>
    </xdr:from>
    <xdr:to>
      <xdr:col>18</xdr:col>
      <xdr:colOff>177800</xdr:colOff>
      <xdr:row>37</xdr:row>
      <xdr:rowOff>336474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449172"/>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320356</xdr:rowOff>
    </xdr:from>
    <xdr:to>
      <xdr:col>15</xdr:col>
      <xdr:colOff>101600</xdr:colOff>
      <xdr:row>38</xdr:row>
      <xdr:rowOff>79056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63833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306991</xdr:rowOff>
    </xdr:from>
    <xdr:to>
      <xdr:col>29</xdr:col>
      <xdr:colOff>177800</xdr:colOff>
      <xdr:row>38</xdr:row>
      <xdr:rowOff>65691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3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300465</xdr:rowOff>
    </xdr:from>
    <xdr:to>
      <xdr:col>26</xdr:col>
      <xdr:colOff>101600</xdr:colOff>
      <xdr:row>38</xdr:row>
      <xdr:rowOff>59165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2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43942</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1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290409</xdr:rowOff>
    </xdr:from>
    <xdr:to>
      <xdr:col>22</xdr:col>
      <xdr:colOff>165100</xdr:colOff>
      <xdr:row>38</xdr:row>
      <xdr:rowOff>49109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1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33886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0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285674</xdr:rowOff>
    </xdr:from>
    <xdr:to>
      <xdr:col>19</xdr:col>
      <xdr:colOff>38100</xdr:colOff>
      <xdr:row>38</xdr:row>
      <xdr:rowOff>44374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1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29151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4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273672</xdr:rowOff>
    </xdr:from>
    <xdr:to>
      <xdr:col>15</xdr:col>
      <xdr:colOff>101600</xdr:colOff>
      <xdr:row>38</xdr:row>
      <xdr:rowOff>32372</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39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42549</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47,625
47,184
698.31
28,994,000
28,350,885
577,082
17,656,742
25,447,389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57112</xdr:rowOff>
    </xdr:from>
    <xdr:to>
      <xdr:col>24</xdr:col>
      <xdr:colOff>63500</xdr:colOff>
      <xdr:row>32</xdr:row>
      <xdr:rowOff>96355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543512"/>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75400</xdr:rowOff>
    </xdr:from>
    <xdr:to>
      <xdr:col>19</xdr:col>
      <xdr:colOff>177800</xdr:colOff>
      <xdr:row>32</xdr:row>
      <xdr:rowOff>96355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561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145313</xdr:rowOff>
    </xdr:from>
    <xdr:to>
      <xdr:col>15</xdr:col>
      <xdr:colOff>50800</xdr:colOff>
      <xdr:row>32</xdr:row>
      <xdr:rowOff>75400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460263"/>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145313</xdr:rowOff>
    </xdr:from>
    <xdr:to>
      <xdr:col>10</xdr:col>
      <xdr:colOff>114300</xdr:colOff>
      <xdr:row>32</xdr:row>
      <xdr:rowOff>150279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460263"/>
          <a:ext cx="889000" cy="1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62052</xdr:rowOff>
    </xdr:from>
    <xdr:to>
      <xdr:col>6</xdr:col>
      <xdr:colOff>38100</xdr:colOff>
      <xdr:row>36</xdr:row>
      <xdr:rowOff>163652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154779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6312</xdr:rowOff>
    </xdr:from>
    <xdr:to>
      <xdr:col>24</xdr:col>
      <xdr:colOff>114300</xdr:colOff>
      <xdr:row>32</xdr:row>
      <xdr:rowOff>107912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4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29189</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3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45555</xdr:rowOff>
    </xdr:from>
    <xdr:to>
      <xdr:col>20</xdr:col>
      <xdr:colOff>38100</xdr:colOff>
      <xdr:row>32</xdr:row>
      <xdr:rowOff>147155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163682</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30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24600</xdr:rowOff>
    </xdr:from>
    <xdr:to>
      <xdr:col>15</xdr:col>
      <xdr:colOff>101600</xdr:colOff>
      <xdr:row>32</xdr:row>
      <xdr:rowOff>126200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5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142727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28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94513</xdr:rowOff>
    </xdr:from>
    <xdr:to>
      <xdr:col>10</xdr:col>
      <xdr:colOff>165100</xdr:colOff>
      <xdr:row>32</xdr:row>
      <xdr:rowOff>24663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4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41190</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18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99479</xdr:rowOff>
    </xdr:from>
    <xdr:to>
      <xdr:col>6</xdr:col>
      <xdr:colOff>38100</xdr:colOff>
      <xdr:row>33</xdr:row>
      <xdr:rowOff>29629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5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46156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3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103701</xdr:rowOff>
    </xdr:from>
    <xdr:to>
      <xdr:col>24</xdr:col>
      <xdr:colOff>63500</xdr:colOff>
      <xdr:row>56</xdr:row>
      <xdr:rowOff>114445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704901"/>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50165</xdr:rowOff>
    </xdr:from>
    <xdr:to>
      <xdr:col>19</xdr:col>
      <xdr:colOff>177800</xdr:colOff>
      <xdr:row>56</xdr:row>
      <xdr:rowOff>114445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651365"/>
          <a:ext cx="889000" cy="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50165</xdr:rowOff>
    </xdr:from>
    <xdr:to>
      <xdr:col>15</xdr:col>
      <xdr:colOff>50800</xdr:colOff>
      <xdr:row>57</xdr:row>
      <xdr:rowOff>14242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651365"/>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159697</xdr:rowOff>
    </xdr:from>
    <xdr:to>
      <xdr:col>10</xdr:col>
      <xdr:colOff>114300</xdr:colOff>
      <xdr:row>57</xdr:row>
      <xdr:rowOff>14242</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9760897"/>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18744</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96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52901</xdr:rowOff>
    </xdr:from>
    <xdr:to>
      <xdr:col>24</xdr:col>
      <xdr:colOff>114300</xdr:colOff>
      <xdr:row>56</xdr:row>
      <xdr:rowOff>154501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6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31328</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6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63645</xdr:rowOff>
    </xdr:from>
    <xdr:to>
      <xdr:col>20</xdr:col>
      <xdr:colOff>38100</xdr:colOff>
      <xdr:row>56</xdr:row>
      <xdr:rowOff>165245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6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156372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7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170815</xdr:rowOff>
    </xdr:from>
    <xdr:to>
      <xdr:col>15</xdr:col>
      <xdr:colOff>101600</xdr:colOff>
      <xdr:row>56</xdr:row>
      <xdr:rowOff>100965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117492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3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134892</xdr:rowOff>
    </xdr:from>
    <xdr:to>
      <xdr:col>10</xdr:col>
      <xdr:colOff>165100</xdr:colOff>
      <xdr:row>57</xdr:row>
      <xdr:rowOff>65042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7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56169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82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108897</xdr:rowOff>
    </xdr:from>
    <xdr:to>
      <xdr:col>6</xdr:col>
      <xdr:colOff>38100</xdr:colOff>
      <xdr:row>57</xdr:row>
      <xdr:rowOff>39047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7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55574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4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74023</xdr:rowOff>
    </xdr:from>
    <xdr:to>
      <xdr:col>24</xdr:col>
      <xdr:colOff>63500</xdr:colOff>
      <xdr:row>78</xdr:row>
      <xdr:rowOff>77727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447123"/>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74023</xdr:rowOff>
    </xdr:from>
    <xdr:to>
      <xdr:col>19</xdr:col>
      <xdr:colOff>177800</xdr:colOff>
      <xdr:row>78</xdr:row>
      <xdr:rowOff>76674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447123"/>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68652</xdr:rowOff>
    </xdr:from>
    <xdr:to>
      <xdr:col>15</xdr:col>
      <xdr:colOff>50800</xdr:colOff>
      <xdr:row>78</xdr:row>
      <xdr:rowOff>76674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441752"/>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68652</xdr:rowOff>
    </xdr:from>
    <xdr:to>
      <xdr:col>10</xdr:col>
      <xdr:colOff>114300</xdr:colOff>
      <xdr:row>78</xdr:row>
      <xdr:rowOff>92083</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4417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102832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26927</xdr:rowOff>
    </xdr:from>
    <xdr:to>
      <xdr:col>24</xdr:col>
      <xdr:colOff>114300</xdr:colOff>
      <xdr:row>78</xdr:row>
      <xdr:rowOff>128527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4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113304</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1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23223</xdr:rowOff>
    </xdr:from>
    <xdr:to>
      <xdr:col>20</xdr:col>
      <xdr:colOff>38100</xdr:colOff>
      <xdr:row>78</xdr:row>
      <xdr:rowOff>124823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115950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48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25874</xdr:rowOff>
    </xdr:from>
    <xdr:to>
      <xdr:col>15</xdr:col>
      <xdr:colOff>101600</xdr:colOff>
      <xdr:row>78</xdr:row>
      <xdr:rowOff>127474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3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118601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4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17852</xdr:rowOff>
    </xdr:from>
    <xdr:to>
      <xdr:col>10</xdr:col>
      <xdr:colOff>165100</xdr:colOff>
      <xdr:row>78</xdr:row>
      <xdr:rowOff>119452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110579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48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41283</xdr:rowOff>
    </xdr:from>
    <xdr:to>
      <xdr:col>6</xdr:col>
      <xdr:colOff>38100</xdr:colOff>
      <xdr:row>78</xdr:row>
      <xdr:rowOff>142883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4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134010</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5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xdr:rowOff>
    </xdr:from>
    <xdr:to>
      <xdr:col>24</xdr:col>
      <xdr:colOff>63500</xdr:colOff>
      <xdr:row>97</xdr:row>
      <xdr:rowOff>25591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630752"/>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117894</xdr:rowOff>
    </xdr:from>
    <xdr:to>
      <xdr:col>19</xdr:col>
      <xdr:colOff>177800</xdr:colOff>
      <xdr:row>97</xdr:row>
      <xdr:rowOff>25591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577094"/>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117894</xdr:rowOff>
    </xdr:from>
    <xdr:to>
      <xdr:col>15</xdr:col>
      <xdr:colOff>50800</xdr:colOff>
      <xdr:row>97</xdr:row>
      <xdr:rowOff>62255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577094"/>
          <a:ext cx="889000" cy="1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62255</xdr:rowOff>
    </xdr:from>
    <xdr:to>
      <xdr:col>10</xdr:col>
      <xdr:colOff>114300</xdr:colOff>
      <xdr:row>97</xdr:row>
      <xdr:rowOff>66535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692905"/>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120752</xdr:rowOff>
    </xdr:from>
    <xdr:to>
      <xdr:col>24</xdr:col>
      <xdr:colOff>114300</xdr:colOff>
      <xdr:row>97</xdr:row>
      <xdr:rowOff>50902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99179</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5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146241</xdr:rowOff>
    </xdr:from>
    <xdr:to>
      <xdr:col>20</xdr:col>
      <xdr:colOff>38100</xdr:colOff>
      <xdr:row>97</xdr:row>
      <xdr:rowOff>76391</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67518</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6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67094</xdr:rowOff>
    </xdr:from>
    <xdr:to>
      <xdr:col>15</xdr:col>
      <xdr:colOff>101600</xdr:colOff>
      <xdr:row>96</xdr:row>
      <xdr:rowOff>168694</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159821</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11455</xdr:rowOff>
    </xdr:from>
    <xdr:to>
      <xdr:col>10</xdr:col>
      <xdr:colOff>165100</xdr:colOff>
      <xdr:row>97</xdr:row>
      <xdr:rowOff>113055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6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104182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7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15735</xdr:rowOff>
    </xdr:from>
    <xdr:to>
      <xdr:col>6</xdr:col>
      <xdr:colOff>38100</xdr:colOff>
      <xdr:row>97</xdr:row>
      <xdr:rowOff>117335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133862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4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146421</xdr:rowOff>
    </xdr:from>
    <xdr:to>
      <xdr:col>55</xdr:col>
      <xdr:colOff>0</xdr:colOff>
      <xdr:row>36</xdr:row>
      <xdr:rowOff>93157</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147171"/>
          <a:ext cx="8382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93157</xdr:rowOff>
    </xdr:from>
    <xdr:to>
      <xdr:col>50</xdr:col>
      <xdr:colOff>114300</xdr:colOff>
      <xdr:row>37</xdr:row>
      <xdr:rowOff>10244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265357"/>
          <a:ext cx="889000" cy="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123987</xdr:rowOff>
    </xdr:from>
    <xdr:to>
      <xdr:col>45</xdr:col>
      <xdr:colOff>177800</xdr:colOff>
      <xdr:row>37</xdr:row>
      <xdr:rowOff>10244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296187"/>
          <a:ext cx="889000" cy="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40991</xdr:rowOff>
    </xdr:from>
    <xdr:to>
      <xdr:col>41</xdr:col>
      <xdr:colOff>50800</xdr:colOff>
      <xdr:row>36</xdr:row>
      <xdr:rowOff>123987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213191"/>
          <a:ext cx="889000" cy="8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128569</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95621</xdr:rowOff>
    </xdr:from>
    <xdr:to>
      <xdr:col>55</xdr:col>
      <xdr:colOff>50800</xdr:colOff>
      <xdr:row>36</xdr:row>
      <xdr:rowOff>25771</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0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118498</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94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42357</xdr:rowOff>
    </xdr:from>
    <xdr:to>
      <xdr:col>50</xdr:col>
      <xdr:colOff>165100</xdr:colOff>
      <xdr:row>36</xdr:row>
      <xdr:rowOff>143957</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2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135084</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30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130894</xdr:rowOff>
    </xdr:from>
    <xdr:to>
      <xdr:col>46</xdr:col>
      <xdr:colOff>38100</xdr:colOff>
      <xdr:row>37</xdr:row>
      <xdr:rowOff>61044</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52171</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9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73187</xdr:rowOff>
    </xdr:from>
    <xdr:to>
      <xdr:col>41</xdr:col>
      <xdr:colOff>101600</xdr:colOff>
      <xdr:row>37</xdr:row>
      <xdr:rowOff>3337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3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161641</xdr:rowOff>
    </xdr:from>
    <xdr:to>
      <xdr:col>36</xdr:col>
      <xdr:colOff>165100</xdr:colOff>
      <xdr:row>36</xdr:row>
      <xdr:rowOff>91791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1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108318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9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132865</xdr:rowOff>
    </xdr:from>
    <xdr:to>
      <xdr:col>55</xdr:col>
      <xdr:colOff>0</xdr:colOff>
      <xdr:row>57</xdr:row>
      <xdr:rowOff>63951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734065"/>
          <a:ext cx="838200" cy="10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132865</xdr:rowOff>
    </xdr:from>
    <xdr:to>
      <xdr:col>50</xdr:col>
      <xdr:colOff>114300</xdr:colOff>
      <xdr:row>56</xdr:row>
      <xdr:rowOff>158381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734065"/>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63778</xdr:rowOff>
    </xdr:from>
    <xdr:to>
      <xdr:col>45</xdr:col>
      <xdr:colOff>177800</xdr:colOff>
      <xdr:row>56</xdr:row>
      <xdr:rowOff>158381</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664978"/>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63778</xdr:rowOff>
    </xdr:from>
    <xdr:to>
      <xdr:col>41</xdr:col>
      <xdr:colOff>50800</xdr:colOff>
      <xdr:row>56</xdr:row>
      <xdr:rowOff>132234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664978"/>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13151</xdr:rowOff>
    </xdr:from>
    <xdr:to>
      <xdr:col>55</xdr:col>
      <xdr:colOff>50800</xdr:colOff>
      <xdr:row>57</xdr:row>
      <xdr:rowOff>114751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163028</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82065</xdr:rowOff>
    </xdr:from>
    <xdr:to>
      <xdr:col>50</xdr:col>
      <xdr:colOff>165100</xdr:colOff>
      <xdr:row>57</xdr:row>
      <xdr:rowOff>12215</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6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3342</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77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107581</xdr:rowOff>
    </xdr:from>
    <xdr:to>
      <xdr:col>46</xdr:col>
      <xdr:colOff>38100</xdr:colOff>
      <xdr:row>57</xdr:row>
      <xdr:rowOff>37731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28858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8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12978</xdr:rowOff>
    </xdr:from>
    <xdr:to>
      <xdr:col>41</xdr:col>
      <xdr:colOff>101600</xdr:colOff>
      <xdr:row>56</xdr:row>
      <xdr:rowOff>114578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131105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3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81434</xdr:rowOff>
    </xdr:from>
    <xdr:to>
      <xdr:col>36</xdr:col>
      <xdr:colOff>165100</xdr:colOff>
      <xdr:row>57</xdr:row>
      <xdr:rowOff>11584</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6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28111</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4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142388</xdr:rowOff>
    </xdr:from>
    <xdr:to>
      <xdr:col>55</xdr:col>
      <xdr:colOff>0</xdr:colOff>
      <xdr:row>77</xdr:row>
      <xdr:rowOff>148048</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9639300" y="13172588"/>
          <a:ext cx="838200" cy="17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142388</xdr:rowOff>
    </xdr:from>
    <xdr:to>
      <xdr:col>50</xdr:col>
      <xdr:colOff>114300</xdr:colOff>
      <xdr:row>77</xdr:row>
      <xdr:rowOff>65295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8750300" y="1317258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90368</xdr:rowOff>
    </xdr:from>
    <xdr:to>
      <xdr:col>45</xdr:col>
      <xdr:colOff>177800</xdr:colOff>
      <xdr:row>77</xdr:row>
      <xdr:rowOff>65295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2949118"/>
          <a:ext cx="889000" cy="3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90368</xdr:rowOff>
    </xdr:from>
    <xdr:to>
      <xdr:col>41</xdr:col>
      <xdr:colOff>50800</xdr:colOff>
      <xdr:row>76</xdr:row>
      <xdr:rowOff>7038</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6972300" y="12949118"/>
          <a:ext cx="889000" cy="8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xdr:rowOff>
    </xdr:from>
    <xdr:to>
      <xdr:col>36</xdr:col>
      <xdr:colOff>165100</xdr:colOff>
      <xdr:row>77</xdr:row>
      <xdr:rowOff>105643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2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96770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97248</xdr:rowOff>
    </xdr:from>
    <xdr:to>
      <xdr:col>55</xdr:col>
      <xdr:colOff>50800</xdr:colOff>
      <xdr:row>78</xdr:row>
      <xdr:rowOff>27398</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2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75675</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2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91588</xdr:rowOff>
    </xdr:from>
    <xdr:to>
      <xdr:col>50</xdr:col>
      <xdr:colOff>165100</xdr:colOff>
      <xdr:row>77</xdr:row>
      <xdr:rowOff>21738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1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38265</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28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14495</xdr:rowOff>
    </xdr:from>
    <xdr:to>
      <xdr:col>46</xdr:col>
      <xdr:colOff>38100</xdr:colOff>
      <xdr:row>77</xdr:row>
      <xdr:rowOff>116095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2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107222</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83111" y="133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39568</xdr:rowOff>
    </xdr:from>
    <xdr:to>
      <xdr:col>41</xdr:col>
      <xdr:colOff>101600</xdr:colOff>
      <xdr:row>75</xdr:row>
      <xdr:rowOff>141168</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289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157695</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2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127689</xdr:rowOff>
    </xdr:from>
    <xdr:to>
      <xdr:col>36</xdr:col>
      <xdr:colOff>165100</xdr:colOff>
      <xdr:row>76</xdr:row>
      <xdr:rowOff>57838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298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74366</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27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123295</xdr:rowOff>
    </xdr:from>
    <xdr:to>
      <xdr:col>55</xdr:col>
      <xdr:colOff>0</xdr:colOff>
      <xdr:row>97</xdr:row>
      <xdr:rowOff>130893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753945"/>
          <a:ext cx="8382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47368</xdr:rowOff>
    </xdr:from>
    <xdr:to>
      <xdr:col>50</xdr:col>
      <xdr:colOff>114300</xdr:colOff>
      <xdr:row>97</xdr:row>
      <xdr:rowOff>123295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6678018"/>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47368</xdr:rowOff>
    </xdr:from>
    <xdr:to>
      <xdr:col>45</xdr:col>
      <xdr:colOff>177800</xdr:colOff>
      <xdr:row>98</xdr:row>
      <xdr:rowOff>24845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678018"/>
          <a:ext cx="889000" cy="14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24845</xdr:rowOff>
    </xdr:from>
    <xdr:to>
      <xdr:col>41</xdr:col>
      <xdr:colOff>50800</xdr:colOff>
      <xdr:row>98</xdr:row>
      <xdr:rowOff>140799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826945"/>
          <a:ext cx="889000" cy="1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110302</xdr:rowOff>
    </xdr:from>
    <xdr:to>
      <xdr:col>36</xdr:col>
      <xdr:colOff>165100</xdr:colOff>
      <xdr:row>98</xdr:row>
      <xdr:rowOff>40452</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7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56979</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5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80093</xdr:rowOff>
    </xdr:from>
    <xdr:to>
      <xdr:col>55</xdr:col>
      <xdr:colOff>50800</xdr:colOff>
      <xdr:row>98</xdr:row>
      <xdr:rowOff>10243</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7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58520</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6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72495</xdr:rowOff>
    </xdr:from>
    <xdr:to>
      <xdr:col>50</xdr:col>
      <xdr:colOff>165100</xdr:colOff>
      <xdr:row>98</xdr:row>
      <xdr:rowOff>2645</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7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165222</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168018</xdr:rowOff>
    </xdr:from>
    <xdr:to>
      <xdr:col>46</xdr:col>
      <xdr:colOff>38100</xdr:colOff>
      <xdr:row>97</xdr:row>
      <xdr:rowOff>98168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6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89295</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145495</xdr:rowOff>
    </xdr:from>
    <xdr:to>
      <xdr:col>41</xdr:col>
      <xdr:colOff>101600</xdr:colOff>
      <xdr:row>98</xdr:row>
      <xdr:rowOff>75645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66772</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8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89999</xdr:rowOff>
    </xdr:from>
    <xdr:to>
      <xdr:col>36</xdr:col>
      <xdr:colOff>165100</xdr:colOff>
      <xdr:row>99</xdr:row>
      <xdr:rowOff>20149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8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11276</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37821</xdr:rowOff>
    </xdr:from>
    <xdr:to>
      <xdr:col>85</xdr:col>
      <xdr:colOff>127000</xdr:colOff>
      <xdr:row>39</xdr:row>
      <xdr:rowOff>41897</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724371"/>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12586</xdr:rowOff>
    </xdr:from>
    <xdr:to>
      <xdr:col>81</xdr:col>
      <xdr:colOff>50800</xdr:colOff>
      <xdr:row>39</xdr:row>
      <xdr:rowOff>41897</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699136"/>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80518</xdr:rowOff>
    </xdr:from>
    <xdr:to>
      <xdr:col>76</xdr:col>
      <xdr:colOff>114300</xdr:colOff>
      <xdr:row>39</xdr:row>
      <xdr:rowOff>12586</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252718"/>
          <a:ext cx="889000" cy="4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70269</xdr:rowOff>
    </xdr:from>
    <xdr:to>
      <xdr:col>71</xdr:col>
      <xdr:colOff>177800</xdr:colOff>
      <xdr:row>36</xdr:row>
      <xdr:rowOff>80518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5899569"/>
          <a:ext cx="889000" cy="3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158471</xdr:rowOff>
    </xdr:from>
    <xdr:to>
      <xdr:col>85</xdr:col>
      <xdr:colOff>177800</xdr:colOff>
      <xdr:row>39</xdr:row>
      <xdr:rowOff>88621</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73398</xdr:rowOff>
    </xdr:from>
    <xdr:ext cx="378565"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5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162547</xdr:rowOff>
    </xdr:from>
    <xdr:to>
      <xdr:col>81</xdr:col>
      <xdr:colOff>101600</xdr:colOff>
      <xdr:row>39</xdr:row>
      <xdr:rowOff>92697</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83824</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92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133236</xdr:rowOff>
    </xdr:from>
    <xdr:to>
      <xdr:col>76</xdr:col>
      <xdr:colOff>165100</xdr:colOff>
      <xdr:row>39</xdr:row>
      <xdr:rowOff>63386</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54513</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57428" y="67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29718</xdr:rowOff>
    </xdr:from>
    <xdr:to>
      <xdr:col>72</xdr:col>
      <xdr:colOff>38100</xdr:colOff>
      <xdr:row>36</xdr:row>
      <xdr:rowOff>131318</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147845</xdr:rowOff>
    </xdr:from>
    <xdr:ext cx="534377"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436111" y="5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19469</xdr:rowOff>
    </xdr:from>
    <xdr:to>
      <xdr:col>67</xdr:col>
      <xdr:colOff>101600</xdr:colOff>
      <xdr:row>34</xdr:row>
      <xdr:rowOff>121069</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58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137596</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547111" y="56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79071</xdr:rowOff>
    </xdr:from>
    <xdr:to>
      <xdr:col>85</xdr:col>
      <xdr:colOff>127000</xdr:colOff>
      <xdr:row>77</xdr:row>
      <xdr:rowOff>95531</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5481300" y="13280721"/>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79071</xdr:rowOff>
    </xdr:from>
    <xdr:to>
      <xdr:col>81</xdr:col>
      <xdr:colOff>50800</xdr:colOff>
      <xdr:row>77</xdr:row>
      <xdr:rowOff>86928</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4592300" y="13280721"/>
          <a:ext cx="8890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71326</xdr:rowOff>
    </xdr:from>
    <xdr:to>
      <xdr:col>76</xdr:col>
      <xdr:colOff>114300</xdr:colOff>
      <xdr:row>77</xdr:row>
      <xdr:rowOff>86928</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3703300" y="13272976"/>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22885</xdr:rowOff>
    </xdr:from>
    <xdr:to>
      <xdr:col>71</xdr:col>
      <xdr:colOff>177800</xdr:colOff>
      <xdr:row>77</xdr:row>
      <xdr:rowOff>71326</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814300" y="13224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165150</xdr:rowOff>
    </xdr:from>
    <xdr:to>
      <xdr:col>67</xdr:col>
      <xdr:colOff>101600</xdr:colOff>
      <xdr:row>78</xdr:row>
      <xdr:rowOff>95300</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86427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44731</xdr:rowOff>
    </xdr:from>
    <xdr:to>
      <xdr:col>85</xdr:col>
      <xdr:colOff>177800</xdr:colOff>
      <xdr:row>77</xdr:row>
      <xdr:rowOff>146331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32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67608</xdr:rowOff>
    </xdr:from>
    <xdr:ext cx="534377"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30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28271</xdr:rowOff>
    </xdr:from>
    <xdr:to>
      <xdr:col>81</xdr:col>
      <xdr:colOff>101600</xdr:colOff>
      <xdr:row>77</xdr:row>
      <xdr:rowOff>129871</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32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146398</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214111" y="130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36128</xdr:rowOff>
    </xdr:from>
    <xdr:to>
      <xdr:col>76</xdr:col>
      <xdr:colOff>165100</xdr:colOff>
      <xdr:row>77</xdr:row>
      <xdr:rowOff>137728</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32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154255</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325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20526</xdr:rowOff>
    </xdr:from>
    <xdr:to>
      <xdr:col>72</xdr:col>
      <xdr:colOff>38100</xdr:colOff>
      <xdr:row>77</xdr:row>
      <xdr:rowOff>122126</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138653</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36111" y="129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143535</xdr:rowOff>
    </xdr:from>
    <xdr:to>
      <xdr:col>67</xdr:col>
      <xdr:colOff>101600</xdr:colOff>
      <xdr:row>77</xdr:row>
      <xdr:rowOff>73685</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3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90212</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47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85739</xdr:rowOff>
    </xdr:from>
    <xdr:to>
      <xdr:col>85</xdr:col>
      <xdr:colOff>127000</xdr:colOff>
      <xdr:row>97</xdr:row>
      <xdr:rowOff>132499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716389"/>
          <a:ext cx="838200" cy="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132499</xdr:rowOff>
    </xdr:from>
    <xdr:to>
      <xdr:col>81</xdr:col>
      <xdr:colOff>50800</xdr:colOff>
      <xdr:row>97</xdr:row>
      <xdr:rowOff>154198</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4592300" y="16763149"/>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148348</xdr:rowOff>
    </xdr:from>
    <xdr:to>
      <xdr:col>76</xdr:col>
      <xdr:colOff>114300</xdr:colOff>
      <xdr:row>97</xdr:row>
      <xdr:rowOff>154198</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3703300" y="16778998"/>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63370</xdr:rowOff>
    </xdr:from>
    <xdr:to>
      <xdr:col>71</xdr:col>
      <xdr:colOff>177800</xdr:colOff>
      <xdr:row>97</xdr:row>
      <xdr:rowOff>148348</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694020"/>
          <a:ext cx="889000" cy="8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140028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34939</xdr:rowOff>
    </xdr:from>
    <xdr:to>
      <xdr:col>85</xdr:col>
      <xdr:colOff>177800</xdr:colOff>
      <xdr:row>97</xdr:row>
      <xdr:rowOff>136539</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6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81699</xdr:rowOff>
    </xdr:from>
    <xdr:to>
      <xdr:col>81</xdr:col>
      <xdr:colOff>101600</xdr:colOff>
      <xdr:row>98</xdr:row>
      <xdr:rowOff>11849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7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2976</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8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103398</xdr:rowOff>
    </xdr:from>
    <xdr:to>
      <xdr:col>76</xdr:col>
      <xdr:colOff>165100</xdr:colOff>
      <xdr:row>98</xdr:row>
      <xdr:rowOff>33548</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7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24675</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57428" y="168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97548</xdr:rowOff>
    </xdr:from>
    <xdr:to>
      <xdr:col>72</xdr:col>
      <xdr:colOff>38100</xdr:colOff>
      <xdr:row>98</xdr:row>
      <xdr:rowOff>27698</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7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18825</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68428" y="168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12570</xdr:rowOff>
    </xdr:from>
    <xdr:to>
      <xdr:col>67</xdr:col>
      <xdr:colOff>101600</xdr:colOff>
      <xdr:row>97</xdr:row>
      <xdr:rowOff>114170</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6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130697</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41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43040</xdr:rowOff>
    </xdr:from>
    <xdr:to>
      <xdr:col>116</xdr:col>
      <xdr:colOff>63500</xdr:colOff>
      <xdr:row>37</xdr:row>
      <xdr:rowOff>106972</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1323300" y="6386690"/>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106972</xdr:rowOff>
    </xdr:from>
    <xdr:to>
      <xdr:col>111</xdr:col>
      <xdr:colOff>177800</xdr:colOff>
      <xdr:row>38</xdr:row>
      <xdr:rowOff>101562</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0434300" y="6450622"/>
          <a:ext cx="889000" cy="1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101562</xdr:rowOff>
    </xdr:from>
    <xdr:to>
      <xdr:col>107</xdr:col>
      <xdr:colOff>50800</xdr:colOff>
      <xdr:row>38</xdr:row>
      <xdr:rowOff>108991</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19545300" y="661666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108991</xdr:rowOff>
    </xdr:from>
    <xdr:to>
      <xdr:col>102</xdr:col>
      <xdr:colOff>114300</xdr:colOff>
      <xdr:row>38</xdr:row>
      <xdr:rowOff>115963</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8656300" y="6624091"/>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38943</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163690</xdr:rowOff>
    </xdr:from>
    <xdr:to>
      <xdr:col>116</xdr:col>
      <xdr:colOff>114300</xdr:colOff>
      <xdr:row>37</xdr:row>
      <xdr:rowOff>93840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3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15117</xdr:rowOff>
    </xdr:from>
    <xdr:ext cx="469744"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18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56172</xdr:rowOff>
    </xdr:from>
    <xdr:to>
      <xdr:col>112</xdr:col>
      <xdr:colOff>38100</xdr:colOff>
      <xdr:row>37</xdr:row>
      <xdr:rowOff>157772</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2849</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617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50762</xdr:rowOff>
    </xdr:from>
    <xdr:to>
      <xdr:col>107</xdr:col>
      <xdr:colOff>101600</xdr:colOff>
      <xdr:row>38</xdr:row>
      <xdr:rowOff>152362</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5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168889</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199428" y="63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58191</xdr:rowOff>
    </xdr:from>
    <xdr:to>
      <xdr:col>102</xdr:col>
      <xdr:colOff>165100</xdr:colOff>
      <xdr:row>38</xdr:row>
      <xdr:rowOff>159791</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5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4868</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63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65163</xdr:rowOff>
    </xdr:from>
    <xdr:to>
      <xdr:col>98</xdr:col>
      <xdr:colOff>38100</xdr:colOff>
      <xdr:row>38</xdr:row>
      <xdr:rowOff>166763</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5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11841</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635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60513</xdr:rowOff>
    </xdr:from>
    <xdr:to>
      <xdr:col>116</xdr:col>
      <xdr:colOff>63500</xdr:colOff>
      <xdr:row>58</xdr:row>
      <xdr:rowOff>65794</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1323300" y="10004613"/>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65794</xdr:rowOff>
    </xdr:from>
    <xdr:to>
      <xdr:col>111</xdr:col>
      <xdr:colOff>177800</xdr:colOff>
      <xdr:row>58</xdr:row>
      <xdr:rowOff>78138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0434300" y="1000989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78070</xdr:rowOff>
    </xdr:from>
    <xdr:to>
      <xdr:col>107</xdr:col>
      <xdr:colOff>50800</xdr:colOff>
      <xdr:row>58</xdr:row>
      <xdr:rowOff>78138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1002217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50500</xdr:rowOff>
    </xdr:from>
    <xdr:to>
      <xdr:col>102</xdr:col>
      <xdr:colOff>114300</xdr:colOff>
      <xdr:row>58</xdr:row>
      <xdr:rowOff>78070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9651700"/>
          <a:ext cx="889000" cy="3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155674</xdr:rowOff>
    </xdr:from>
    <xdr:to>
      <xdr:col>98</xdr:col>
      <xdr:colOff>38100</xdr:colOff>
      <xdr:row>58</xdr:row>
      <xdr:rowOff>85824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76951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9713</xdr:rowOff>
    </xdr:from>
    <xdr:to>
      <xdr:col>116</xdr:col>
      <xdr:colOff>114300</xdr:colOff>
      <xdr:row>58</xdr:row>
      <xdr:rowOff>111313</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14994</xdr:rowOff>
    </xdr:from>
    <xdr:to>
      <xdr:col>112</xdr:col>
      <xdr:colOff>38100</xdr:colOff>
      <xdr:row>58</xdr:row>
      <xdr:rowOff>116594</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9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107721</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100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27338</xdr:rowOff>
    </xdr:from>
    <xdr:to>
      <xdr:col>107</xdr:col>
      <xdr:colOff>101600</xdr:colOff>
      <xdr:row>58</xdr:row>
      <xdr:rowOff>128938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9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120065</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100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27270</xdr:rowOff>
    </xdr:from>
    <xdr:to>
      <xdr:col>102</xdr:col>
      <xdr:colOff>165100</xdr:colOff>
      <xdr:row>58</xdr:row>
      <xdr:rowOff>128870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119997</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100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171150</xdr:rowOff>
    </xdr:from>
    <xdr:to>
      <xdr:col>98</xdr:col>
      <xdr:colOff>38100</xdr:colOff>
      <xdr:row>56</xdr:row>
      <xdr:rowOff>101300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6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117827</xdr:rowOff>
    </xdr:from>
    <xdr:ext cx="534377"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389111" y="93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112921</xdr:rowOff>
    </xdr:from>
    <xdr:to>
      <xdr:col>116</xdr:col>
      <xdr:colOff>63500</xdr:colOff>
      <xdr:row>75</xdr:row>
      <xdr:rowOff>98258</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2800221"/>
          <a:ext cx="8382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102699</xdr:rowOff>
    </xdr:from>
    <xdr:to>
      <xdr:col>111</xdr:col>
      <xdr:colOff>177800</xdr:colOff>
      <xdr:row>74</xdr:row>
      <xdr:rowOff>112921</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2618549"/>
          <a:ext cx="889000" cy="1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102699</xdr:rowOff>
    </xdr:from>
    <xdr:to>
      <xdr:col>107</xdr:col>
      <xdr:colOff>50800</xdr:colOff>
      <xdr:row>73</xdr:row>
      <xdr:rowOff>121069</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618549"/>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84591</xdr:rowOff>
    </xdr:from>
    <xdr:to>
      <xdr:col>102</xdr:col>
      <xdr:colOff>114300</xdr:colOff>
      <xdr:row>73</xdr:row>
      <xdr:rowOff>121069</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656300" y="1260044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19912</xdr:rowOff>
    </xdr:from>
    <xdr:to>
      <xdr:col>98</xdr:col>
      <xdr:colOff>38100</xdr:colOff>
      <xdr:row>77</xdr:row>
      <xdr:rowOff>121512</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112639</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47458</xdr:rowOff>
    </xdr:from>
    <xdr:to>
      <xdr:col>116</xdr:col>
      <xdr:colOff>114300</xdr:colOff>
      <xdr:row>75</xdr:row>
      <xdr:rowOff>149058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9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25885</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8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62121</xdr:rowOff>
    </xdr:from>
    <xdr:to>
      <xdr:col>112</xdr:col>
      <xdr:colOff>38100</xdr:colOff>
      <xdr:row>74</xdr:row>
      <xdr:rowOff>163721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8798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2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51899</xdr:rowOff>
    </xdr:from>
    <xdr:to>
      <xdr:col>107</xdr:col>
      <xdr:colOff>101600</xdr:colOff>
      <xdr:row>73</xdr:row>
      <xdr:rowOff>153499</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5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170026</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23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70269</xdr:rowOff>
    </xdr:from>
    <xdr:to>
      <xdr:col>102</xdr:col>
      <xdr:colOff>165100</xdr:colOff>
      <xdr:row>74</xdr:row>
      <xdr:rowOff>419</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5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16946</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3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33791</xdr:rowOff>
    </xdr:from>
    <xdr:to>
      <xdr:col>98</xdr:col>
      <xdr:colOff>38100</xdr:colOff>
      <xdr:row>73</xdr:row>
      <xdr:rowOff>135391</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151918</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100">
              <a:latin typeface="ＭＳ Ｐゴシック" panose="020B0600070205080204" pitchFamily="50" charset="-128"/>
              <a:ea typeface="ＭＳ Ｐゴシック" panose="020B0600070205080204" pitchFamily="50" charset="-128"/>
            </a:rPr>
            <a:t>595,294</a:t>
          </a:r>
          <a:r>
            <a:rPr kumimoji="1" lang="ja-JP" altLang="en-US" sz="1100">
              <a:latin typeface="ＭＳ Ｐゴシック" panose="020B0600070205080204" pitchFamily="50" charset="-128"/>
              <a:ea typeface="ＭＳ Ｐゴシック" panose="020B0600070205080204" pitchFamily="50" charset="-128"/>
            </a:rPr>
            <a:t>円となっており、主な構成項目は次のとおりである。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年度より僅かに増加し、類似単体平均との差は拡大しており、その差は依然として大きく、市町村合併により職員数が過大なことが主要因であるため、引き続き定員の適正化、人件費の抑制に努める。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微増している。類似団体平均も下回ってはいるが、市町村合併により膨大な数の公共施設を有していることなどから、施設の維持管理経費は年々増加傾向にあり、公共施設等総合管理計画に基づき、公共施設の適正配置に努め、維持管理経費の削減を図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年度より、集落排水事業が公営企業会計に移行したことから、同事業への負担金の支出に伴い、比率は大きく増加している。今後は、単独補助金の評価・見直しを行い、削減に努める。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類似団体平均より下回っており、大井公民館整備事業等の完了により、平成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年度より減少となっている。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公債費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普通交付税の減少に備えて平成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に元利償還金のピークを超えるよう償還期間の短縮を行ってきたことや、合併前の各団体においても、交付税算入上有利とされつつも償還年限の短い過疎対策事業債を活用してきたことから類似団体平均を上回って推移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年度は普通交付税の減少に備えて元利償還金を約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万円減少し、類似団体平均との差は年々縮小しているが、なお高い水準であるため、引き続き地方債発行を抑制し公債費負担の抑制を図る。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47,625
47,184
698.31
28,994,000
28,350,885
577,082
17,656,742
25,447,389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36068</xdr:rowOff>
    </xdr:from>
    <xdr:to>
      <xdr:col>24</xdr:col>
      <xdr:colOff>63500</xdr:colOff>
      <xdr:row>36</xdr:row>
      <xdr:rowOff>127317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08268"/>
          <a:ext cx="8382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31686</xdr:rowOff>
    </xdr:from>
    <xdr:to>
      <xdr:col>19</xdr:col>
      <xdr:colOff>177800</xdr:colOff>
      <xdr:row>36</xdr:row>
      <xdr:rowOff>36068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038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129222</xdr:rowOff>
    </xdr:from>
    <xdr:to>
      <xdr:col>15</xdr:col>
      <xdr:colOff>50800</xdr:colOff>
      <xdr:row>36</xdr:row>
      <xdr:rowOff>31686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2997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129222</xdr:rowOff>
    </xdr:from>
    <xdr:to>
      <xdr:col>10</xdr:col>
      <xdr:colOff>114300</xdr:colOff>
      <xdr:row>36</xdr:row>
      <xdr:rowOff>37973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2997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116286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76517</xdr:rowOff>
    </xdr:from>
    <xdr:to>
      <xdr:col>24</xdr:col>
      <xdr:colOff>114300</xdr:colOff>
      <xdr:row>37</xdr:row>
      <xdr:rowOff>6667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54944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156718</xdr:rowOff>
    </xdr:from>
    <xdr:to>
      <xdr:col>20</xdr:col>
      <xdr:colOff>38100</xdr:colOff>
      <xdr:row>36</xdr:row>
      <xdr:rowOff>86868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77995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152336</xdr:rowOff>
    </xdr:from>
    <xdr:to>
      <xdr:col>15</xdr:col>
      <xdr:colOff>101600</xdr:colOff>
      <xdr:row>36</xdr:row>
      <xdr:rowOff>82486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73613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78422</xdr:rowOff>
    </xdr:from>
    <xdr:to>
      <xdr:col>10</xdr:col>
      <xdr:colOff>165100</xdr:colOff>
      <xdr:row>36</xdr:row>
      <xdr:rowOff>8572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171149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105300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9520</xdr:rowOff>
    </xdr:from>
    <xdr:to>
      <xdr:col>24</xdr:col>
      <xdr:colOff>63500</xdr:colOff>
      <xdr:row>57</xdr:row>
      <xdr:rowOff>61610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782170"/>
          <a:ext cx="838200" cy="5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35794</xdr:rowOff>
    </xdr:from>
    <xdr:to>
      <xdr:col>19</xdr:col>
      <xdr:colOff>177800</xdr:colOff>
      <xdr:row>57</xdr:row>
      <xdr:rowOff>61610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08444"/>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10880</xdr:rowOff>
    </xdr:from>
    <xdr:to>
      <xdr:col>15</xdr:col>
      <xdr:colOff>50800</xdr:colOff>
      <xdr:row>57</xdr:row>
      <xdr:rowOff>35794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783530"/>
          <a:ext cx="889000" cy="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8602</xdr:rowOff>
    </xdr:from>
    <xdr:to>
      <xdr:col>10</xdr:col>
      <xdr:colOff>114300</xdr:colOff>
      <xdr:row>57</xdr:row>
      <xdr:rowOff>10880</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781252"/>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30339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130170</xdr:rowOff>
    </xdr:from>
    <xdr:to>
      <xdr:col>24</xdr:col>
      <xdr:colOff>114300</xdr:colOff>
      <xdr:row>57</xdr:row>
      <xdr:rowOff>60320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153047</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58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10810</xdr:rowOff>
    </xdr:from>
    <xdr:to>
      <xdr:col>20</xdr:col>
      <xdr:colOff>38100</xdr:colOff>
      <xdr:row>57</xdr:row>
      <xdr:rowOff>112410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103537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8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156444</xdr:rowOff>
    </xdr:from>
    <xdr:to>
      <xdr:col>15</xdr:col>
      <xdr:colOff>101600</xdr:colOff>
      <xdr:row>57</xdr:row>
      <xdr:rowOff>86594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103121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53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131530</xdr:rowOff>
    </xdr:from>
    <xdr:to>
      <xdr:col>10</xdr:col>
      <xdr:colOff>165100</xdr:colOff>
      <xdr:row>57</xdr:row>
      <xdr:rowOff>61680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7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78207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5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129252</xdr:rowOff>
    </xdr:from>
    <xdr:to>
      <xdr:col>6</xdr:col>
      <xdr:colOff>38100</xdr:colOff>
      <xdr:row>57</xdr:row>
      <xdr:rowOff>59402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3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75929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5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40891</xdr:rowOff>
    </xdr:from>
    <xdr:to>
      <xdr:col>24</xdr:col>
      <xdr:colOff>63500</xdr:colOff>
      <xdr:row>75</xdr:row>
      <xdr:rowOff>49250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899641"/>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40891</xdr:rowOff>
    </xdr:from>
    <xdr:to>
      <xdr:col>19</xdr:col>
      <xdr:colOff>177800</xdr:colOff>
      <xdr:row>75</xdr:row>
      <xdr:rowOff>130137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899641"/>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130137</xdr:rowOff>
    </xdr:from>
    <xdr:to>
      <xdr:col>15</xdr:col>
      <xdr:colOff>50800</xdr:colOff>
      <xdr:row>76</xdr:row>
      <xdr:rowOff>9558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2988887"/>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9558</xdr:rowOff>
    </xdr:from>
    <xdr:to>
      <xdr:col>10</xdr:col>
      <xdr:colOff>114300</xdr:colOff>
      <xdr:row>76</xdr:row>
      <xdr:rowOff>50135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39758"/>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171028</xdr:rowOff>
    </xdr:from>
    <xdr:to>
      <xdr:col>6</xdr:col>
      <xdr:colOff>38100</xdr:colOff>
      <xdr:row>77</xdr:row>
      <xdr:rowOff>101178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92305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169900</xdr:rowOff>
    </xdr:from>
    <xdr:to>
      <xdr:col>24</xdr:col>
      <xdr:colOff>114300</xdr:colOff>
      <xdr:row>75</xdr:row>
      <xdr:rowOff>100050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21327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0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161541</xdr:rowOff>
    </xdr:from>
    <xdr:to>
      <xdr:col>20</xdr:col>
      <xdr:colOff>38100</xdr:colOff>
      <xdr:row>75</xdr:row>
      <xdr:rowOff>91691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108218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6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79337</xdr:rowOff>
    </xdr:from>
    <xdr:to>
      <xdr:col>15</xdr:col>
      <xdr:colOff>101600</xdr:colOff>
      <xdr:row>76</xdr:row>
      <xdr:rowOff>9488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938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26014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71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130208</xdr:rowOff>
    </xdr:from>
    <xdr:to>
      <xdr:col>10</xdr:col>
      <xdr:colOff>165100</xdr:colOff>
      <xdr:row>76</xdr:row>
      <xdr:rowOff>60359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88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76885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76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170785</xdr:rowOff>
    </xdr:from>
    <xdr:to>
      <xdr:col>6</xdr:col>
      <xdr:colOff>38100</xdr:colOff>
      <xdr:row>76</xdr:row>
      <xdr:rowOff>100935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117461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80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61649</xdr:rowOff>
    </xdr:from>
    <xdr:to>
      <xdr:col>24</xdr:col>
      <xdr:colOff>63500</xdr:colOff>
      <xdr:row>96</xdr:row>
      <xdr:rowOff>73972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520849"/>
          <a:ext cx="8382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38996</xdr:rowOff>
    </xdr:from>
    <xdr:to>
      <xdr:col>19</xdr:col>
      <xdr:colOff>177800</xdr:colOff>
      <xdr:row>96</xdr:row>
      <xdr:rowOff>73972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498196"/>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38996</xdr:rowOff>
    </xdr:from>
    <xdr:to>
      <xdr:col>15</xdr:col>
      <xdr:colOff>50800</xdr:colOff>
      <xdr:row>96</xdr:row>
      <xdr:rowOff>99608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498196"/>
          <a:ext cx="889000" cy="6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79056</xdr:rowOff>
    </xdr:from>
    <xdr:to>
      <xdr:col>10</xdr:col>
      <xdr:colOff>114300</xdr:colOff>
      <xdr:row>96</xdr:row>
      <xdr:rowOff>99608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366806"/>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10849</xdr:rowOff>
    </xdr:from>
    <xdr:to>
      <xdr:col>24</xdr:col>
      <xdr:colOff>114300</xdr:colOff>
      <xdr:row>96</xdr:row>
      <xdr:rowOff>112449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4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160726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4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23172</xdr:rowOff>
    </xdr:from>
    <xdr:to>
      <xdr:col>20</xdr:col>
      <xdr:colOff>38100</xdr:colOff>
      <xdr:row>96</xdr:row>
      <xdr:rowOff>124772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4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115899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5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159646</xdr:rowOff>
    </xdr:from>
    <xdr:to>
      <xdr:col>15</xdr:col>
      <xdr:colOff>101600</xdr:colOff>
      <xdr:row>96</xdr:row>
      <xdr:rowOff>89796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4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80923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48808</xdr:rowOff>
    </xdr:from>
    <xdr:to>
      <xdr:col>10</xdr:col>
      <xdr:colOff>165100</xdr:colOff>
      <xdr:row>96</xdr:row>
      <xdr:rowOff>150408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5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141535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6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28256</xdr:rowOff>
    </xdr:from>
    <xdr:to>
      <xdr:col>6</xdr:col>
      <xdr:colOff>38100</xdr:colOff>
      <xdr:row>95</xdr:row>
      <xdr:rowOff>129856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3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146383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0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156682</xdr:rowOff>
    </xdr:from>
    <xdr:to>
      <xdr:col>55</xdr:col>
      <xdr:colOff>0</xdr:colOff>
      <xdr:row>38</xdr:row>
      <xdr:rowOff>162560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67178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162560</xdr:rowOff>
    </xdr:from>
    <xdr:to>
      <xdr:col>50</xdr:col>
      <xdr:colOff>114300</xdr:colOff>
      <xdr:row>38</xdr:row>
      <xdr:rowOff>163540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67766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121738</xdr:rowOff>
    </xdr:from>
    <xdr:to>
      <xdr:col>45</xdr:col>
      <xdr:colOff>177800</xdr:colOff>
      <xdr:row>38</xdr:row>
      <xdr:rowOff>163540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636838"/>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137740</xdr:rowOff>
    </xdr:from>
    <xdr:to>
      <xdr:col>41</xdr:col>
      <xdr:colOff>50800</xdr:colOff>
      <xdr:row>38</xdr:row>
      <xdr:rowOff>121738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5624140"/>
          <a:ext cx="8890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79410</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105882</xdr:rowOff>
    </xdr:from>
    <xdr:to>
      <xdr:col>55</xdr:col>
      <xdr:colOff>50800</xdr:colOff>
      <xdr:row>39</xdr:row>
      <xdr:rowOff>36032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20809</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53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111760</xdr:rowOff>
    </xdr:from>
    <xdr:to>
      <xdr:col>50</xdr:col>
      <xdr:colOff>165100</xdr:colOff>
      <xdr:row>39</xdr:row>
      <xdr:rowOff>41910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33037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112740</xdr:rowOff>
    </xdr:from>
    <xdr:to>
      <xdr:col>46</xdr:col>
      <xdr:colOff>38100</xdr:colOff>
      <xdr:row>39</xdr:row>
      <xdr:rowOff>42890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34017</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70938</xdr:rowOff>
    </xdr:from>
    <xdr:to>
      <xdr:col>41</xdr:col>
      <xdr:colOff>101600</xdr:colOff>
      <xdr:row>39</xdr:row>
      <xdr:rowOff>1088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163665</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86940</xdr:rowOff>
    </xdr:from>
    <xdr:to>
      <xdr:col>36</xdr:col>
      <xdr:colOff>165100</xdr:colOff>
      <xdr:row>33</xdr:row>
      <xdr:rowOff>17090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33617</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50038</xdr:rowOff>
    </xdr:from>
    <xdr:to>
      <xdr:col>55</xdr:col>
      <xdr:colOff>0</xdr:colOff>
      <xdr:row>56</xdr:row>
      <xdr:rowOff>63144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651238"/>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50038</xdr:rowOff>
    </xdr:from>
    <xdr:to>
      <xdr:col>50</xdr:col>
      <xdr:colOff>114300</xdr:colOff>
      <xdr:row>56</xdr:row>
      <xdr:rowOff>68745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651238"/>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64833</xdr:rowOff>
    </xdr:from>
    <xdr:to>
      <xdr:col>45</xdr:col>
      <xdr:colOff>177800</xdr:colOff>
      <xdr:row>56</xdr:row>
      <xdr:rowOff>68745</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9666033"/>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64833</xdr:rowOff>
    </xdr:from>
    <xdr:to>
      <xdr:col>41</xdr:col>
      <xdr:colOff>50800</xdr:colOff>
      <xdr:row>56</xdr:row>
      <xdr:rowOff>70663</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966603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154787</xdr:rowOff>
    </xdr:from>
    <xdr:to>
      <xdr:col>36</xdr:col>
      <xdr:colOff>165100</xdr:colOff>
      <xdr:row>58</xdr:row>
      <xdr:rowOff>84937</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76064</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12344</xdr:rowOff>
    </xdr:from>
    <xdr:to>
      <xdr:col>55</xdr:col>
      <xdr:colOff>50800</xdr:colOff>
      <xdr:row>56</xdr:row>
      <xdr:rowOff>113944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6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35221</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4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170688</xdr:rowOff>
    </xdr:from>
    <xdr:to>
      <xdr:col>50</xdr:col>
      <xdr:colOff>165100</xdr:colOff>
      <xdr:row>56</xdr:row>
      <xdr:rowOff>100838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6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117365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17945</xdr:rowOff>
    </xdr:from>
    <xdr:to>
      <xdr:col>46</xdr:col>
      <xdr:colOff>38100</xdr:colOff>
      <xdr:row>56</xdr:row>
      <xdr:rowOff>119545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136072</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3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14033</xdr:rowOff>
    </xdr:from>
    <xdr:to>
      <xdr:col>41</xdr:col>
      <xdr:colOff>101600</xdr:colOff>
      <xdr:row>56</xdr:row>
      <xdr:rowOff>115633</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132160</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9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19863</xdr:rowOff>
    </xdr:from>
    <xdr:to>
      <xdr:col>36</xdr:col>
      <xdr:colOff>165100</xdr:colOff>
      <xdr:row>56</xdr:row>
      <xdr:rowOff>121463</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6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137990</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3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43345</xdr:rowOff>
    </xdr:from>
    <xdr:to>
      <xdr:col>55</xdr:col>
      <xdr:colOff>0</xdr:colOff>
      <xdr:row>78</xdr:row>
      <xdr:rowOff>69551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416445"/>
          <a:ext cx="8382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69551</xdr:rowOff>
    </xdr:from>
    <xdr:to>
      <xdr:col>50</xdr:col>
      <xdr:colOff>114300</xdr:colOff>
      <xdr:row>78</xdr:row>
      <xdr:rowOff>96174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442651"/>
          <a:ext cx="8890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69352</xdr:rowOff>
    </xdr:from>
    <xdr:to>
      <xdr:col>45</xdr:col>
      <xdr:colOff>177800</xdr:colOff>
      <xdr:row>78</xdr:row>
      <xdr:rowOff>96174</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442452"/>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119262</xdr:rowOff>
    </xdr:from>
    <xdr:to>
      <xdr:col>41</xdr:col>
      <xdr:colOff>50800</xdr:colOff>
      <xdr:row>78</xdr:row>
      <xdr:rowOff>69352</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320912"/>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96269</xdr:rowOff>
    </xdr:from>
    <xdr:to>
      <xdr:col>36</xdr:col>
      <xdr:colOff>165100</xdr:colOff>
      <xdr:row>79</xdr:row>
      <xdr:rowOff>26419</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17546</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37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163995</xdr:rowOff>
    </xdr:from>
    <xdr:to>
      <xdr:col>55</xdr:col>
      <xdr:colOff>50800</xdr:colOff>
      <xdr:row>78</xdr:row>
      <xdr:rowOff>94145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3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15422</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2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18751</xdr:rowOff>
    </xdr:from>
    <xdr:to>
      <xdr:col>50</xdr:col>
      <xdr:colOff>165100</xdr:colOff>
      <xdr:row>78</xdr:row>
      <xdr:rowOff>120351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3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136878</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31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45374</xdr:rowOff>
    </xdr:from>
    <xdr:to>
      <xdr:col>46</xdr:col>
      <xdr:colOff>38100</xdr:colOff>
      <xdr:row>78</xdr:row>
      <xdr:rowOff>146974</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138101</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5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18552</xdr:rowOff>
    </xdr:from>
    <xdr:to>
      <xdr:col>41</xdr:col>
      <xdr:colOff>101600</xdr:colOff>
      <xdr:row>78</xdr:row>
      <xdr:rowOff>120152</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3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136679</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16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68462</xdr:rowOff>
    </xdr:from>
    <xdr:to>
      <xdr:col>36</xdr:col>
      <xdr:colOff>165100</xdr:colOff>
      <xdr:row>77</xdr:row>
      <xdr:rowOff>170062</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2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15139</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05111" y="130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66739</xdr:rowOff>
    </xdr:from>
    <xdr:to>
      <xdr:col>55</xdr:col>
      <xdr:colOff>0</xdr:colOff>
      <xdr:row>97</xdr:row>
      <xdr:rowOff>105578</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697389"/>
          <a:ext cx="8382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66739</xdr:rowOff>
    </xdr:from>
    <xdr:to>
      <xdr:col>50</xdr:col>
      <xdr:colOff>114300</xdr:colOff>
      <xdr:row>97</xdr:row>
      <xdr:rowOff>110195</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697389"/>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110195</xdr:rowOff>
    </xdr:from>
    <xdr:to>
      <xdr:col>45</xdr:col>
      <xdr:colOff>177800</xdr:colOff>
      <xdr:row>97</xdr:row>
      <xdr:rowOff>141780</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740845"/>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13643</xdr:rowOff>
    </xdr:from>
    <xdr:to>
      <xdr:col>41</xdr:col>
      <xdr:colOff>50800</xdr:colOff>
      <xdr:row>97</xdr:row>
      <xdr:rowOff>141780</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644293"/>
          <a:ext cx="889000" cy="1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149982</xdr:rowOff>
    </xdr:from>
    <xdr:to>
      <xdr:col>36</xdr:col>
      <xdr:colOff>165100</xdr:colOff>
      <xdr:row>97</xdr:row>
      <xdr:rowOff>80132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71259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7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54778</xdr:rowOff>
    </xdr:from>
    <xdr:to>
      <xdr:col>55</xdr:col>
      <xdr:colOff>50800</xdr:colOff>
      <xdr:row>97</xdr:row>
      <xdr:rowOff>156378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6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33205</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66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15939</xdr:rowOff>
    </xdr:from>
    <xdr:to>
      <xdr:col>50</xdr:col>
      <xdr:colOff>165100</xdr:colOff>
      <xdr:row>97</xdr:row>
      <xdr:rowOff>117539</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108666</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7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59395</xdr:rowOff>
    </xdr:from>
    <xdr:to>
      <xdr:col>46</xdr:col>
      <xdr:colOff>38100</xdr:colOff>
      <xdr:row>97</xdr:row>
      <xdr:rowOff>160995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6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152122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7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90980</xdr:rowOff>
    </xdr:from>
    <xdr:to>
      <xdr:col>41</xdr:col>
      <xdr:colOff>101600</xdr:colOff>
      <xdr:row>98</xdr:row>
      <xdr:rowOff>21130</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7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12257</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8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134293</xdr:rowOff>
    </xdr:from>
    <xdr:to>
      <xdr:col>36</xdr:col>
      <xdr:colOff>165100</xdr:colOff>
      <xdr:row>97</xdr:row>
      <xdr:rowOff>64443</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5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80970</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3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578</xdr:rowOff>
    </xdr:from>
    <xdr:to>
      <xdr:col>85</xdr:col>
      <xdr:colOff>127000</xdr:colOff>
      <xdr:row>36</xdr:row>
      <xdr:rowOff>105296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172778"/>
          <a:ext cx="8382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105296</xdr:rowOff>
    </xdr:from>
    <xdr:to>
      <xdr:col>81</xdr:col>
      <xdr:colOff>50800</xdr:colOff>
      <xdr:row>36</xdr:row>
      <xdr:rowOff>122441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27749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50108</xdr:rowOff>
    </xdr:from>
    <xdr:to>
      <xdr:col>76</xdr:col>
      <xdr:colOff>114300</xdr:colOff>
      <xdr:row>36</xdr:row>
      <xdr:rowOff>122441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222308"/>
          <a:ext cx="889000" cy="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50108</xdr:rowOff>
    </xdr:from>
    <xdr:to>
      <xdr:col>71</xdr:col>
      <xdr:colOff>177800</xdr:colOff>
      <xdr:row>37</xdr:row>
      <xdr:rowOff>21895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222308"/>
          <a:ext cx="889000" cy="1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100512</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121228</xdr:rowOff>
    </xdr:from>
    <xdr:to>
      <xdr:col>85</xdr:col>
      <xdr:colOff>177800</xdr:colOff>
      <xdr:row>36</xdr:row>
      <xdr:rowOff>51378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1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144105</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597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54496</xdr:rowOff>
    </xdr:from>
    <xdr:to>
      <xdr:col>81</xdr:col>
      <xdr:colOff>101600</xdr:colOff>
      <xdr:row>36</xdr:row>
      <xdr:rowOff>156096</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2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147223</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71641</xdr:rowOff>
    </xdr:from>
    <xdr:to>
      <xdr:col>76</xdr:col>
      <xdr:colOff>165100</xdr:colOff>
      <xdr:row>37</xdr:row>
      <xdr:rowOff>1791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164368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3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170758</xdr:rowOff>
    </xdr:from>
    <xdr:to>
      <xdr:col>72</xdr:col>
      <xdr:colOff>38100</xdr:colOff>
      <xdr:row>36</xdr:row>
      <xdr:rowOff>100908</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117435</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59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142545</xdr:rowOff>
    </xdr:from>
    <xdr:to>
      <xdr:col>67</xdr:col>
      <xdr:colOff>101600</xdr:colOff>
      <xdr:row>37</xdr:row>
      <xdr:rowOff>72695</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3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89222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08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79022</xdr:rowOff>
    </xdr:from>
    <xdr:to>
      <xdr:col>85</xdr:col>
      <xdr:colOff>127000</xdr:colOff>
      <xdr:row>57</xdr:row>
      <xdr:rowOff>33759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5481300" y="9680222"/>
          <a:ext cx="8382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157698</xdr:rowOff>
    </xdr:from>
    <xdr:to>
      <xdr:col>81</xdr:col>
      <xdr:colOff>50800</xdr:colOff>
      <xdr:row>56</xdr:row>
      <xdr:rowOff>79022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9587448"/>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32289</xdr:rowOff>
    </xdr:from>
    <xdr:to>
      <xdr:col>76</xdr:col>
      <xdr:colOff>114300</xdr:colOff>
      <xdr:row>55</xdr:row>
      <xdr:rowOff>157698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9462039"/>
          <a:ext cx="889000" cy="1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32289</xdr:rowOff>
    </xdr:from>
    <xdr:to>
      <xdr:col>71</xdr:col>
      <xdr:colOff>177800</xdr:colOff>
      <xdr:row>56</xdr:row>
      <xdr:rowOff>49151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2814300" y="9462039"/>
          <a:ext cx="889000" cy="18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153876</xdr:rowOff>
    </xdr:from>
    <xdr:to>
      <xdr:col>67</xdr:col>
      <xdr:colOff>101600</xdr:colOff>
      <xdr:row>57</xdr:row>
      <xdr:rowOff>84026</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75153</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154409</xdr:rowOff>
    </xdr:from>
    <xdr:to>
      <xdr:col>85</xdr:col>
      <xdr:colOff>177800</xdr:colOff>
      <xdr:row>57</xdr:row>
      <xdr:rowOff>84559</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7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132836</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7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28222</xdr:rowOff>
    </xdr:from>
    <xdr:to>
      <xdr:col>81</xdr:col>
      <xdr:colOff>101600</xdr:colOff>
      <xdr:row>56</xdr:row>
      <xdr:rowOff>129822</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6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146349</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106898</xdr:rowOff>
    </xdr:from>
    <xdr:to>
      <xdr:col>76</xdr:col>
      <xdr:colOff>165100</xdr:colOff>
      <xdr:row>56</xdr:row>
      <xdr:rowOff>37048</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53575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93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152939</xdr:rowOff>
    </xdr:from>
    <xdr:to>
      <xdr:col>72</xdr:col>
      <xdr:colOff>38100</xdr:colOff>
      <xdr:row>55</xdr:row>
      <xdr:rowOff>83089</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99616</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1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169801</xdr:rowOff>
    </xdr:from>
    <xdr:to>
      <xdr:col>67</xdr:col>
      <xdr:colOff>101600</xdr:colOff>
      <xdr:row>56</xdr:row>
      <xdr:rowOff>99951</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5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116478</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3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37821</xdr:rowOff>
    </xdr:from>
    <xdr:to>
      <xdr:col>85</xdr:col>
      <xdr:colOff>127000</xdr:colOff>
      <xdr:row>79</xdr:row>
      <xdr:rowOff>41897</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3582371"/>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12585</xdr:rowOff>
    </xdr:from>
    <xdr:to>
      <xdr:col>81</xdr:col>
      <xdr:colOff>50800</xdr:colOff>
      <xdr:row>79</xdr:row>
      <xdr:rowOff>41897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57135"/>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80518</xdr:rowOff>
    </xdr:from>
    <xdr:to>
      <xdr:col>76</xdr:col>
      <xdr:colOff>114300</xdr:colOff>
      <xdr:row>79</xdr:row>
      <xdr:rowOff>12585</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110718"/>
          <a:ext cx="889000" cy="4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63716</xdr:rowOff>
    </xdr:from>
    <xdr:to>
      <xdr:col>71</xdr:col>
      <xdr:colOff>177800</xdr:colOff>
      <xdr:row>76</xdr:row>
      <xdr:rowOff>80518</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2751016"/>
          <a:ext cx="889000" cy="3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158471</xdr:rowOff>
    </xdr:from>
    <xdr:to>
      <xdr:col>85</xdr:col>
      <xdr:colOff>177800</xdr:colOff>
      <xdr:row>79</xdr:row>
      <xdr:rowOff>88621</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73398</xdr:rowOff>
    </xdr:from>
    <xdr:ext cx="378565"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46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162547</xdr:rowOff>
    </xdr:from>
    <xdr:to>
      <xdr:col>81</xdr:col>
      <xdr:colOff>101600</xdr:colOff>
      <xdr:row>79</xdr:row>
      <xdr:rowOff>92697</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83824</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92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133235</xdr:rowOff>
    </xdr:from>
    <xdr:to>
      <xdr:col>76</xdr:col>
      <xdr:colOff>165100</xdr:colOff>
      <xdr:row>79</xdr:row>
      <xdr:rowOff>63385</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54512</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5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29718</xdr:rowOff>
    </xdr:from>
    <xdr:to>
      <xdr:col>72</xdr:col>
      <xdr:colOff>38100</xdr:colOff>
      <xdr:row>76</xdr:row>
      <xdr:rowOff>131318</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0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147845</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36111" y="128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xdr:rowOff>
    </xdr:from>
    <xdr:to>
      <xdr:col>67</xdr:col>
      <xdr:colOff>101600</xdr:colOff>
      <xdr:row>74</xdr:row>
      <xdr:rowOff>114516</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27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131043</xdr:rowOff>
    </xdr:from>
    <xdr:ext cx="534377"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47111" y="124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79071</xdr:rowOff>
    </xdr:from>
    <xdr:to>
      <xdr:col>85</xdr:col>
      <xdr:colOff>127000</xdr:colOff>
      <xdr:row>97</xdr:row>
      <xdr:rowOff>95531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709721"/>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79071</xdr:rowOff>
    </xdr:from>
    <xdr:to>
      <xdr:col>81</xdr:col>
      <xdr:colOff>50800</xdr:colOff>
      <xdr:row>97</xdr:row>
      <xdr:rowOff>86928</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709721"/>
          <a:ext cx="8890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71326</xdr:rowOff>
    </xdr:from>
    <xdr:to>
      <xdr:col>76</xdr:col>
      <xdr:colOff>114300</xdr:colOff>
      <xdr:row>97</xdr:row>
      <xdr:rowOff>86928</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701976"/>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22885</xdr:rowOff>
    </xdr:from>
    <xdr:to>
      <xdr:col>71</xdr:col>
      <xdr:colOff>177800</xdr:colOff>
      <xdr:row>97</xdr:row>
      <xdr:rowOff>71326</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653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165058</xdr:rowOff>
    </xdr:from>
    <xdr:to>
      <xdr:col>67</xdr:col>
      <xdr:colOff>101600</xdr:colOff>
      <xdr:row>98</xdr:row>
      <xdr:rowOff>95208</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86335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44731</xdr:rowOff>
    </xdr:from>
    <xdr:to>
      <xdr:col>85</xdr:col>
      <xdr:colOff>177800</xdr:colOff>
      <xdr:row>97</xdr:row>
      <xdr:rowOff>146331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6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67608</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5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28271</xdr:rowOff>
    </xdr:from>
    <xdr:to>
      <xdr:col>81</xdr:col>
      <xdr:colOff>101600</xdr:colOff>
      <xdr:row>97</xdr:row>
      <xdr:rowOff>129871</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6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146398</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4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36128</xdr:rowOff>
    </xdr:from>
    <xdr:to>
      <xdr:col>76</xdr:col>
      <xdr:colOff>165100</xdr:colOff>
      <xdr:row>97</xdr:row>
      <xdr:rowOff>137728</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6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154255</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4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20526</xdr:rowOff>
    </xdr:from>
    <xdr:to>
      <xdr:col>72</xdr:col>
      <xdr:colOff>38100</xdr:colOff>
      <xdr:row>97</xdr:row>
      <xdr:rowOff>122126</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6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138653</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4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143535</xdr:rowOff>
    </xdr:from>
    <xdr:to>
      <xdr:col>67</xdr:col>
      <xdr:colOff>101600</xdr:colOff>
      <xdr:row>97</xdr:row>
      <xdr:rowOff>73685</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90212</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84345</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一人当たりコスト</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千円のうち、人件費が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2,037,699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47,625</a:t>
          </a:r>
          <a:r>
            <a:rPr kumimoji="1" lang="ja-JP" altLang="en-US" sz="1300">
              <a:latin typeface="ＭＳ Ｐゴシック" panose="020B0600070205080204" pitchFamily="50" charset="-128"/>
              <a:ea typeface="ＭＳ Ｐゴシック" panose="020B0600070205080204" pitchFamily="50" charset="-128"/>
            </a:rPr>
            <a:t>人）を占める。市町村合併（</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町４村）により職員数が過大となっており、適正配置による削減努力をしつつも職員人件費に経費を要しているため、差は縮小してきているが、類似団体平均を上回って推移している。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類似団体平均を上回っているが、公立保育所が合併前団体に点在し、多数有していることから児童福祉に要する経費が多額となっていることが要因として考えられる。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ふれあいステーション須佐整備事業、萩版ＤＭＯ推進事業等に取り組んだことにより、事業費が増加し、類似団体平均を上回った。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類似団体平均および全国平均を下回る状況で推移しているが、広大な市域を有していることから、道路・橋りょうの維持管理に係る経費は年々増加している。平成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年度は小原畦田線道路整備事業の事業費の減などにより減少となった。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大井公民館整備事業、萩博物館収蔵庫整備事業等が完了し、事業費が大幅に減少し、類似団体平均を下回った。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年度決算を下回る歳出規模となったが、交付税が大幅に減少したこと等により、実質単年度収支は赤字となっている。資金不足に対応するため、財政調整基金の取り崩し（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億円）を行い、実質収支は引き続き黒字を維持している。</a:t>
          </a:r>
        </a:p>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億円の取り崩しを行った結果、</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百万円の増加となり、比率も僅かに増加（＋</a:t>
          </a:r>
          <a:r>
            <a:rPr kumimoji="1" lang="en-US" altLang="ja-JP" sz="1400">
              <a:latin typeface="ＭＳ ゴシック" pitchFamily="49" charset="-128"/>
              <a:ea typeface="ＭＳ ゴシック" pitchFamily="49" charset="-128"/>
            </a:rPr>
            <a:t>0.76</a:t>
          </a:r>
          <a:r>
            <a:rPr kumimoji="1" lang="ja-JP" altLang="en-US" sz="1400">
              <a:latin typeface="ＭＳ ゴシック" pitchFamily="49" charset="-128"/>
              <a:ea typeface="ＭＳ ゴシック" pitchFamily="49" charset="-128"/>
            </a:rPr>
            <a:t>％）した。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全ての会計で赤字が生じていない。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28994000</v>
      </c>
      <c r="BO4" s="461"/>
      <c r="BP4" s="461"/>
      <c r="BQ4" s="461"/>
      <c r="BR4" s="461"/>
      <c r="BS4" s="461"/>
      <c r="BT4" s="461"/>
      <c r="BU4" s="462"/>
      <c r="BV4" s="460">
        <v>29854365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3.3</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28350885</v>
      </c>
      <c r="BO5" s="466"/>
      <c r="BP5" s="466"/>
      <c r="BQ5" s="466"/>
      <c r="BR5" s="466"/>
      <c r="BS5" s="466"/>
      <c r="BT5" s="466"/>
      <c r="BU5" s="467"/>
      <c r="BV5" s="465">
        <v>29223360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94.5</v>
      </c>
      <c r="CU5" s="436"/>
      <c r="CV5" s="436"/>
      <c r="CW5" s="436"/>
      <c r="CX5" s="436"/>
      <c r="CY5" s="436"/>
      <c r="CZ5" s="436"/>
      <c r="DA5" s="437"/>
      <c r="DB5" s="435">
        <v>95.7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643115</v>
      </c>
      <c r="BO6" s="466"/>
      <c r="BP6" s="466"/>
      <c r="BQ6" s="466"/>
      <c r="BR6" s="466"/>
      <c r="BS6" s="466"/>
      <c r="BT6" s="466"/>
      <c r="BU6" s="467"/>
      <c r="BV6" s="465">
        <v>631005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96.5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66033</v>
      </c>
      <c r="BO7" s="466"/>
      <c r="BP7" s="466"/>
      <c r="BQ7" s="466"/>
      <c r="BR7" s="466"/>
      <c r="BS7" s="466"/>
      <c r="BT7" s="466"/>
      <c r="BU7" s="467"/>
      <c r="BV7" s="465">
        <v>10705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17656742</v>
      </c>
      <c r="CU7" s="466"/>
      <c r="CV7" s="466"/>
      <c r="CW7" s="466"/>
      <c r="CX7" s="466"/>
      <c r="CY7" s="466"/>
      <c r="CZ7" s="466"/>
      <c r="DA7" s="467"/>
      <c r="DB7" s="465">
        <v>18178734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577082</v>
      </c>
      <c r="BO8" s="466"/>
      <c r="BP8" s="466"/>
      <c r="BQ8" s="466"/>
      <c r="BR8" s="466"/>
      <c r="BS8" s="466"/>
      <c r="BT8" s="466"/>
      <c r="BU8" s="467"/>
      <c r="BV8" s="465">
        <v>620300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0.32</v>
      </c>
      <c r="CU8" s="579"/>
      <c r="CV8" s="579"/>
      <c r="CW8" s="579"/>
      <c r="CX8" s="579"/>
      <c r="CY8" s="579"/>
      <c r="CZ8" s="579"/>
      <c r="DA8" s="580"/>
      <c r="DB8" s="578">
        <v>0.32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49560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-43218</v>
      </c>
      <c r="BO9" s="466"/>
      <c r="BP9" s="466"/>
      <c r="BQ9" s="466"/>
      <c r="BR9" s="466"/>
      <c r="BS9" s="466"/>
      <c r="BT9" s="466"/>
      <c r="BU9" s="467"/>
      <c r="BV9" s="465">
        <v>-107317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v>
      </c>
      <c r="CU9" s="436"/>
      <c r="CV9" s="436"/>
      <c r="CW9" s="436"/>
      <c r="CX9" s="436"/>
      <c r="CY9" s="436"/>
      <c r="CZ9" s="436"/>
      <c r="DA9" s="437"/>
      <c r="DB9" s="435">
        <v>18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53747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314480</v>
      </c>
      <c r="BO10" s="466"/>
      <c r="BP10" s="466"/>
      <c r="BQ10" s="466"/>
      <c r="BR10" s="466"/>
      <c r="BS10" s="466"/>
      <c r="BT10" s="466"/>
      <c r="BU10" s="467"/>
      <c r="BV10" s="465">
        <v>367951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47625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500000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47184</v>
      </c>
      <c r="S13" s="569"/>
      <c r="T13" s="569"/>
      <c r="U13" s="569"/>
      <c r="V13" s="570"/>
      <c r="W13" s="556" t="s">
        <v>140</v>
      </c>
      <c r="X13" s="478"/>
      <c r="Y13" s="478"/>
      <c r="Z13" s="478"/>
      <c r="AA13" s="478"/>
      <c r="AB13" s="479"/>
      <c r="AC13" s="441">
        <v>3256</v>
      </c>
      <c r="AD13" s="442"/>
      <c r="AE13" s="442"/>
      <c r="AF13" s="442"/>
      <c r="AG13" s="443"/>
      <c r="AH13" s="441">
        <v>3698</v>
      </c>
      <c r="AI13" s="442"/>
      <c r="AJ13" s="442"/>
      <c r="AK13" s="442"/>
      <c r="AL13" s="444"/>
      <c r="AM13" s="534" t="s">
        <v>141</v>
      </c>
      <c r="AN13" s="439"/>
      <c r="AO13" s="439"/>
      <c r="AP13" s="439"/>
      <c r="AQ13" s="439"/>
      <c r="AR13" s="439"/>
      <c r="AS13" s="439"/>
      <c r="AT13" s="440"/>
      <c r="AU13" s="522" t="s">
        <v>125</v>
      </c>
      <c r="AV13" s="523"/>
      <c r="AW13" s="523"/>
      <c r="AX13" s="523"/>
      <c r="AY13" s="445" t="s">
        <v>142</v>
      </c>
      <c r="AZ13" s="446"/>
      <c r="BA13" s="446"/>
      <c r="BB13" s="446"/>
      <c r="BC13" s="446"/>
      <c r="BD13" s="446"/>
      <c r="BE13" s="446"/>
      <c r="BF13" s="446"/>
      <c r="BG13" s="446"/>
      <c r="BH13" s="446"/>
      <c r="BI13" s="446"/>
      <c r="BJ13" s="446"/>
      <c r="BK13" s="446"/>
      <c r="BL13" s="446"/>
      <c r="BM13" s="447"/>
      <c r="BN13" s="465">
        <v>-28738</v>
      </c>
      <c r="BO13" s="466"/>
      <c r="BP13" s="466"/>
      <c r="BQ13" s="466"/>
      <c r="BR13" s="466"/>
      <c r="BS13" s="466"/>
      <c r="BT13" s="466"/>
      <c r="BU13" s="467"/>
      <c r="BV13" s="465">
        <v>-239366</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7.1</v>
      </c>
      <c r="CU13" s="436"/>
      <c r="CV13" s="436"/>
      <c r="CW13" s="436"/>
      <c r="CX13" s="436"/>
      <c r="CY13" s="436"/>
      <c r="CZ13" s="436"/>
      <c r="DA13" s="437"/>
      <c r="DB13" s="435">
        <v>7.6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48722</v>
      </c>
      <c r="S14" s="569"/>
      <c r="T14" s="569"/>
      <c r="U14" s="569"/>
      <c r="V14" s="570"/>
      <c r="W14" s="571"/>
      <c r="X14" s="481"/>
      <c r="Y14" s="481"/>
      <c r="Z14" s="481"/>
      <c r="AA14" s="481"/>
      <c r="AB14" s="482"/>
      <c r="AC14" s="561">
        <v>13.3</v>
      </c>
      <c r="AD14" s="562"/>
      <c r="AE14" s="562"/>
      <c r="AF14" s="562"/>
      <c r="AG14" s="563"/>
      <c r="AH14" s="561">
        <v>14.4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48304</v>
      </c>
      <c r="S15" s="569"/>
      <c r="T15" s="569"/>
      <c r="U15" s="569"/>
      <c r="V15" s="570"/>
      <c r="W15" s="556" t="s">
        <v>147</v>
      </c>
      <c r="X15" s="478"/>
      <c r="Y15" s="478"/>
      <c r="Z15" s="478"/>
      <c r="AA15" s="478"/>
      <c r="AB15" s="479"/>
      <c r="AC15" s="441">
        <v>4591</v>
      </c>
      <c r="AD15" s="442"/>
      <c r="AE15" s="442"/>
      <c r="AF15" s="442"/>
      <c r="AG15" s="443"/>
      <c r="AH15" s="441">
        <v>4948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5000123</v>
      </c>
      <c r="BO15" s="461"/>
      <c r="BP15" s="461"/>
      <c r="BQ15" s="461"/>
      <c r="BR15" s="461"/>
      <c r="BS15" s="461"/>
      <c r="BT15" s="461"/>
      <c r="BU15" s="462"/>
      <c r="BV15" s="460">
        <v>4890345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18.8</v>
      </c>
      <c r="AD16" s="562"/>
      <c r="AE16" s="562"/>
      <c r="AF16" s="562"/>
      <c r="AG16" s="563"/>
      <c r="AH16" s="561">
        <v>19.2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15341232</v>
      </c>
      <c r="BO16" s="466"/>
      <c r="BP16" s="466"/>
      <c r="BQ16" s="466"/>
      <c r="BR16" s="466"/>
      <c r="BS16" s="466"/>
      <c r="BT16" s="466"/>
      <c r="BU16" s="467"/>
      <c r="BV16" s="465">
        <v>15491862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16563</v>
      </c>
      <c r="AD17" s="442"/>
      <c r="AE17" s="442"/>
      <c r="AF17" s="442"/>
      <c r="AG17" s="443"/>
      <c r="AH17" s="441">
        <v>17090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6307167</v>
      </c>
      <c r="BO17" s="466"/>
      <c r="BP17" s="466"/>
      <c r="BQ17" s="466"/>
      <c r="BR17" s="466"/>
      <c r="BS17" s="466"/>
      <c r="BT17" s="466"/>
      <c r="BU17" s="467"/>
      <c r="BV17" s="465">
        <v>6171978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698.31</v>
      </c>
      <c r="M18" s="530"/>
      <c r="N18" s="530"/>
      <c r="O18" s="530"/>
      <c r="P18" s="530"/>
      <c r="Q18" s="530"/>
      <c r="R18" s="531"/>
      <c r="S18" s="531"/>
      <c r="T18" s="531"/>
      <c r="U18" s="531"/>
      <c r="V18" s="532"/>
      <c r="W18" s="546"/>
      <c r="X18" s="547"/>
      <c r="Y18" s="547"/>
      <c r="Z18" s="547"/>
      <c r="AA18" s="547"/>
      <c r="AB18" s="557"/>
      <c r="AC18" s="429">
        <v>67.900000000000006</v>
      </c>
      <c r="AD18" s="430"/>
      <c r="AE18" s="430"/>
      <c r="AF18" s="430"/>
      <c r="AG18" s="533"/>
      <c r="AH18" s="429">
        <v>66.400000000000006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16867078</v>
      </c>
      <c r="BO18" s="466"/>
      <c r="BP18" s="466"/>
      <c r="BQ18" s="466"/>
      <c r="BR18" s="466"/>
      <c r="BS18" s="466"/>
      <c r="BT18" s="466"/>
      <c r="BU18" s="467"/>
      <c r="BV18" s="465">
        <v>17011362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71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20990645</v>
      </c>
      <c r="BO19" s="466"/>
      <c r="BP19" s="466"/>
      <c r="BQ19" s="466"/>
      <c r="BR19" s="466"/>
      <c r="BS19" s="466"/>
      <c r="BT19" s="466"/>
      <c r="BU19" s="467"/>
      <c r="BV19" s="465">
        <v>21274968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21620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25447389</v>
      </c>
      <c r="BO23" s="466"/>
      <c r="BP23" s="466"/>
      <c r="BQ23" s="466"/>
      <c r="BR23" s="466"/>
      <c r="BS23" s="466"/>
      <c r="BT23" s="466"/>
      <c r="BU23" s="467"/>
      <c r="BV23" s="465">
        <v>26678193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8200</v>
      </c>
      <c r="R24" s="442"/>
      <c r="S24" s="442"/>
      <c r="T24" s="442"/>
      <c r="U24" s="442"/>
      <c r="V24" s="443"/>
      <c r="W24" s="507"/>
      <c r="X24" s="498"/>
      <c r="Y24" s="499"/>
      <c r="Z24" s="438" t="s">
        <v>171</v>
      </c>
      <c r="AA24" s="439"/>
      <c r="AB24" s="439"/>
      <c r="AC24" s="439"/>
      <c r="AD24" s="439"/>
      <c r="AE24" s="439"/>
      <c r="AF24" s="439"/>
      <c r="AG24" s="440"/>
      <c r="AH24" s="441">
        <v>588</v>
      </c>
      <c r="AI24" s="442"/>
      <c r="AJ24" s="442"/>
      <c r="AK24" s="442"/>
      <c r="AL24" s="443"/>
      <c r="AM24" s="441">
        <v>1905120</v>
      </c>
      <c r="AN24" s="442"/>
      <c r="AO24" s="442"/>
      <c r="AP24" s="442"/>
      <c r="AQ24" s="442"/>
      <c r="AR24" s="443"/>
      <c r="AS24" s="441">
        <v>3240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14126492</v>
      </c>
      <c r="BO24" s="466"/>
      <c r="BP24" s="466"/>
      <c r="BQ24" s="466"/>
      <c r="BR24" s="466"/>
      <c r="BS24" s="466"/>
      <c r="BT24" s="466"/>
      <c r="BU24" s="467"/>
      <c r="BV24" s="465">
        <v>15621378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6500</v>
      </c>
      <c r="R25" s="442"/>
      <c r="S25" s="442"/>
      <c r="T25" s="442"/>
      <c r="U25" s="442"/>
      <c r="V25" s="443"/>
      <c r="W25" s="507"/>
      <c r="X25" s="498"/>
      <c r="Y25" s="499"/>
      <c r="Z25" s="438" t="s">
        <v>174</v>
      </c>
      <c r="AA25" s="439"/>
      <c r="AB25" s="439"/>
      <c r="AC25" s="439"/>
      <c r="AD25" s="439"/>
      <c r="AE25" s="439"/>
      <c r="AF25" s="439"/>
      <c r="AG25" s="440"/>
      <c r="AH25" s="441">
        <v>90</v>
      </c>
      <c r="AI25" s="442"/>
      <c r="AJ25" s="442"/>
      <c r="AK25" s="442"/>
      <c r="AL25" s="443"/>
      <c r="AM25" s="441">
        <v>266670</v>
      </c>
      <c r="AN25" s="442"/>
      <c r="AO25" s="442"/>
      <c r="AP25" s="442"/>
      <c r="AQ25" s="442"/>
      <c r="AR25" s="443"/>
      <c r="AS25" s="441">
        <v>2963</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1501389</v>
      </c>
      <c r="BO25" s="461"/>
      <c r="BP25" s="461"/>
      <c r="BQ25" s="461"/>
      <c r="BR25" s="461"/>
      <c r="BS25" s="461"/>
      <c r="BT25" s="461"/>
      <c r="BU25" s="462"/>
      <c r="BV25" s="460">
        <v>1537950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6000</v>
      </c>
      <c r="R26" s="442"/>
      <c r="S26" s="442"/>
      <c r="T26" s="442"/>
      <c r="U26" s="442"/>
      <c r="V26" s="443"/>
      <c r="W26" s="507"/>
      <c r="X26" s="498"/>
      <c r="Y26" s="499"/>
      <c r="Z26" s="438" t="s">
        <v>177</v>
      </c>
      <c r="AA26" s="520"/>
      <c r="AB26" s="520"/>
      <c r="AC26" s="520"/>
      <c r="AD26" s="520"/>
      <c r="AE26" s="520"/>
      <c r="AF26" s="520"/>
      <c r="AG26" s="521"/>
      <c r="AH26" s="441">
        <v>43</v>
      </c>
      <c r="AI26" s="442"/>
      <c r="AJ26" s="442"/>
      <c r="AK26" s="442"/>
      <c r="AL26" s="443"/>
      <c r="AM26" s="441">
        <v>127323</v>
      </c>
      <c r="AN26" s="442"/>
      <c r="AO26" s="442"/>
      <c r="AP26" s="442"/>
      <c r="AQ26" s="442"/>
      <c r="AR26" s="443"/>
      <c r="AS26" s="441">
        <v>2961</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4200</v>
      </c>
      <c r="R27" s="442"/>
      <c r="S27" s="442"/>
      <c r="T27" s="442"/>
      <c r="U27" s="442"/>
      <c r="V27" s="443"/>
      <c r="W27" s="507"/>
      <c r="X27" s="498"/>
      <c r="Y27" s="499"/>
      <c r="Z27" s="438" t="s">
        <v>180</v>
      </c>
      <c r="AA27" s="439"/>
      <c r="AB27" s="439"/>
      <c r="AC27" s="439"/>
      <c r="AD27" s="439"/>
      <c r="AE27" s="439"/>
      <c r="AF27" s="439"/>
      <c r="AG27" s="440"/>
      <c r="AH27" s="441" t="s">
        <v>138</v>
      </c>
      <c r="AI27" s="442"/>
      <c r="AJ27" s="442"/>
      <c r="AK27" s="442"/>
      <c r="AL27" s="443"/>
      <c r="AM27" s="441" t="s">
        <v>138</v>
      </c>
      <c r="AN27" s="442"/>
      <c r="AO27" s="442"/>
      <c r="AP27" s="442"/>
      <c r="AQ27" s="442"/>
      <c r="AR27" s="443"/>
      <c r="AS27" s="441" t="s">
        <v>138</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1291190</v>
      </c>
      <c r="BO27" s="469"/>
      <c r="BP27" s="469"/>
      <c r="BQ27" s="469"/>
      <c r="BR27" s="469"/>
      <c r="BS27" s="469"/>
      <c r="BT27" s="469"/>
      <c r="BU27" s="470"/>
      <c r="BV27" s="468">
        <v>1289899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3450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4241957</v>
      </c>
      <c r="BO28" s="461"/>
      <c r="BP28" s="461"/>
      <c r="BQ28" s="461"/>
      <c r="BR28" s="461"/>
      <c r="BS28" s="461"/>
      <c r="BT28" s="461"/>
      <c r="BU28" s="462"/>
      <c r="BV28" s="460">
        <v>4227477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18</v>
      </c>
      <c r="M29" s="442"/>
      <c r="N29" s="442"/>
      <c r="O29" s="442"/>
      <c r="P29" s="443"/>
      <c r="Q29" s="441">
        <v>3200</v>
      </c>
      <c r="R29" s="442"/>
      <c r="S29" s="442"/>
      <c r="T29" s="442"/>
      <c r="U29" s="442"/>
      <c r="V29" s="443"/>
      <c r="W29" s="508"/>
      <c r="X29" s="509"/>
      <c r="Y29" s="510"/>
      <c r="Z29" s="438" t="s">
        <v>186</v>
      </c>
      <c r="AA29" s="439"/>
      <c r="AB29" s="439"/>
      <c r="AC29" s="439"/>
      <c r="AD29" s="439"/>
      <c r="AE29" s="439"/>
      <c r="AF29" s="439"/>
      <c r="AG29" s="440"/>
      <c r="AH29" s="441">
        <v>588</v>
      </c>
      <c r="AI29" s="442"/>
      <c r="AJ29" s="442"/>
      <c r="AK29" s="442"/>
      <c r="AL29" s="443"/>
      <c r="AM29" s="441">
        <v>1905120</v>
      </c>
      <c r="AN29" s="442"/>
      <c r="AO29" s="442"/>
      <c r="AP29" s="442"/>
      <c r="AQ29" s="442"/>
      <c r="AR29" s="443"/>
      <c r="AS29" s="441">
        <v>3240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883925</v>
      </c>
      <c r="BO29" s="466"/>
      <c r="BP29" s="466"/>
      <c r="BQ29" s="466"/>
      <c r="BR29" s="466"/>
      <c r="BS29" s="466"/>
      <c r="BT29" s="466"/>
      <c r="BU29" s="467"/>
      <c r="BV29" s="465">
        <v>883020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6758396</v>
      </c>
      <c r="BO30" s="469"/>
      <c r="BP30" s="469"/>
      <c r="BQ30" s="469"/>
      <c r="BR30" s="469"/>
      <c r="BS30" s="469"/>
      <c r="BT30" s="469"/>
      <c r="BU30" s="470"/>
      <c r="BV30" s="468">
        <v>6435376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国民健康保険事業（事業勘定）特別会計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山口県市町総合事務組合（一般会計）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マリーナ萩</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国民健康保険事業（直診勘定）特別会計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山口県市町総合事務組合（山口県自治会館管理特別会計）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萩公共サービス</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休日急患診療事業特別会計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山口県後期高齢者医療広域連合（一般会計）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萩海運</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〇</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山口県後期高齢者医療広域連合（後期高齢者医療特別会計）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萩市土地開発公社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〇</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萩・長門一部事務組合（一般会計）</v>
      </c>
      <c r="BZ38" s="423"/>
      <c r="CA38" s="423"/>
      <c r="CB38" s="423"/>
      <c r="CC38" s="423"/>
      <c r="CD38" s="423"/>
      <c r="CE38" s="423"/>
      <c r="CF38" s="423"/>
      <c r="CG38" s="423"/>
      <c r="CH38" s="423"/>
      <c r="CI38" s="423"/>
      <c r="CJ38" s="423"/>
      <c r="CK38" s="423"/>
      <c r="CL38" s="423"/>
      <c r="CM38" s="423"/>
      <c r="CN38" s="213"/>
      <c r="CO38" s="424">
        <f t="shared" si="3"/>
        <v>20</v>
      </c>
      <c r="CP38" s="424"/>
      <c r="CQ38" s="423" t="str">
        <f>IF('各会計、関係団体の財政状況及び健全化判断比率'!BS11="","",'各会計、関係団体の財政状況及び健全化判断比率'!BS11)</f>
        <v>アクアグリーン川上</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21</v>
      </c>
      <c r="CP39" s="424"/>
      <c r="CQ39" s="423" t="str">
        <f>IF('各会計、関係団体の財政状況及び健全化判断比率'!BS12="","",'各会計、関係団体の財政状況及び健全化判断比率'!BS12)</f>
        <v>たまがわ</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22</v>
      </c>
      <c r="CP40" s="424"/>
      <c r="CQ40" s="423" t="str">
        <f>IF('各会計、関係団体の財政状況及び健全化判断比率'!BS13="","",'各会計、関係団体の財政状況及び健全化判断比率'!BS13)</f>
        <v>アスクむつみ</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23</v>
      </c>
      <c r="CP41" s="424"/>
      <c r="CQ41" s="423" t="str">
        <f>IF('各会計、関係団体の財政状況及び健全化判断比率'!BS14="","",'各会計、関係団体の財政状況及び健全化判断比率'!BS14)</f>
        <v>旭開発</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24</v>
      </c>
      <c r="CP42" s="424"/>
      <c r="CQ42" s="423" t="str">
        <f>IF('各会計、関係団体の財政状況及び健全化判断比率'!BS15="","",'各会計、関係団体の財政状況及び健全化判断比率'!BS15)</f>
        <v>グリンファーム旭</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25</v>
      </c>
      <c r="CP43" s="424"/>
      <c r="CQ43" s="423" t="str">
        <f>IF('各会計、関係団体の財政状況及び健全化判断比率'!BS16="","",'各会計、関係団体の財政状況及び健全化判断比率'!BS16)</f>
        <v>ハピネスふくえ</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jiLoZozFcJys13xeDaE2UUsPmPFTN26CPym5YQZaGwmRHaZpOS8QZYMNvtQDGB4MFtfaANu938u2u7hrZ1akA==" saltValue="qbthtZ8keTss8nqBdG98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556</v>
      </c>
      <c r="D34" s="1244"/>
      <c r="E34" s="1245"/>
      <c r="F34" s="32">
        <v>5.31</v>
      </c>
      <c r="G34" s="33">
        <v>5.84</v>
      </c>
      <c r="H34" s="33">
        <v>6.91</v>
      </c>
      <c r="I34" s="33">
        <v>8.4700000000000006</v>
      </c>
      <c r="J34" s="34">
        <v>9.41</v>
      </c>
      <c r="K34" s="22"/>
      <c r="L34" s="22"/>
      <c r="M34" s="22"/>
      <c r="N34" s="22"/>
      <c r="O34" s="22"/>
      <c r="P34" s="22"/>
    </row>
    <row r="35" spans="1:16" ht="39" customHeight="1" x14ac:dyDescent="0.15">
      <c r="A35" s="22"/>
      <c r="B35" s="35"/>
      <c r="C35" s="1238" t="s">
        <v>557</v>
      </c>
      <c r="D35" s="1239"/>
      <c r="E35" s="1240"/>
      <c r="F35" s="36">
        <v>6.68</v>
      </c>
      <c r="G35" s="37">
        <v>6.76</v>
      </c>
      <c r="H35" s="37">
        <v>6.47</v>
      </c>
      <c r="I35" s="37">
        <v>5.49</v>
      </c>
      <c r="J35" s="38">
        <v>5.01</v>
      </c>
      <c r="K35" s="22"/>
      <c r="L35" s="22"/>
      <c r="M35" s="22"/>
      <c r="N35" s="22"/>
      <c r="O35" s="22"/>
      <c r="P35" s="22"/>
    </row>
    <row r="36" spans="1:16" ht="39" customHeight="1" x14ac:dyDescent="0.15">
      <c r="A36" s="22"/>
      <c r="B36" s="35"/>
      <c r="C36" s="1238" t="s">
        <v>558</v>
      </c>
      <c r="D36" s="1239"/>
      <c r="E36" s="1240"/>
      <c r="F36" s="36">
        <v>1.63</v>
      </c>
      <c r="G36" s="37">
        <v>1.61</v>
      </c>
      <c r="H36" s="37">
        <v>3.89</v>
      </c>
      <c r="I36" s="37">
        <v>3.41</v>
      </c>
      <c r="J36" s="38">
        <v>3.27</v>
      </c>
      <c r="K36" s="22"/>
      <c r="L36" s="22"/>
      <c r="M36" s="22"/>
      <c r="N36" s="22"/>
      <c r="O36" s="22"/>
      <c r="P36" s="22"/>
    </row>
    <row r="37" spans="1:16" ht="39" customHeight="1" x14ac:dyDescent="0.15">
      <c r="A37" s="22"/>
      <c r="B37" s="35"/>
      <c r="C37" s="1238" t="s">
        <v>559</v>
      </c>
      <c r="D37" s="1239"/>
      <c r="E37" s="1240"/>
      <c r="F37" s="36">
        <v>0.47</v>
      </c>
      <c r="G37" s="37">
        <v>0.77</v>
      </c>
      <c r="H37" s="37">
        <v>0.86</v>
      </c>
      <c r="I37" s="37">
        <v>0.84</v>
      </c>
      <c r="J37" s="38">
        <v>1.03</v>
      </c>
      <c r="K37" s="22"/>
      <c r="L37" s="22"/>
      <c r="M37" s="22"/>
      <c r="N37" s="22"/>
      <c r="O37" s="22"/>
      <c r="P37" s="22"/>
    </row>
    <row r="38" spans="1:16" ht="39" customHeight="1" x14ac:dyDescent="0.15">
      <c r="A38" s="22"/>
      <c r="B38" s="35"/>
      <c r="C38" s="1238" t="s">
        <v>560</v>
      </c>
      <c r="D38" s="1239"/>
      <c r="E38" s="1240"/>
      <c r="F38" s="36">
        <v>0.51</v>
      </c>
      <c r="G38" s="37">
        <v>0</v>
      </c>
      <c r="H38" s="37">
        <v>0.79</v>
      </c>
      <c r="I38" s="37">
        <v>1.39</v>
      </c>
      <c r="J38" s="38">
        <v>0.75</v>
      </c>
      <c r="K38" s="22"/>
      <c r="L38" s="22"/>
      <c r="M38" s="22"/>
      <c r="N38" s="22"/>
      <c r="O38" s="22"/>
      <c r="P38" s="22"/>
    </row>
    <row r="39" spans="1:16" ht="39" customHeight="1" x14ac:dyDescent="0.15">
      <c r="A39" s="22"/>
      <c r="B39" s="35"/>
      <c r="C39" s="1238" t="s">
        <v>561</v>
      </c>
      <c r="D39" s="1239"/>
      <c r="E39" s="1240"/>
      <c r="F39" s="36" t="s">
        <v>508</v>
      </c>
      <c r="G39" s="37" t="s">
        <v>508</v>
      </c>
      <c r="H39" s="37" t="s">
        <v>508</v>
      </c>
      <c r="I39" s="37">
        <v>0.12</v>
      </c>
      <c r="J39" s="38">
        <v>0.67</v>
      </c>
      <c r="K39" s="22"/>
      <c r="L39" s="22"/>
      <c r="M39" s="22"/>
      <c r="N39" s="22"/>
      <c r="O39" s="22"/>
      <c r="P39" s="22"/>
    </row>
    <row r="40" spans="1:16" ht="39" customHeight="1" x14ac:dyDescent="0.15">
      <c r="A40" s="22"/>
      <c r="B40" s="35"/>
      <c r="C40" s="1238" t="s">
        <v>562</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564</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565</v>
      </c>
      <c r="D43" s="1242"/>
      <c r="E43" s="1243"/>
      <c r="F43" s="41">
        <v>7.0000000000000007E-2</v>
      </c>
      <c r="G43" s="42">
        <v>7.0000000000000007E-2</v>
      </c>
      <c r="H43" s="42">
        <v>0.08</v>
      </c>
      <c r="I43" s="42">
        <v>0.08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T3zS1rlG8tF3NNIWKIkbgGJisyycDxjjX2+IttIFOHAp7BHUxdJRxjxY+pOOXNj/3+b/yw75BdxL0KpFygkkg==" saltValue="P6QyXzCRGjIMMscZZrs9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62" sqref="P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4899</v>
      </c>
      <c r="L45" s="60">
        <v>4199</v>
      </c>
      <c r="M45" s="60">
        <v>3924</v>
      </c>
      <c r="N45" s="60">
        <v>3942</v>
      </c>
      <c r="O45" s="61">
        <v>3648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1142</v>
      </c>
      <c r="L48" s="64">
        <v>1156</v>
      </c>
      <c r="M48" s="64">
        <v>1235</v>
      </c>
      <c r="N48" s="64">
        <v>1185</v>
      </c>
      <c r="O48" s="65">
        <v>1126</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508</v>
      </c>
      <c r="L49" s="64" t="s">
        <v>508</v>
      </c>
      <c r="M49" s="64" t="s">
        <v>508</v>
      </c>
      <c r="N49" s="64" t="s">
        <v>508</v>
      </c>
      <c r="O49" s="65" t="s">
        <v>508</v>
      </c>
      <c r="P49" s="48"/>
      <c r="Q49" s="48"/>
      <c r="R49" s="48"/>
      <c r="S49" s="48"/>
      <c r="T49" s="48"/>
      <c r="U49" s="48"/>
    </row>
    <row r="50" spans="1:21" ht="30.75" customHeight="1" x14ac:dyDescent="0.15">
      <c r="A50" s="48"/>
      <c r="B50" s="1266"/>
      <c r="C50" s="1267"/>
      <c r="D50" s="62"/>
      <c r="E50" s="1248" t="s">
        <v>17</v>
      </c>
      <c r="F50" s="1248"/>
      <c r="G50" s="1248"/>
      <c r="H50" s="1248"/>
      <c r="I50" s="1248"/>
      <c r="J50" s="1249"/>
      <c r="K50" s="63">
        <v>91</v>
      </c>
      <c r="L50" s="64">
        <v>84</v>
      </c>
      <c r="M50" s="64">
        <v>13</v>
      </c>
      <c r="N50" s="64">
        <v>11</v>
      </c>
      <c r="O50" s="65">
        <v>11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508</v>
      </c>
      <c r="L51" s="64" t="s">
        <v>508</v>
      </c>
      <c r="M51" s="64" t="s">
        <v>508</v>
      </c>
      <c r="N51" s="64" t="s">
        <v>508</v>
      </c>
      <c r="O51" s="65" t="s">
        <v>508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4678</v>
      </c>
      <c r="L52" s="64">
        <v>4172</v>
      </c>
      <c r="M52" s="64">
        <v>3989</v>
      </c>
      <c r="N52" s="64">
        <v>4109</v>
      </c>
      <c r="O52" s="65">
        <v>3860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1454</v>
      </c>
      <c r="L53" s="69">
        <v>1267</v>
      </c>
      <c r="M53" s="69">
        <v>1183</v>
      </c>
      <c r="N53" s="69">
        <v>1029</v>
      </c>
      <c r="O53" s="70">
        <v>925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596</v>
      </c>
      <c r="M57" s="83" t="s">
        <v>596</v>
      </c>
      <c r="N57" s="83" t="s">
        <v>596</v>
      </c>
      <c r="O57" s="84" t="s">
        <v>596</v>
      </c>
    </row>
    <row r="58" spans="1:21" ht="31.5" customHeight="1" thickBot="1" x14ac:dyDescent="0.2">
      <c r="B58" s="1256"/>
      <c r="C58" s="1257"/>
      <c r="D58" s="1261" t="s">
        <v>27</v>
      </c>
      <c r="E58" s="1262"/>
      <c r="F58" s="1262"/>
      <c r="G58" s="1262"/>
      <c r="H58" s="1262"/>
      <c r="I58" s="1262"/>
      <c r="J58" s="1263"/>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qzbro9jVNtAAF5kZgfqu/arFVxmm158Do9FdMotgrWjeSAhWFyeSvScEANtxPXTzqvQoLoziBqfeMswxeuViQ==" saltValue="KDA41nOmwlnWdQClnmTT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51" sqref="L5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84" t="s">
        <v>30</v>
      </c>
      <c r="C41" s="1285"/>
      <c r="D41" s="101"/>
      <c r="E41" s="1286" t="s">
        <v>31</v>
      </c>
      <c r="F41" s="1286"/>
      <c r="G41" s="1286"/>
      <c r="H41" s="1287"/>
      <c r="I41" s="102">
        <v>30945</v>
      </c>
      <c r="J41" s="103">
        <v>29594</v>
      </c>
      <c r="K41" s="103">
        <v>27966</v>
      </c>
      <c r="L41" s="103">
        <v>26678</v>
      </c>
      <c r="M41" s="104">
        <v>25447</v>
      </c>
    </row>
    <row r="42" spans="2:13" ht="27.75" customHeight="1" x14ac:dyDescent="0.15">
      <c r="B42" s="1274"/>
      <c r="C42" s="1275"/>
      <c r="D42" s="105"/>
      <c r="E42" s="1278" t="s">
        <v>32</v>
      </c>
      <c r="F42" s="1278"/>
      <c r="G42" s="1278"/>
      <c r="H42" s="1279"/>
      <c r="I42" s="106">
        <v>129</v>
      </c>
      <c r="J42" s="107">
        <v>59</v>
      </c>
      <c r="K42" s="107">
        <v>53</v>
      </c>
      <c r="L42" s="107">
        <v>48</v>
      </c>
      <c r="M42" s="108">
        <v>43</v>
      </c>
    </row>
    <row r="43" spans="2:13" ht="27.75" customHeight="1" x14ac:dyDescent="0.15">
      <c r="B43" s="1274"/>
      <c r="C43" s="1275"/>
      <c r="D43" s="105"/>
      <c r="E43" s="1278" t="s">
        <v>33</v>
      </c>
      <c r="F43" s="1278"/>
      <c r="G43" s="1278"/>
      <c r="H43" s="1279"/>
      <c r="I43" s="106">
        <v>14007</v>
      </c>
      <c r="J43" s="107">
        <v>13090</v>
      </c>
      <c r="K43" s="107">
        <v>13286</v>
      </c>
      <c r="L43" s="107">
        <v>12552</v>
      </c>
      <c r="M43" s="108">
        <v>12745</v>
      </c>
    </row>
    <row r="44" spans="2:13" ht="27.75" customHeight="1" x14ac:dyDescent="0.15">
      <c r="B44" s="1274"/>
      <c r="C44" s="1275"/>
      <c r="D44" s="105"/>
      <c r="E44" s="1278" t="s">
        <v>34</v>
      </c>
      <c r="F44" s="1278"/>
      <c r="G44" s="1278"/>
      <c r="H44" s="1279"/>
      <c r="I44" s="106" t="s">
        <v>508</v>
      </c>
      <c r="J44" s="107" t="s">
        <v>508</v>
      </c>
      <c r="K44" s="107" t="s">
        <v>508</v>
      </c>
      <c r="L44" s="107" t="s">
        <v>508</v>
      </c>
      <c r="M44" s="108" t="s">
        <v>508</v>
      </c>
    </row>
    <row r="45" spans="2:13" ht="27.75" customHeight="1" x14ac:dyDescent="0.15">
      <c r="B45" s="1274"/>
      <c r="C45" s="1275"/>
      <c r="D45" s="105"/>
      <c r="E45" s="1278" t="s">
        <v>35</v>
      </c>
      <c r="F45" s="1278"/>
      <c r="G45" s="1278"/>
      <c r="H45" s="1279"/>
      <c r="I45" s="106">
        <v>6816</v>
      </c>
      <c r="J45" s="107">
        <v>6381</v>
      </c>
      <c r="K45" s="107">
        <v>5844</v>
      </c>
      <c r="L45" s="107">
        <v>5595</v>
      </c>
      <c r="M45" s="108">
        <v>5532</v>
      </c>
    </row>
    <row r="46" spans="2:13" ht="27.75" customHeight="1" x14ac:dyDescent="0.15">
      <c r="B46" s="1274"/>
      <c r="C46" s="1275"/>
      <c r="D46" s="109"/>
      <c r="E46" s="1278" t="s">
        <v>36</v>
      </c>
      <c r="F46" s="1278"/>
      <c r="G46" s="1278"/>
      <c r="H46" s="1279"/>
      <c r="I46" s="106">
        <v>290</v>
      </c>
      <c r="J46" s="107">
        <v>271</v>
      </c>
      <c r="K46" s="107">
        <v>271</v>
      </c>
      <c r="L46" s="107">
        <v>289</v>
      </c>
      <c r="M46" s="108">
        <v>270</v>
      </c>
    </row>
    <row r="47" spans="2:13" ht="27.75" customHeight="1" x14ac:dyDescent="0.15">
      <c r="B47" s="1274"/>
      <c r="C47" s="1275"/>
      <c r="D47" s="110"/>
      <c r="E47" s="1288" t="s">
        <v>37</v>
      </c>
      <c r="F47" s="1289"/>
      <c r="G47" s="1289"/>
      <c r="H47" s="1290"/>
      <c r="I47" s="106" t="s">
        <v>508</v>
      </c>
      <c r="J47" s="107" t="s">
        <v>508</v>
      </c>
      <c r="K47" s="107" t="s">
        <v>508</v>
      </c>
      <c r="L47" s="107" t="s">
        <v>508</v>
      </c>
      <c r="M47" s="108" t="s">
        <v>508</v>
      </c>
    </row>
    <row r="48" spans="2:13" ht="27.75" customHeight="1" x14ac:dyDescent="0.15">
      <c r="B48" s="1274"/>
      <c r="C48" s="1275"/>
      <c r="D48" s="105"/>
      <c r="E48" s="1278" t="s">
        <v>38</v>
      </c>
      <c r="F48" s="1278"/>
      <c r="G48" s="1278"/>
      <c r="H48" s="1279"/>
      <c r="I48" s="106" t="s">
        <v>508</v>
      </c>
      <c r="J48" s="107" t="s">
        <v>508</v>
      </c>
      <c r="K48" s="107" t="s">
        <v>508</v>
      </c>
      <c r="L48" s="107" t="s">
        <v>508</v>
      </c>
      <c r="M48" s="108" t="s">
        <v>508</v>
      </c>
    </row>
    <row r="49" spans="2:13" ht="27.75" customHeight="1" x14ac:dyDescent="0.15">
      <c r="B49" s="1276"/>
      <c r="C49" s="1277"/>
      <c r="D49" s="105"/>
      <c r="E49" s="1278" t="s">
        <v>39</v>
      </c>
      <c r="F49" s="1278"/>
      <c r="G49" s="1278"/>
      <c r="H49" s="1279"/>
      <c r="I49" s="106" t="s">
        <v>508</v>
      </c>
      <c r="J49" s="107" t="s">
        <v>508</v>
      </c>
      <c r="K49" s="107" t="s">
        <v>508</v>
      </c>
      <c r="L49" s="107" t="s">
        <v>508</v>
      </c>
      <c r="M49" s="108" t="s">
        <v>508</v>
      </c>
    </row>
    <row r="50" spans="2:13" ht="27.75" customHeight="1" x14ac:dyDescent="0.15">
      <c r="B50" s="1272" t="s">
        <v>40</v>
      </c>
      <c r="C50" s="1273"/>
      <c r="D50" s="111"/>
      <c r="E50" s="1278" t="s">
        <v>41</v>
      </c>
      <c r="F50" s="1278"/>
      <c r="G50" s="1278"/>
      <c r="H50" s="1279"/>
      <c r="I50" s="106">
        <v>10433</v>
      </c>
      <c r="J50" s="107">
        <v>10304</v>
      </c>
      <c r="K50" s="107">
        <v>10000</v>
      </c>
      <c r="L50" s="107">
        <v>10053</v>
      </c>
      <c r="M50" s="108">
        <v>10702</v>
      </c>
    </row>
    <row r="51" spans="2:13" ht="27.75" customHeight="1" x14ac:dyDescent="0.15">
      <c r="B51" s="1274"/>
      <c r="C51" s="1275"/>
      <c r="D51" s="105"/>
      <c r="E51" s="1278" t="s">
        <v>42</v>
      </c>
      <c r="F51" s="1278"/>
      <c r="G51" s="1278"/>
      <c r="H51" s="1279"/>
      <c r="I51" s="106">
        <v>5292</v>
      </c>
      <c r="J51" s="107">
        <v>4836</v>
      </c>
      <c r="K51" s="107">
        <v>4644</v>
      </c>
      <c r="L51" s="107">
        <v>4291</v>
      </c>
      <c r="M51" s="108">
        <v>4349</v>
      </c>
    </row>
    <row r="52" spans="2:13" ht="27.75" customHeight="1" x14ac:dyDescent="0.15">
      <c r="B52" s="1276"/>
      <c r="C52" s="1277"/>
      <c r="D52" s="105"/>
      <c r="E52" s="1278" t="s">
        <v>43</v>
      </c>
      <c r="F52" s="1278"/>
      <c r="G52" s="1278"/>
      <c r="H52" s="1279"/>
      <c r="I52" s="106">
        <v>33236</v>
      </c>
      <c r="J52" s="107">
        <v>33196</v>
      </c>
      <c r="K52" s="107">
        <v>31977</v>
      </c>
      <c r="L52" s="107">
        <v>31579</v>
      </c>
      <c r="M52" s="108">
        <v>30028</v>
      </c>
    </row>
    <row r="53" spans="2:13" ht="27.75" customHeight="1" thickBot="1" x14ac:dyDescent="0.2">
      <c r="B53" s="1280" t="s">
        <v>44</v>
      </c>
      <c r="C53" s="1281"/>
      <c r="D53" s="112"/>
      <c r="E53" s="1282" t="s">
        <v>45</v>
      </c>
      <c r="F53" s="1282"/>
      <c r="G53" s="1282"/>
      <c r="H53" s="1283"/>
      <c r="I53" s="113">
        <v>3226</v>
      </c>
      <c r="J53" s="114">
        <v>1058</v>
      </c>
      <c r="K53" s="114">
        <v>800</v>
      </c>
      <c r="L53" s="114">
        <v>-760</v>
      </c>
      <c r="M53" s="115">
        <v>-1041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qgQPqdBP0gRzL/femIx4jP7zk9qnT/OpFjFu4ZFGRBoOfJLGfztaSQlB80q9NnkGlgecX3nAQhTv28jt2gjbw==" saltValue="QuUw7vVMPHaSg4qUBaMj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4360</v>
      </c>
      <c r="G55" s="127">
        <v>4227</v>
      </c>
      <c r="H55" s="128">
        <v>4242</v>
      </c>
    </row>
    <row r="56" spans="2:8" ht="52.5" customHeight="1" x14ac:dyDescent="0.15">
      <c r="B56" s="129"/>
      <c r="C56" s="1301" t="s">
        <v>49</v>
      </c>
      <c r="D56" s="1301"/>
      <c r="E56" s="1302"/>
      <c r="F56" s="130">
        <v>882</v>
      </c>
      <c r="G56" s="130">
        <v>883</v>
      </c>
      <c r="H56" s="131">
        <v>884</v>
      </c>
    </row>
    <row r="57" spans="2:8" ht="53.25" customHeight="1" x14ac:dyDescent="0.15">
      <c r="B57" s="129"/>
      <c r="C57" s="1303" t="s">
        <v>50</v>
      </c>
      <c r="D57" s="1303"/>
      <c r="E57" s="1304"/>
      <c r="F57" s="132">
        <v>6442</v>
      </c>
      <c r="G57" s="132">
        <v>6435</v>
      </c>
      <c r="H57" s="133">
        <v>6758</v>
      </c>
    </row>
    <row r="58" spans="2:8" ht="45.75" customHeight="1" x14ac:dyDescent="0.15">
      <c r="B58" s="134"/>
      <c r="C58" s="1291" t="s">
        <v>591</v>
      </c>
      <c r="D58" s="1292"/>
      <c r="E58" s="1293"/>
      <c r="F58" s="135">
        <v>3460</v>
      </c>
      <c r="G58" s="135">
        <v>3446</v>
      </c>
      <c r="H58" s="136">
        <v>3340</v>
      </c>
    </row>
    <row r="59" spans="2:8" ht="45.75" customHeight="1" x14ac:dyDescent="0.15">
      <c r="B59" s="134"/>
      <c r="C59" s="1291" t="s">
        <v>592</v>
      </c>
      <c r="D59" s="1292"/>
      <c r="E59" s="1293"/>
      <c r="F59" s="135">
        <v>929</v>
      </c>
      <c r="G59" s="135">
        <v>930</v>
      </c>
      <c r="H59" s="136">
        <v>931</v>
      </c>
    </row>
    <row r="60" spans="2:8" ht="45.75" customHeight="1" x14ac:dyDescent="0.15">
      <c r="B60" s="134"/>
      <c r="C60" s="1291" t="s">
        <v>593</v>
      </c>
      <c r="D60" s="1292"/>
      <c r="E60" s="1293"/>
      <c r="F60" s="135">
        <v>706</v>
      </c>
      <c r="G60" s="135">
        <v>807</v>
      </c>
      <c r="H60" s="136">
        <v>908</v>
      </c>
    </row>
    <row r="61" spans="2:8" ht="45.75" customHeight="1" x14ac:dyDescent="0.15">
      <c r="B61" s="134"/>
      <c r="C61" s="1291" t="s">
        <v>595</v>
      </c>
      <c r="D61" s="1292"/>
      <c r="E61" s="1293"/>
      <c r="F61" s="135">
        <v>204</v>
      </c>
      <c r="G61" s="135">
        <v>218</v>
      </c>
      <c r="H61" s="136">
        <v>626</v>
      </c>
    </row>
    <row r="62" spans="2:8" ht="45.75" customHeight="1" thickBot="1" x14ac:dyDescent="0.2">
      <c r="B62" s="137"/>
      <c r="C62" s="1294" t="s">
        <v>594</v>
      </c>
      <c r="D62" s="1295"/>
      <c r="E62" s="1296"/>
      <c r="F62" s="138">
        <v>625</v>
      </c>
      <c r="G62" s="138">
        <v>532</v>
      </c>
      <c r="H62" s="139">
        <v>465</v>
      </c>
    </row>
    <row r="63" spans="2:8" ht="52.5" customHeight="1" thickBot="1" x14ac:dyDescent="0.2">
      <c r="B63" s="140"/>
      <c r="C63" s="1297" t="s">
        <v>51</v>
      </c>
      <c r="D63" s="1297"/>
      <c r="E63" s="1298"/>
      <c r="F63" s="141">
        <v>11683</v>
      </c>
      <c r="G63" s="141">
        <v>11546</v>
      </c>
      <c r="H63" s="142">
        <v>11884</v>
      </c>
    </row>
    <row r="64" spans="2:8" ht="15" customHeight="1" x14ac:dyDescent="0.15"/>
    <row r="65" ht="0" hidden="1" customHeight="1" x14ac:dyDescent="0.15"/>
    <row r="66" ht="0" hidden="1" customHeight="1" x14ac:dyDescent="0.15"/>
  </sheetData>
  <sheetProtection algorithmName="SHA-512" hashValue="JGZikuCMfGE1cIQYJLQAJma7qBsoFOC2XDCU7OHzl1MyA+WdN0QFUt5BkyY7DYp9f6cMfPBjP8usvIxEekpcjw==" saltValue="cIL2501JdFq5qR14Y2Q6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602</v>
      </c>
      <c r="AO51" s="1308"/>
      <c r="AP51" s="1308"/>
      <c r="AQ51" s="1308"/>
      <c r="AR51" s="1308"/>
      <c r="AS51" s="1308"/>
      <c r="AT51" s="1308"/>
      <c r="AU51" s="1308"/>
      <c r="AV51" s="1308"/>
      <c r="AW51" s="1308"/>
      <c r="AX51" s="1308"/>
      <c r="AY51" s="1308"/>
      <c r="AZ51" s="1308"/>
      <c r="BA51" s="1308"/>
      <c r="BB51" s="1308" t="s">
        <v>603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6.6</v>
      </c>
      <c r="BY51" s="1305"/>
      <c r="BZ51" s="1305"/>
      <c r="CA51" s="1305"/>
      <c r="CB51" s="1305"/>
      <c r="CC51" s="1305"/>
      <c r="CD51" s="1305"/>
      <c r="CE51" s="1305"/>
      <c r="CF51" s="1305">
        <v>5.2</v>
      </c>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62.7</v>
      </c>
      <c r="BY53" s="1305"/>
      <c r="BZ53" s="1305"/>
      <c r="CA53" s="1305"/>
      <c r="CB53" s="1305"/>
      <c r="CC53" s="1305"/>
      <c r="CD53" s="1305"/>
      <c r="CE53" s="1305"/>
      <c r="CF53" s="1305">
        <v>63.9</v>
      </c>
      <c r="CG53" s="1305"/>
      <c r="CH53" s="1305"/>
      <c r="CI53" s="1305"/>
      <c r="CJ53" s="1305"/>
      <c r="CK53" s="1305"/>
      <c r="CL53" s="1305"/>
      <c r="CM53" s="1305"/>
      <c r="CN53" s="1305">
        <v>65.7</v>
      </c>
      <c r="CO53" s="1305"/>
      <c r="CP53" s="1305"/>
      <c r="CQ53" s="1305"/>
      <c r="CR53" s="1305"/>
      <c r="CS53" s="1305"/>
      <c r="CT53" s="1305"/>
      <c r="CU53" s="1305"/>
      <c r="CV53" s="1305">
        <v>67.2</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605</v>
      </c>
      <c r="AO55" s="1310"/>
      <c r="AP55" s="1310"/>
      <c r="AQ55" s="1310"/>
      <c r="AR55" s="1310"/>
      <c r="AS55" s="1310"/>
      <c r="AT55" s="1310"/>
      <c r="AU55" s="1310"/>
      <c r="AV55" s="1310"/>
      <c r="AW55" s="1310"/>
      <c r="AX55" s="1310"/>
      <c r="AY55" s="1310"/>
      <c r="AZ55" s="1310"/>
      <c r="BA55" s="1310"/>
      <c r="BB55" s="1308" t="s">
        <v>603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602</v>
      </c>
      <c r="AO73" s="1308"/>
      <c r="AP73" s="1308"/>
      <c r="AQ73" s="1308"/>
      <c r="AR73" s="1308"/>
      <c r="AS73" s="1308"/>
      <c r="AT73" s="1308"/>
      <c r="AU73" s="1308"/>
      <c r="AV73" s="1308"/>
      <c r="AW73" s="1308"/>
      <c r="AX73" s="1308"/>
      <c r="AY73" s="1308"/>
      <c r="AZ73" s="1308"/>
      <c r="BA73" s="1308"/>
      <c r="BB73" s="1308" t="s">
        <v>603</v>
      </c>
      <c r="BC73" s="1308"/>
      <c r="BD73" s="1308"/>
      <c r="BE73" s="1308"/>
      <c r="BF73" s="1308"/>
      <c r="BG73" s="1308"/>
      <c r="BH73" s="1308"/>
      <c r="BI73" s="1308"/>
      <c r="BJ73" s="1308"/>
      <c r="BK73" s="1308"/>
      <c r="BL73" s="1308"/>
      <c r="BM73" s="1308"/>
      <c r="BN73" s="1308"/>
      <c r="BO73" s="1308"/>
      <c r="BP73" s="1305">
        <v>20.399999999999999</v>
      </c>
      <c r="BQ73" s="1305"/>
      <c r="BR73" s="1305"/>
      <c r="BS73" s="1305"/>
      <c r="BT73" s="1305"/>
      <c r="BU73" s="1305"/>
      <c r="BV73" s="1305"/>
      <c r="BW73" s="1305"/>
      <c r="BX73" s="1305">
        <v>6.6</v>
      </c>
      <c r="BY73" s="1305"/>
      <c r="BZ73" s="1305"/>
      <c r="CA73" s="1305"/>
      <c r="CB73" s="1305"/>
      <c r="CC73" s="1305"/>
      <c r="CD73" s="1305"/>
      <c r="CE73" s="1305"/>
      <c r="CF73" s="1305">
        <v>5.2</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10.3</v>
      </c>
      <c r="BQ75" s="1305"/>
      <c r="BR75" s="1305"/>
      <c r="BS75" s="1305"/>
      <c r="BT75" s="1305"/>
      <c r="BU75" s="1305"/>
      <c r="BV75" s="1305"/>
      <c r="BW75" s="1305"/>
      <c r="BX75" s="1305">
        <v>9.3000000000000007</v>
      </c>
      <c r="BY75" s="1305"/>
      <c r="BZ75" s="1305"/>
      <c r="CA75" s="1305"/>
      <c r="CB75" s="1305"/>
      <c r="CC75" s="1305"/>
      <c r="CD75" s="1305"/>
      <c r="CE75" s="1305"/>
      <c r="CF75" s="1305">
        <v>8.3000000000000007</v>
      </c>
      <c r="CG75" s="1305"/>
      <c r="CH75" s="1305"/>
      <c r="CI75" s="1305"/>
      <c r="CJ75" s="1305"/>
      <c r="CK75" s="1305"/>
      <c r="CL75" s="1305"/>
      <c r="CM75" s="1305"/>
      <c r="CN75" s="1305">
        <v>7.6</v>
      </c>
      <c r="CO75" s="1305"/>
      <c r="CP75" s="1305"/>
      <c r="CQ75" s="1305"/>
      <c r="CR75" s="1305"/>
      <c r="CS75" s="1305"/>
      <c r="CT75" s="1305"/>
      <c r="CU75" s="1305"/>
      <c r="CV75" s="1305">
        <v>7.1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605</v>
      </c>
      <c r="AO77" s="1310"/>
      <c r="AP77" s="1310"/>
      <c r="AQ77" s="1310"/>
      <c r="AR77" s="1310"/>
      <c r="AS77" s="1310"/>
      <c r="AT77" s="1310"/>
      <c r="AU77" s="1310"/>
      <c r="AV77" s="1310"/>
      <c r="AW77" s="1310"/>
      <c r="AX77" s="1310"/>
      <c r="AY77" s="1310"/>
      <c r="AZ77" s="1310"/>
      <c r="BA77" s="1310"/>
      <c r="BB77" s="1308" t="s">
        <v>603</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ZXFMk6FMrzEad3Bvbuyc7qtjSUq1Xmvp5iUpRWtPyvS8bpqOfDvNh4K+pMiPcmpoCfL6141oXLdwcdQjSgoEQ==" saltValue="MlbbH/9EX1oC6Z/SM/T0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utO2w/ong8xyzYEv+e36mPvDqXuDUd49Od/mJ+93A4PrLk7OSzoDGGZCVdETWj8hM8ZhZ/a5U29+vbuXP9Cbg==" saltValue="pLyjDgsygmbuo3LjmIXB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gBniivAyWgP8wuxgOwoyJKqu7l30XzRQxntTotoDgHyemdXBjz/suMRJTLcnHyAvrzfA1ctKbbLVe/81OcRKA==" saltValue="auaM7inC1m2lniYppi0M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76633</v>
      </c>
      <c r="E3" s="161"/>
      <c r="F3" s="162">
        <v>66255</v>
      </c>
      <c r="G3" s="163"/>
      <c r="H3" s="164"/>
    </row>
    <row r="4" spans="1:8" x14ac:dyDescent="0.15">
      <c r="A4" s="165"/>
      <c r="B4" s="166"/>
      <c r="C4" s="167"/>
      <c r="D4" s="168">
        <v>29634</v>
      </c>
      <c r="E4" s="169"/>
      <c r="F4" s="170">
        <v>31822</v>
      </c>
      <c r="G4" s="171"/>
      <c r="H4" s="172"/>
    </row>
    <row r="5" spans="1:8" x14ac:dyDescent="0.15">
      <c r="A5" s="153" t="s">
        <v>541</v>
      </c>
      <c r="B5" s="158"/>
      <c r="C5" s="159"/>
      <c r="D5" s="160">
        <v>91606</v>
      </c>
      <c r="E5" s="161"/>
      <c r="F5" s="162">
        <v>85459</v>
      </c>
      <c r="G5" s="163"/>
      <c r="H5" s="164"/>
    </row>
    <row r="6" spans="1:8" x14ac:dyDescent="0.15">
      <c r="A6" s="165"/>
      <c r="B6" s="166"/>
      <c r="C6" s="167"/>
      <c r="D6" s="168">
        <v>46490</v>
      </c>
      <c r="E6" s="169"/>
      <c r="F6" s="170">
        <v>44378</v>
      </c>
      <c r="G6" s="171"/>
      <c r="H6" s="172"/>
    </row>
    <row r="7" spans="1:8" x14ac:dyDescent="0.15">
      <c r="A7" s="153" t="s">
        <v>542</v>
      </c>
      <c r="B7" s="158"/>
      <c r="C7" s="159"/>
      <c r="D7" s="160">
        <v>70914</v>
      </c>
      <c r="E7" s="161"/>
      <c r="F7" s="162">
        <v>83280</v>
      </c>
      <c r="G7" s="163"/>
      <c r="H7" s="164"/>
    </row>
    <row r="8" spans="1:8" x14ac:dyDescent="0.15">
      <c r="A8" s="165"/>
      <c r="B8" s="166"/>
      <c r="C8" s="167"/>
      <c r="D8" s="168">
        <v>41511</v>
      </c>
      <c r="E8" s="169"/>
      <c r="F8" s="170">
        <v>43123</v>
      </c>
      <c r="G8" s="171"/>
      <c r="H8" s="172"/>
    </row>
    <row r="9" spans="1:8" x14ac:dyDescent="0.15">
      <c r="A9" s="153" t="s">
        <v>543</v>
      </c>
      <c r="B9" s="158"/>
      <c r="C9" s="159"/>
      <c r="D9" s="160">
        <v>76495</v>
      </c>
      <c r="E9" s="161"/>
      <c r="F9" s="162">
        <v>88968</v>
      </c>
      <c r="G9" s="163"/>
      <c r="H9" s="164"/>
    </row>
    <row r="10" spans="1:8" x14ac:dyDescent="0.15">
      <c r="A10" s="165"/>
      <c r="B10" s="166"/>
      <c r="C10" s="167"/>
      <c r="D10" s="168">
        <v>50988</v>
      </c>
      <c r="E10" s="169"/>
      <c r="F10" s="170">
        <v>45482</v>
      </c>
      <c r="G10" s="171"/>
      <c r="H10" s="172"/>
    </row>
    <row r="11" spans="1:8" x14ac:dyDescent="0.15">
      <c r="A11" s="153" t="s">
        <v>544</v>
      </c>
      <c r="B11" s="158"/>
      <c r="C11" s="159"/>
      <c r="D11" s="160">
        <v>54068</v>
      </c>
      <c r="E11" s="161"/>
      <c r="F11" s="162">
        <v>85173</v>
      </c>
      <c r="G11" s="163"/>
      <c r="H11" s="164"/>
    </row>
    <row r="12" spans="1:8" x14ac:dyDescent="0.15">
      <c r="A12" s="165"/>
      <c r="B12" s="166"/>
      <c r="C12" s="173"/>
      <c r="D12" s="168">
        <v>38019</v>
      </c>
      <c r="E12" s="169"/>
      <c r="F12" s="170">
        <v>43913</v>
      </c>
      <c r="G12" s="171"/>
      <c r="H12" s="172"/>
    </row>
    <row r="13" spans="1:8" x14ac:dyDescent="0.15">
      <c r="A13" s="153"/>
      <c r="B13" s="158"/>
      <c r="C13" s="174"/>
      <c r="D13" s="175">
        <v>73943</v>
      </c>
      <c r="E13" s="176"/>
      <c r="F13" s="177">
        <v>81827</v>
      </c>
      <c r="G13" s="178"/>
      <c r="H13" s="164"/>
    </row>
    <row r="14" spans="1:8" x14ac:dyDescent="0.15">
      <c r="A14" s="165"/>
      <c r="B14" s="166"/>
      <c r="C14" s="167"/>
      <c r="D14" s="168">
        <v>41328</v>
      </c>
      <c r="E14" s="169"/>
      <c r="F14" s="170">
        <v>41744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1.64</v>
      </c>
      <c r="C19" s="179">
        <f>ROUND(VALUE(SUBSTITUTE(実質収支比率等に係る経年分析!G$48,"▲","-")),2)</f>
        <v>1.62</v>
      </c>
      <c r="D19" s="179">
        <f>ROUND(VALUE(SUBSTITUTE(実質収支比率等に係る経年分析!H$48,"▲","-")),2)</f>
        <v>3.9</v>
      </c>
      <c r="E19" s="179">
        <f>ROUND(VALUE(SUBSTITUTE(実質収支比率等に係る経年分析!I$48,"▲","-")),2)</f>
        <v>3.41</v>
      </c>
      <c r="F19" s="179">
        <f>ROUND(VALUE(SUBSTITUTE(実質収支比率等に係る経年分析!J$48,"▲","-")),2)</f>
        <v>3.27</v>
      </c>
    </row>
    <row r="20" spans="1:11" x14ac:dyDescent="0.15">
      <c r="A20" s="179" t="s">
        <v>55</v>
      </c>
      <c r="B20" s="179">
        <f>ROUND(VALUE(SUBSTITUTE(実質収支比率等に係る経年分析!F$47,"▲","-")),2)</f>
        <v>21.16</v>
      </c>
      <c r="C20" s="179">
        <f>ROUND(VALUE(SUBSTITUTE(実質収支比率等に係る経年分析!G$47,"▲","-")),2)</f>
        <v>22.5</v>
      </c>
      <c r="D20" s="179">
        <f>ROUND(VALUE(SUBSTITUTE(実質収支比率等に係る経年分析!H$47,"▲","-")),2)</f>
        <v>23.34</v>
      </c>
      <c r="E20" s="179">
        <f>ROUND(VALUE(SUBSTITUTE(実質収支比率等に係る経年分析!I$47,"▲","-")),2)</f>
        <v>23.26</v>
      </c>
      <c r="F20" s="179">
        <f>ROUND(VALUE(SUBSTITUTE(実質収支比率等に係る経年分析!J$47,"▲","-")),2)</f>
        <v>24.02</v>
      </c>
    </row>
    <row r="21" spans="1:11" x14ac:dyDescent="0.15">
      <c r="A21" s="179" t="s">
        <v>56</v>
      </c>
      <c r="B21" s="179">
        <f>IF(ISNUMBER(VALUE(SUBSTITUTE(実質収支比率等に係る経年分析!F$49,"▲","-"))),ROUND(VALUE(SUBSTITUTE(実質収支比率等に係る経年分析!F$49,"▲","-")),2),NA())</f>
        <v>2.34</v>
      </c>
      <c r="C21" s="179">
        <f>IF(ISNUMBER(VALUE(SUBSTITUTE(実質収支比率等に係る経年分析!G$49,"▲","-"))),ROUND(VALUE(SUBSTITUTE(実質収支比率等に係る経年分析!G$49,"▲","-")),2),NA())</f>
        <v>0.81</v>
      </c>
      <c r="D21" s="179">
        <f>IF(ISNUMBER(VALUE(SUBSTITUTE(実質収支比率等に係る経年分析!H$49,"▲","-"))),ROUND(VALUE(SUBSTITUTE(実質収支比率等に係る経年分析!H$49,"▲","-")),2),NA())</f>
        <v>2</v>
      </c>
      <c r="E21" s="179">
        <f>IF(ISNUMBER(VALUE(SUBSTITUTE(実質収支比率等に係る経年分析!I$49,"▲","-"))),ROUND(VALUE(SUBSTITUTE(実質収支比率等に係る経年分析!I$49,"▲","-")),2),NA())</f>
        <v>-1.32</v>
      </c>
      <c r="F21" s="179">
        <f>IF(ISNUMBER(VALUE(SUBSTITUTE(実質収支比率等に係る経年分析!J$49,"▲","-"))),ROUND(VALUE(SUBSTITUTE(実質収支比率等に係る経年分析!J$49,"▲","-")),2),NA())</f>
        <v>-0.16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休日急患診療事業特別会計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0.67</v>
      </c>
    </row>
    <row r="32" spans="1:11" x14ac:dyDescent="0.15">
      <c r="A32" s="180" t="str">
        <f>IF(連結実質赤字比率に係る赤字・黒字の構成分析!C$38="",NA(),連結実質赤字比率に係る赤字・黒字の構成分析!C$38)</f>
        <v>国民健康保険事業（事業勘定）特別会計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0.75</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3.27</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8.4700000000000006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4678</v>
      </c>
      <c r="E42" s="181"/>
      <c r="F42" s="181"/>
      <c r="G42" s="181">
        <f>'実質公債費比率（分子）の構造'!L$52</f>
        <v>4172</v>
      </c>
      <c r="H42" s="181"/>
      <c r="I42" s="181"/>
      <c r="J42" s="181">
        <f>'実質公債費比率（分子）の構造'!M$52</f>
        <v>3989</v>
      </c>
      <c r="K42" s="181"/>
      <c r="L42" s="181"/>
      <c r="M42" s="181">
        <f>'実質公債費比率（分子）の構造'!N$52</f>
        <v>4109</v>
      </c>
      <c r="N42" s="181"/>
      <c r="O42" s="181"/>
      <c r="P42" s="181">
        <f>'実質公債費比率（分子）の構造'!O$52</f>
        <v>3860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91</v>
      </c>
      <c r="C44" s="181"/>
      <c r="D44" s="181"/>
      <c r="E44" s="181">
        <f>'実質公債費比率（分子）の構造'!L$50</f>
        <v>84</v>
      </c>
      <c r="F44" s="181"/>
      <c r="G44" s="181"/>
      <c r="H44" s="181">
        <f>'実質公債費比率（分子）の構造'!M$50</f>
        <v>13</v>
      </c>
      <c r="I44" s="181"/>
      <c r="J44" s="181"/>
      <c r="K44" s="181">
        <f>'実質公債費比率（分子）の構造'!N$50</f>
        <v>11</v>
      </c>
      <c r="L44" s="181"/>
      <c r="M44" s="181"/>
      <c r="N44" s="181">
        <f>'実質公債費比率（分子）の構造'!O$50</f>
        <v>11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1142</v>
      </c>
      <c r="C46" s="181"/>
      <c r="D46" s="181"/>
      <c r="E46" s="181">
        <f>'実質公債費比率（分子）の構造'!L$48</f>
        <v>1156</v>
      </c>
      <c r="F46" s="181"/>
      <c r="G46" s="181"/>
      <c r="H46" s="181">
        <f>'実質公債費比率（分子）の構造'!M$48</f>
        <v>1235</v>
      </c>
      <c r="I46" s="181"/>
      <c r="J46" s="181"/>
      <c r="K46" s="181">
        <f>'実質公債費比率（分子）の構造'!N$48</f>
        <v>1185</v>
      </c>
      <c r="L46" s="181"/>
      <c r="M46" s="181"/>
      <c r="N46" s="181">
        <f>'実質公債費比率（分子）の構造'!O$48</f>
        <v>1126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4899</v>
      </c>
      <c r="C49" s="181"/>
      <c r="D49" s="181"/>
      <c r="E49" s="181">
        <f>'実質公債費比率（分子）の構造'!L$45</f>
        <v>4199</v>
      </c>
      <c r="F49" s="181"/>
      <c r="G49" s="181"/>
      <c r="H49" s="181">
        <f>'実質公債費比率（分子）の構造'!M$45</f>
        <v>3924</v>
      </c>
      <c r="I49" s="181"/>
      <c r="J49" s="181"/>
      <c r="K49" s="181">
        <f>'実質公債費比率（分子）の構造'!N$45</f>
        <v>3942</v>
      </c>
      <c r="L49" s="181"/>
      <c r="M49" s="181"/>
      <c r="N49" s="181">
        <f>'実質公債費比率（分子）の構造'!O$45</f>
        <v>3648</v>
      </c>
      <c r="O49" s="181"/>
      <c r="P49" s="181"/>
    </row>
    <row r="50" spans="1:16" x14ac:dyDescent="0.15">
      <c r="A50" s="181" t="s">
        <v>71</v>
      </c>
      <c r="B50" s="181" t="e">
        <f>NA()</f>
        <v>#N/A</v>
      </c>
      <c r="C50" s="181">
        <f>IF(ISNUMBER('実質公債費比率（分子）の構造'!K$53),'実質公債費比率（分子）の構造'!K$53,NA())</f>
        <v>1454</v>
      </c>
      <c r="D50" s="181" t="e">
        <f>NA()</f>
        <v>#N/A</v>
      </c>
      <c r="E50" s="181" t="e">
        <f>NA()</f>
        <v>#N/A</v>
      </c>
      <c r="F50" s="181">
        <f>IF(ISNUMBER('実質公債費比率（分子）の構造'!L$53),'実質公債費比率（分子）の構造'!L$53,NA())</f>
        <v>1267</v>
      </c>
      <c r="G50" s="181" t="e">
        <f>NA()</f>
        <v>#N/A</v>
      </c>
      <c r="H50" s="181" t="e">
        <f>NA()</f>
        <v>#N/A</v>
      </c>
      <c r="I50" s="181">
        <f>IF(ISNUMBER('実質公債費比率（分子）の構造'!M$53),'実質公債費比率（分子）の構造'!M$53,NA())</f>
        <v>1183</v>
      </c>
      <c r="J50" s="181" t="e">
        <f>NA()</f>
        <v>#N/A</v>
      </c>
      <c r="K50" s="181" t="e">
        <f>NA()</f>
        <v>#N/A</v>
      </c>
      <c r="L50" s="181">
        <f>IF(ISNUMBER('実質公債費比率（分子）の構造'!N$53),'実質公債費比率（分子）の構造'!N$53,NA())</f>
        <v>1029</v>
      </c>
      <c r="M50" s="181" t="e">
        <f>NA()</f>
        <v>#N/A</v>
      </c>
      <c r="N50" s="181" t="e">
        <f>NA()</f>
        <v>#N/A</v>
      </c>
      <c r="O50" s="181">
        <f>IF(ISNUMBER('実質公債費比率（分子）の構造'!O$53),'実質公債費比率（分子）の構造'!O$53,NA())</f>
        <v>925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33236</v>
      </c>
      <c r="E56" s="180"/>
      <c r="F56" s="180"/>
      <c r="G56" s="180">
        <f>'将来負担比率（分子）の構造'!J$52</f>
        <v>33196</v>
      </c>
      <c r="H56" s="180"/>
      <c r="I56" s="180"/>
      <c r="J56" s="180">
        <f>'将来負担比率（分子）の構造'!K$52</f>
        <v>31977</v>
      </c>
      <c r="K56" s="180"/>
      <c r="L56" s="180"/>
      <c r="M56" s="180">
        <f>'将来負担比率（分子）の構造'!L$52</f>
        <v>31579</v>
      </c>
      <c r="N56" s="180"/>
      <c r="O56" s="180"/>
      <c r="P56" s="180">
        <f>'将来負担比率（分子）の構造'!M$52</f>
        <v>30028</v>
      </c>
    </row>
    <row r="57" spans="1:16" x14ac:dyDescent="0.15">
      <c r="A57" s="180" t="s">
        <v>42</v>
      </c>
      <c r="B57" s="180"/>
      <c r="C57" s="180"/>
      <c r="D57" s="180">
        <f>'将来負担比率（分子）の構造'!I$51</f>
        <v>5292</v>
      </c>
      <c r="E57" s="180"/>
      <c r="F57" s="180"/>
      <c r="G57" s="180">
        <f>'将来負担比率（分子）の構造'!J$51</f>
        <v>4836</v>
      </c>
      <c r="H57" s="180"/>
      <c r="I57" s="180"/>
      <c r="J57" s="180">
        <f>'将来負担比率（分子）の構造'!K$51</f>
        <v>4644</v>
      </c>
      <c r="K57" s="180"/>
      <c r="L57" s="180"/>
      <c r="M57" s="180">
        <f>'将来負担比率（分子）の構造'!L$51</f>
        <v>4291</v>
      </c>
      <c r="N57" s="180"/>
      <c r="O57" s="180"/>
      <c r="P57" s="180">
        <f>'将来負担比率（分子）の構造'!M$51</f>
        <v>4349</v>
      </c>
    </row>
    <row r="58" spans="1:16" x14ac:dyDescent="0.15">
      <c r="A58" s="180" t="s">
        <v>41</v>
      </c>
      <c r="B58" s="180"/>
      <c r="C58" s="180"/>
      <c r="D58" s="180">
        <f>'将来負担比率（分子）の構造'!I$50</f>
        <v>10433</v>
      </c>
      <c r="E58" s="180"/>
      <c r="F58" s="180"/>
      <c r="G58" s="180">
        <f>'将来負担比率（分子）の構造'!J$50</f>
        <v>10304</v>
      </c>
      <c r="H58" s="180"/>
      <c r="I58" s="180"/>
      <c r="J58" s="180">
        <f>'将来負担比率（分子）の構造'!K$50</f>
        <v>10000</v>
      </c>
      <c r="K58" s="180"/>
      <c r="L58" s="180"/>
      <c r="M58" s="180">
        <f>'将来負担比率（分子）の構造'!L$50</f>
        <v>10053</v>
      </c>
      <c r="N58" s="180"/>
      <c r="O58" s="180"/>
      <c r="P58" s="180">
        <f>'将来負担比率（分子）の構造'!M$50</f>
        <v>10702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290</v>
      </c>
      <c r="C61" s="180"/>
      <c r="D61" s="180"/>
      <c r="E61" s="180">
        <f>'将来負担比率（分子）の構造'!J$46</f>
        <v>271</v>
      </c>
      <c r="F61" s="180"/>
      <c r="G61" s="180"/>
      <c r="H61" s="180">
        <f>'将来負担比率（分子）の構造'!K$46</f>
        <v>271</v>
      </c>
      <c r="I61" s="180"/>
      <c r="J61" s="180"/>
      <c r="K61" s="180">
        <f>'将来負担比率（分子）の構造'!L$46</f>
        <v>289</v>
      </c>
      <c r="L61" s="180"/>
      <c r="M61" s="180"/>
      <c r="N61" s="180">
        <f>'将来負担比率（分子）の構造'!M$46</f>
        <v>270</v>
      </c>
      <c r="O61" s="180"/>
      <c r="P61" s="180"/>
    </row>
    <row r="62" spans="1:16" x14ac:dyDescent="0.15">
      <c r="A62" s="180" t="s">
        <v>35</v>
      </c>
      <c r="B62" s="180">
        <f>'将来負担比率（分子）の構造'!I$45</f>
        <v>6816</v>
      </c>
      <c r="C62" s="180"/>
      <c r="D62" s="180"/>
      <c r="E62" s="180">
        <f>'将来負担比率（分子）の構造'!J$45</f>
        <v>6381</v>
      </c>
      <c r="F62" s="180"/>
      <c r="G62" s="180"/>
      <c r="H62" s="180">
        <f>'将来負担比率（分子）の構造'!K$45</f>
        <v>5844</v>
      </c>
      <c r="I62" s="180"/>
      <c r="J62" s="180"/>
      <c r="K62" s="180">
        <f>'将来負担比率（分子）の構造'!L$45</f>
        <v>5595</v>
      </c>
      <c r="L62" s="180"/>
      <c r="M62" s="180"/>
      <c r="N62" s="180">
        <f>'将来負担比率（分子）の構造'!M$45</f>
        <v>5532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14007</v>
      </c>
      <c r="C64" s="180"/>
      <c r="D64" s="180"/>
      <c r="E64" s="180">
        <f>'将来負担比率（分子）の構造'!J$43</f>
        <v>13090</v>
      </c>
      <c r="F64" s="180"/>
      <c r="G64" s="180"/>
      <c r="H64" s="180">
        <f>'将来負担比率（分子）の構造'!K$43</f>
        <v>13286</v>
      </c>
      <c r="I64" s="180"/>
      <c r="J64" s="180"/>
      <c r="K64" s="180">
        <f>'将来負担比率（分子）の構造'!L$43</f>
        <v>12552</v>
      </c>
      <c r="L64" s="180"/>
      <c r="M64" s="180"/>
      <c r="N64" s="180">
        <f>'将来負担比率（分子）の構造'!M$43</f>
        <v>12745</v>
      </c>
      <c r="O64" s="180"/>
      <c r="P64" s="180"/>
    </row>
    <row r="65" spans="1:16" x14ac:dyDescent="0.15">
      <c r="A65" s="180" t="s">
        <v>32</v>
      </c>
      <c r="B65" s="180">
        <f>'将来負担比率（分子）の構造'!I$42</f>
        <v>129</v>
      </c>
      <c r="C65" s="180"/>
      <c r="D65" s="180"/>
      <c r="E65" s="180">
        <f>'将来負担比率（分子）の構造'!J$42</f>
        <v>59</v>
      </c>
      <c r="F65" s="180"/>
      <c r="G65" s="180"/>
      <c r="H65" s="180">
        <f>'将来負担比率（分子）の構造'!K$42</f>
        <v>53</v>
      </c>
      <c r="I65" s="180"/>
      <c r="J65" s="180"/>
      <c r="K65" s="180">
        <f>'将来負担比率（分子）の構造'!L$42</f>
        <v>48</v>
      </c>
      <c r="L65" s="180"/>
      <c r="M65" s="180"/>
      <c r="N65" s="180">
        <f>'将来負担比率（分子）の構造'!M$42</f>
        <v>43</v>
      </c>
      <c r="O65" s="180"/>
      <c r="P65" s="180"/>
    </row>
    <row r="66" spans="1:16" x14ac:dyDescent="0.15">
      <c r="A66" s="180" t="s">
        <v>31</v>
      </c>
      <c r="B66" s="180">
        <f>'将来負担比率（分子）の構造'!I$41</f>
        <v>30945</v>
      </c>
      <c r="C66" s="180"/>
      <c r="D66" s="180"/>
      <c r="E66" s="180">
        <f>'将来負担比率（分子）の構造'!J$41</f>
        <v>29594</v>
      </c>
      <c r="F66" s="180"/>
      <c r="G66" s="180"/>
      <c r="H66" s="180">
        <f>'将来負担比率（分子）の構造'!K$41</f>
        <v>27966</v>
      </c>
      <c r="I66" s="180"/>
      <c r="J66" s="180"/>
      <c r="K66" s="180">
        <f>'将来負担比率（分子）の構造'!L$41</f>
        <v>26678</v>
      </c>
      <c r="L66" s="180"/>
      <c r="M66" s="180"/>
      <c r="N66" s="180">
        <f>'将来負担比率（分子）の構造'!M$41</f>
        <v>25447</v>
      </c>
      <c r="O66" s="180"/>
      <c r="P66" s="180"/>
    </row>
    <row r="67" spans="1:16" x14ac:dyDescent="0.15">
      <c r="A67" s="180" t="s">
        <v>75</v>
      </c>
      <c r="B67" s="180" t="e">
        <f>NA()</f>
        <v>#N/A</v>
      </c>
      <c r="C67" s="180">
        <f>IF(ISNUMBER('将来負担比率（分子）の構造'!I$53), IF('将来負担比率（分子）の構造'!I$53 &lt; 0, 0, '将来負担比率（分子）の構造'!I$53), NA())</f>
        <v>3226</v>
      </c>
      <c r="D67" s="180" t="e">
        <f>NA()</f>
        <v>#N/A</v>
      </c>
      <c r="E67" s="180" t="e">
        <f>NA()</f>
        <v>#N/A</v>
      </c>
      <c r="F67" s="180">
        <f>IF(ISNUMBER('将来負担比率（分子）の構造'!J$53), IF('将来負担比率（分子）の構造'!J$53 &lt; 0, 0, '将来負担比率（分子）の構造'!J$53), NA())</f>
        <v>1058</v>
      </c>
      <c r="G67" s="180" t="e">
        <f>NA()</f>
        <v>#N/A</v>
      </c>
      <c r="H67" s="180" t="e">
        <f>NA()</f>
        <v>#N/A</v>
      </c>
      <c r="I67" s="180">
        <f>IF(ISNUMBER('将来負担比率（分子）の構造'!K$53), IF('将来負担比率（分子）の構造'!K$53 &lt; 0, 0, '将来負担比率（分子）の構造'!K$53), NA())</f>
        <v>800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4360</v>
      </c>
      <c r="C72" s="184">
        <f>基金残高に係る経年分析!G55</f>
        <v>4227</v>
      </c>
      <c r="D72" s="184">
        <f>基金残高に係る経年分析!H55</f>
        <v>4242</v>
      </c>
    </row>
    <row r="73" spans="1:16" x14ac:dyDescent="0.15">
      <c r="A73" s="183" t="s">
        <v>78</v>
      </c>
      <c r="B73" s="184">
        <f>基金残高に係る経年分析!F56</f>
        <v>882</v>
      </c>
      <c r="C73" s="184">
        <f>基金残高に係る経年分析!G56</f>
        <v>883</v>
      </c>
      <c r="D73" s="184">
        <f>基金残高に係る経年分析!H56</f>
        <v>884</v>
      </c>
    </row>
    <row r="74" spans="1:16" x14ac:dyDescent="0.15">
      <c r="A74" s="183" t="s">
        <v>79</v>
      </c>
      <c r="B74" s="184">
        <f>基金残高に係る経年分析!F57</f>
        <v>6442</v>
      </c>
      <c r="C74" s="184">
        <f>基金残高に係る経年分析!G57</f>
        <v>6435</v>
      </c>
      <c r="D74" s="184">
        <f>基金残高に係る経年分析!H57</f>
        <v>6758</v>
      </c>
    </row>
  </sheetData>
  <sheetProtection algorithmName="SHA-512" hashValue="DEam9/hIAnru3chCelaWDciFmNw+1A8oa12tUySohMrqNWAn9kdgsPWnY8DDJUeIgo+3rf8RyDt1dtITMknkCw==" saltValue="k14qkwzpfXDiwn6S45dP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5295684</v>
      </c>
      <c r="S5" s="727"/>
      <c r="T5" s="727"/>
      <c r="U5" s="727"/>
      <c r="V5" s="727"/>
      <c r="W5" s="727"/>
      <c r="X5" s="727"/>
      <c r="Y5" s="773"/>
      <c r="Z5" s="791">
        <v>18.3</v>
      </c>
      <c r="AA5" s="791"/>
      <c r="AB5" s="791"/>
      <c r="AC5" s="791"/>
      <c r="AD5" s="792">
        <v>4972883</v>
      </c>
      <c r="AE5" s="792"/>
      <c r="AF5" s="792"/>
      <c r="AG5" s="792"/>
      <c r="AH5" s="792"/>
      <c r="AI5" s="792"/>
      <c r="AJ5" s="792"/>
      <c r="AK5" s="792"/>
      <c r="AL5" s="774">
        <v>29.1</v>
      </c>
      <c r="AM5" s="743"/>
      <c r="AN5" s="743"/>
      <c r="AO5" s="775"/>
      <c r="AP5" s="760" t="s">
        <v>224</v>
      </c>
      <c r="AQ5" s="761"/>
      <c r="AR5" s="761"/>
      <c r="AS5" s="761"/>
      <c r="AT5" s="761"/>
      <c r="AU5" s="761"/>
      <c r="AV5" s="761"/>
      <c r="AW5" s="761"/>
      <c r="AX5" s="761"/>
      <c r="AY5" s="761"/>
      <c r="AZ5" s="761"/>
      <c r="BA5" s="761"/>
      <c r="BB5" s="761"/>
      <c r="BC5" s="761"/>
      <c r="BD5" s="761"/>
      <c r="BE5" s="761"/>
      <c r="BF5" s="762"/>
      <c r="BG5" s="661">
        <v>4930087</v>
      </c>
      <c r="BH5" s="664"/>
      <c r="BI5" s="664"/>
      <c r="BJ5" s="664"/>
      <c r="BK5" s="664"/>
      <c r="BL5" s="664"/>
      <c r="BM5" s="664"/>
      <c r="BN5" s="665"/>
      <c r="BO5" s="723">
        <v>93.1</v>
      </c>
      <c r="BP5" s="723"/>
      <c r="BQ5" s="723"/>
      <c r="BR5" s="723"/>
      <c r="BS5" s="724">
        <v>34026</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308262</v>
      </c>
      <c r="S6" s="664"/>
      <c r="T6" s="664"/>
      <c r="U6" s="664"/>
      <c r="V6" s="664"/>
      <c r="W6" s="664"/>
      <c r="X6" s="664"/>
      <c r="Y6" s="665"/>
      <c r="Z6" s="723">
        <v>1.1000000000000001</v>
      </c>
      <c r="AA6" s="723"/>
      <c r="AB6" s="723"/>
      <c r="AC6" s="723"/>
      <c r="AD6" s="724">
        <v>308262</v>
      </c>
      <c r="AE6" s="724"/>
      <c r="AF6" s="724"/>
      <c r="AG6" s="724"/>
      <c r="AH6" s="724"/>
      <c r="AI6" s="724"/>
      <c r="AJ6" s="724"/>
      <c r="AK6" s="724"/>
      <c r="AL6" s="666">
        <v>1.8</v>
      </c>
      <c r="AM6" s="667"/>
      <c r="AN6" s="667"/>
      <c r="AO6" s="725"/>
      <c r="AP6" s="658" t="s">
        <v>229</v>
      </c>
      <c r="AQ6" s="659"/>
      <c r="AR6" s="659"/>
      <c r="AS6" s="659"/>
      <c r="AT6" s="659"/>
      <c r="AU6" s="659"/>
      <c r="AV6" s="659"/>
      <c r="AW6" s="659"/>
      <c r="AX6" s="659"/>
      <c r="AY6" s="659"/>
      <c r="AZ6" s="659"/>
      <c r="BA6" s="659"/>
      <c r="BB6" s="659"/>
      <c r="BC6" s="659"/>
      <c r="BD6" s="659"/>
      <c r="BE6" s="659"/>
      <c r="BF6" s="660"/>
      <c r="BG6" s="661">
        <v>4930087</v>
      </c>
      <c r="BH6" s="664"/>
      <c r="BI6" s="664"/>
      <c r="BJ6" s="664"/>
      <c r="BK6" s="664"/>
      <c r="BL6" s="664"/>
      <c r="BM6" s="664"/>
      <c r="BN6" s="665"/>
      <c r="BO6" s="723">
        <v>93.1</v>
      </c>
      <c r="BP6" s="723"/>
      <c r="BQ6" s="723"/>
      <c r="BR6" s="723"/>
      <c r="BS6" s="724">
        <v>34026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203135</v>
      </c>
      <c r="CS6" s="664"/>
      <c r="CT6" s="664"/>
      <c r="CU6" s="664"/>
      <c r="CV6" s="664"/>
      <c r="CW6" s="664"/>
      <c r="CX6" s="664"/>
      <c r="CY6" s="665"/>
      <c r="CZ6" s="774">
        <v>0.7</v>
      </c>
      <c r="DA6" s="743"/>
      <c r="DB6" s="743"/>
      <c r="DC6" s="777"/>
      <c r="DD6" s="669" t="s">
        <v>128</v>
      </c>
      <c r="DE6" s="664"/>
      <c r="DF6" s="664"/>
      <c r="DG6" s="664"/>
      <c r="DH6" s="664"/>
      <c r="DI6" s="664"/>
      <c r="DJ6" s="664"/>
      <c r="DK6" s="664"/>
      <c r="DL6" s="664"/>
      <c r="DM6" s="664"/>
      <c r="DN6" s="664"/>
      <c r="DO6" s="664"/>
      <c r="DP6" s="665"/>
      <c r="DQ6" s="669">
        <v>203135</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12991</v>
      </c>
      <c r="S7" s="664"/>
      <c r="T7" s="664"/>
      <c r="U7" s="664"/>
      <c r="V7" s="664"/>
      <c r="W7" s="664"/>
      <c r="X7" s="664"/>
      <c r="Y7" s="665"/>
      <c r="Z7" s="723">
        <v>0</v>
      </c>
      <c r="AA7" s="723"/>
      <c r="AB7" s="723"/>
      <c r="AC7" s="723"/>
      <c r="AD7" s="724">
        <v>12991</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2087435</v>
      </c>
      <c r="BH7" s="664"/>
      <c r="BI7" s="664"/>
      <c r="BJ7" s="664"/>
      <c r="BK7" s="664"/>
      <c r="BL7" s="664"/>
      <c r="BM7" s="664"/>
      <c r="BN7" s="665"/>
      <c r="BO7" s="723">
        <v>39.4</v>
      </c>
      <c r="BP7" s="723"/>
      <c r="BQ7" s="723"/>
      <c r="BR7" s="723"/>
      <c r="BS7" s="724">
        <v>34026</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4722875</v>
      </c>
      <c r="CS7" s="664"/>
      <c r="CT7" s="664"/>
      <c r="CU7" s="664"/>
      <c r="CV7" s="664"/>
      <c r="CW7" s="664"/>
      <c r="CX7" s="664"/>
      <c r="CY7" s="665"/>
      <c r="CZ7" s="723">
        <v>16.7</v>
      </c>
      <c r="DA7" s="723"/>
      <c r="DB7" s="723"/>
      <c r="DC7" s="723"/>
      <c r="DD7" s="669">
        <v>259278</v>
      </c>
      <c r="DE7" s="664"/>
      <c r="DF7" s="664"/>
      <c r="DG7" s="664"/>
      <c r="DH7" s="664"/>
      <c r="DI7" s="664"/>
      <c r="DJ7" s="664"/>
      <c r="DK7" s="664"/>
      <c r="DL7" s="664"/>
      <c r="DM7" s="664"/>
      <c r="DN7" s="664"/>
      <c r="DO7" s="664"/>
      <c r="DP7" s="665"/>
      <c r="DQ7" s="669">
        <v>3524572</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18447</v>
      </c>
      <c r="S8" s="664"/>
      <c r="T8" s="664"/>
      <c r="U8" s="664"/>
      <c r="V8" s="664"/>
      <c r="W8" s="664"/>
      <c r="X8" s="664"/>
      <c r="Y8" s="665"/>
      <c r="Z8" s="723">
        <v>0.1</v>
      </c>
      <c r="AA8" s="723"/>
      <c r="AB8" s="723"/>
      <c r="AC8" s="723"/>
      <c r="AD8" s="724">
        <v>18447</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80082</v>
      </c>
      <c r="BH8" s="664"/>
      <c r="BI8" s="664"/>
      <c r="BJ8" s="664"/>
      <c r="BK8" s="664"/>
      <c r="BL8" s="664"/>
      <c r="BM8" s="664"/>
      <c r="BN8" s="665"/>
      <c r="BO8" s="723">
        <v>1.5</v>
      </c>
      <c r="BP8" s="723"/>
      <c r="BQ8" s="723"/>
      <c r="BR8" s="723"/>
      <c r="BS8" s="669" t="s">
        <v>128</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9018752</v>
      </c>
      <c r="CS8" s="664"/>
      <c r="CT8" s="664"/>
      <c r="CU8" s="664"/>
      <c r="CV8" s="664"/>
      <c r="CW8" s="664"/>
      <c r="CX8" s="664"/>
      <c r="CY8" s="665"/>
      <c r="CZ8" s="723">
        <v>31.8</v>
      </c>
      <c r="DA8" s="723"/>
      <c r="DB8" s="723"/>
      <c r="DC8" s="723"/>
      <c r="DD8" s="669">
        <v>500159</v>
      </c>
      <c r="DE8" s="664"/>
      <c r="DF8" s="664"/>
      <c r="DG8" s="664"/>
      <c r="DH8" s="664"/>
      <c r="DI8" s="664"/>
      <c r="DJ8" s="664"/>
      <c r="DK8" s="664"/>
      <c r="DL8" s="664"/>
      <c r="DM8" s="664"/>
      <c r="DN8" s="664"/>
      <c r="DO8" s="664"/>
      <c r="DP8" s="665"/>
      <c r="DQ8" s="669">
        <v>4963197</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16727</v>
      </c>
      <c r="S9" s="664"/>
      <c r="T9" s="664"/>
      <c r="U9" s="664"/>
      <c r="V9" s="664"/>
      <c r="W9" s="664"/>
      <c r="X9" s="664"/>
      <c r="Y9" s="665"/>
      <c r="Z9" s="723">
        <v>0.1</v>
      </c>
      <c r="AA9" s="723"/>
      <c r="AB9" s="723"/>
      <c r="AC9" s="723"/>
      <c r="AD9" s="724">
        <v>16727</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1706466</v>
      </c>
      <c r="BH9" s="664"/>
      <c r="BI9" s="664"/>
      <c r="BJ9" s="664"/>
      <c r="BK9" s="664"/>
      <c r="BL9" s="664"/>
      <c r="BM9" s="664"/>
      <c r="BN9" s="665"/>
      <c r="BO9" s="723">
        <v>32.200000000000003</v>
      </c>
      <c r="BP9" s="723"/>
      <c r="BQ9" s="723"/>
      <c r="BR9" s="723"/>
      <c r="BS9" s="669" t="s">
        <v>128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2413164</v>
      </c>
      <c r="CS9" s="664"/>
      <c r="CT9" s="664"/>
      <c r="CU9" s="664"/>
      <c r="CV9" s="664"/>
      <c r="CW9" s="664"/>
      <c r="CX9" s="664"/>
      <c r="CY9" s="665"/>
      <c r="CZ9" s="723">
        <v>8.5</v>
      </c>
      <c r="DA9" s="723"/>
      <c r="DB9" s="723"/>
      <c r="DC9" s="723"/>
      <c r="DD9" s="669">
        <v>39019</v>
      </c>
      <c r="DE9" s="664"/>
      <c r="DF9" s="664"/>
      <c r="DG9" s="664"/>
      <c r="DH9" s="664"/>
      <c r="DI9" s="664"/>
      <c r="DJ9" s="664"/>
      <c r="DK9" s="664"/>
      <c r="DL9" s="664"/>
      <c r="DM9" s="664"/>
      <c r="DN9" s="664"/>
      <c r="DO9" s="664"/>
      <c r="DP9" s="665"/>
      <c r="DQ9" s="669">
        <v>2216110</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241</v>
      </c>
      <c r="AE10" s="724"/>
      <c r="AF10" s="724"/>
      <c r="AG10" s="724"/>
      <c r="AH10" s="724"/>
      <c r="AI10" s="724"/>
      <c r="AJ10" s="724"/>
      <c r="AK10" s="724"/>
      <c r="AL10" s="666" t="s">
        <v>138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129101</v>
      </c>
      <c r="BH10" s="664"/>
      <c r="BI10" s="664"/>
      <c r="BJ10" s="664"/>
      <c r="BK10" s="664"/>
      <c r="BL10" s="664"/>
      <c r="BM10" s="664"/>
      <c r="BN10" s="665"/>
      <c r="BO10" s="723">
        <v>2.4</v>
      </c>
      <c r="BP10" s="723"/>
      <c r="BQ10" s="723"/>
      <c r="BR10" s="723"/>
      <c r="BS10" s="669" t="s">
        <v>138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16563</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14772</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171786</v>
      </c>
      <c r="BH11" s="664"/>
      <c r="BI11" s="664"/>
      <c r="BJ11" s="664"/>
      <c r="BK11" s="664"/>
      <c r="BL11" s="664"/>
      <c r="BM11" s="664"/>
      <c r="BN11" s="665"/>
      <c r="BO11" s="723">
        <v>3.2</v>
      </c>
      <c r="BP11" s="723"/>
      <c r="BQ11" s="723"/>
      <c r="BR11" s="723"/>
      <c r="BS11" s="669">
        <v>34026</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1858726</v>
      </c>
      <c r="CS11" s="664"/>
      <c r="CT11" s="664"/>
      <c r="CU11" s="664"/>
      <c r="CV11" s="664"/>
      <c r="CW11" s="664"/>
      <c r="CX11" s="664"/>
      <c r="CY11" s="665"/>
      <c r="CZ11" s="723">
        <v>6.6</v>
      </c>
      <c r="DA11" s="723"/>
      <c r="DB11" s="723"/>
      <c r="DC11" s="723"/>
      <c r="DD11" s="669">
        <v>376471</v>
      </c>
      <c r="DE11" s="664"/>
      <c r="DF11" s="664"/>
      <c r="DG11" s="664"/>
      <c r="DH11" s="664"/>
      <c r="DI11" s="664"/>
      <c r="DJ11" s="664"/>
      <c r="DK11" s="664"/>
      <c r="DL11" s="664"/>
      <c r="DM11" s="664"/>
      <c r="DN11" s="664"/>
      <c r="DO11" s="664"/>
      <c r="DP11" s="665"/>
      <c r="DQ11" s="669">
        <v>1118192</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908751</v>
      </c>
      <c r="S12" s="664"/>
      <c r="T12" s="664"/>
      <c r="U12" s="664"/>
      <c r="V12" s="664"/>
      <c r="W12" s="664"/>
      <c r="X12" s="664"/>
      <c r="Y12" s="665"/>
      <c r="Z12" s="723">
        <v>3.1</v>
      </c>
      <c r="AA12" s="723"/>
      <c r="AB12" s="723"/>
      <c r="AC12" s="723"/>
      <c r="AD12" s="724">
        <v>908751</v>
      </c>
      <c r="AE12" s="724"/>
      <c r="AF12" s="724"/>
      <c r="AG12" s="724"/>
      <c r="AH12" s="724"/>
      <c r="AI12" s="724"/>
      <c r="AJ12" s="724"/>
      <c r="AK12" s="724"/>
      <c r="AL12" s="666">
        <v>5.3</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2421752</v>
      </c>
      <c r="BH12" s="664"/>
      <c r="BI12" s="664"/>
      <c r="BJ12" s="664"/>
      <c r="BK12" s="664"/>
      <c r="BL12" s="664"/>
      <c r="BM12" s="664"/>
      <c r="BN12" s="665"/>
      <c r="BO12" s="723">
        <v>45.7</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1078457</v>
      </c>
      <c r="CS12" s="664"/>
      <c r="CT12" s="664"/>
      <c r="CU12" s="664"/>
      <c r="CV12" s="664"/>
      <c r="CW12" s="664"/>
      <c r="CX12" s="664"/>
      <c r="CY12" s="665"/>
      <c r="CZ12" s="723">
        <v>3.8</v>
      </c>
      <c r="DA12" s="723"/>
      <c r="DB12" s="723"/>
      <c r="DC12" s="723"/>
      <c r="DD12" s="669">
        <v>181120</v>
      </c>
      <c r="DE12" s="664"/>
      <c r="DF12" s="664"/>
      <c r="DG12" s="664"/>
      <c r="DH12" s="664"/>
      <c r="DI12" s="664"/>
      <c r="DJ12" s="664"/>
      <c r="DK12" s="664"/>
      <c r="DL12" s="664"/>
      <c r="DM12" s="664"/>
      <c r="DN12" s="664"/>
      <c r="DO12" s="664"/>
      <c r="DP12" s="665"/>
      <c r="DQ12" s="669">
        <v>760529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3524</v>
      </c>
      <c r="S13" s="664"/>
      <c r="T13" s="664"/>
      <c r="U13" s="664"/>
      <c r="V13" s="664"/>
      <c r="W13" s="664"/>
      <c r="X13" s="664"/>
      <c r="Y13" s="665"/>
      <c r="Z13" s="723">
        <v>0</v>
      </c>
      <c r="AA13" s="723"/>
      <c r="AB13" s="723"/>
      <c r="AC13" s="723"/>
      <c r="AD13" s="724">
        <v>3524</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2371367</v>
      </c>
      <c r="BH13" s="664"/>
      <c r="BI13" s="664"/>
      <c r="BJ13" s="664"/>
      <c r="BK13" s="664"/>
      <c r="BL13" s="664"/>
      <c r="BM13" s="664"/>
      <c r="BN13" s="665"/>
      <c r="BO13" s="723">
        <v>44.8</v>
      </c>
      <c r="BP13" s="723"/>
      <c r="BQ13" s="723"/>
      <c r="BR13" s="723"/>
      <c r="BS13" s="669" t="s">
        <v>128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1761077</v>
      </c>
      <c r="CS13" s="664"/>
      <c r="CT13" s="664"/>
      <c r="CU13" s="664"/>
      <c r="CV13" s="664"/>
      <c r="CW13" s="664"/>
      <c r="CX13" s="664"/>
      <c r="CY13" s="665"/>
      <c r="CZ13" s="723">
        <v>6.2</v>
      </c>
      <c r="DA13" s="723"/>
      <c r="DB13" s="723"/>
      <c r="DC13" s="723"/>
      <c r="DD13" s="669">
        <v>638528</v>
      </c>
      <c r="DE13" s="664"/>
      <c r="DF13" s="664"/>
      <c r="DG13" s="664"/>
      <c r="DH13" s="664"/>
      <c r="DI13" s="664"/>
      <c r="DJ13" s="664"/>
      <c r="DK13" s="664"/>
      <c r="DL13" s="664"/>
      <c r="DM13" s="664"/>
      <c r="DN13" s="664"/>
      <c r="DO13" s="664"/>
      <c r="DP13" s="665"/>
      <c r="DQ13" s="669">
        <v>1259598</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156043</v>
      </c>
      <c r="BH14" s="664"/>
      <c r="BI14" s="664"/>
      <c r="BJ14" s="664"/>
      <c r="BK14" s="664"/>
      <c r="BL14" s="664"/>
      <c r="BM14" s="664"/>
      <c r="BN14" s="665"/>
      <c r="BO14" s="723">
        <v>2.9</v>
      </c>
      <c r="BP14" s="723"/>
      <c r="BQ14" s="723"/>
      <c r="BR14" s="723"/>
      <c r="BS14" s="669" t="s">
        <v>138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1395564</v>
      </c>
      <c r="CS14" s="664"/>
      <c r="CT14" s="664"/>
      <c r="CU14" s="664"/>
      <c r="CV14" s="664"/>
      <c r="CW14" s="664"/>
      <c r="CX14" s="664"/>
      <c r="CY14" s="665"/>
      <c r="CZ14" s="723">
        <v>4.9000000000000004</v>
      </c>
      <c r="DA14" s="723"/>
      <c r="DB14" s="723"/>
      <c r="DC14" s="723"/>
      <c r="DD14" s="669">
        <v>384534</v>
      </c>
      <c r="DE14" s="664"/>
      <c r="DF14" s="664"/>
      <c r="DG14" s="664"/>
      <c r="DH14" s="664"/>
      <c r="DI14" s="664"/>
      <c r="DJ14" s="664"/>
      <c r="DK14" s="664"/>
      <c r="DL14" s="664"/>
      <c r="DM14" s="664"/>
      <c r="DN14" s="664"/>
      <c r="DO14" s="664"/>
      <c r="DP14" s="665"/>
      <c r="DQ14" s="669">
        <v>901061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106244</v>
      </c>
      <c r="S15" s="664"/>
      <c r="T15" s="664"/>
      <c r="U15" s="664"/>
      <c r="V15" s="664"/>
      <c r="W15" s="664"/>
      <c r="X15" s="664"/>
      <c r="Y15" s="665"/>
      <c r="Z15" s="723">
        <v>0.4</v>
      </c>
      <c r="AA15" s="723"/>
      <c r="AB15" s="723"/>
      <c r="AC15" s="723"/>
      <c r="AD15" s="724">
        <v>106244</v>
      </c>
      <c r="AE15" s="724"/>
      <c r="AF15" s="724"/>
      <c r="AG15" s="724"/>
      <c r="AH15" s="724"/>
      <c r="AI15" s="724"/>
      <c r="AJ15" s="724"/>
      <c r="AK15" s="724"/>
      <c r="AL15" s="666">
        <v>0.6</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264857</v>
      </c>
      <c r="BH15" s="664"/>
      <c r="BI15" s="664"/>
      <c r="BJ15" s="664"/>
      <c r="BK15" s="664"/>
      <c r="BL15" s="664"/>
      <c r="BM15" s="664"/>
      <c r="BN15" s="665"/>
      <c r="BO15" s="723">
        <v>5</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2209963</v>
      </c>
      <c r="CS15" s="664"/>
      <c r="CT15" s="664"/>
      <c r="CU15" s="664"/>
      <c r="CV15" s="664"/>
      <c r="CW15" s="664"/>
      <c r="CX15" s="664"/>
      <c r="CY15" s="665"/>
      <c r="CZ15" s="723">
        <v>7.8</v>
      </c>
      <c r="DA15" s="723"/>
      <c r="DB15" s="723"/>
      <c r="DC15" s="723"/>
      <c r="DD15" s="669">
        <v>195893</v>
      </c>
      <c r="DE15" s="664"/>
      <c r="DF15" s="664"/>
      <c r="DG15" s="664"/>
      <c r="DH15" s="664"/>
      <c r="DI15" s="664"/>
      <c r="DJ15" s="664"/>
      <c r="DK15" s="664"/>
      <c r="DL15" s="664"/>
      <c r="DM15" s="664"/>
      <c r="DN15" s="664"/>
      <c r="DO15" s="664"/>
      <c r="DP15" s="665"/>
      <c r="DQ15" s="669">
        <v>1803070</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241</v>
      </c>
      <c r="AE16" s="724"/>
      <c r="AF16" s="724"/>
      <c r="AG16" s="724"/>
      <c r="AH16" s="724"/>
      <c r="AI16" s="724"/>
      <c r="AJ16" s="724"/>
      <c r="AK16" s="724"/>
      <c r="AL16" s="666" t="s">
        <v>128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128</v>
      </c>
      <c r="BP16" s="723"/>
      <c r="BQ16" s="723"/>
      <c r="BR16" s="723"/>
      <c r="BS16" s="669" t="s">
        <v>138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24880</v>
      </c>
      <c r="CS16" s="664"/>
      <c r="CT16" s="664"/>
      <c r="CU16" s="664"/>
      <c r="CV16" s="664"/>
      <c r="CW16" s="664"/>
      <c r="CX16" s="664"/>
      <c r="CY16" s="665"/>
      <c r="CZ16" s="723">
        <v>0.1</v>
      </c>
      <c r="DA16" s="723"/>
      <c r="DB16" s="723"/>
      <c r="DC16" s="723"/>
      <c r="DD16" s="669" t="s">
        <v>128</v>
      </c>
      <c r="DE16" s="664"/>
      <c r="DF16" s="664"/>
      <c r="DG16" s="664"/>
      <c r="DH16" s="664"/>
      <c r="DI16" s="664"/>
      <c r="DJ16" s="664"/>
      <c r="DK16" s="664"/>
      <c r="DL16" s="664"/>
      <c r="DM16" s="664"/>
      <c r="DN16" s="664"/>
      <c r="DO16" s="664"/>
      <c r="DP16" s="665"/>
      <c r="DQ16" s="669">
        <v>15516</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18696</v>
      </c>
      <c r="S17" s="664"/>
      <c r="T17" s="664"/>
      <c r="U17" s="664"/>
      <c r="V17" s="664"/>
      <c r="W17" s="664"/>
      <c r="X17" s="664"/>
      <c r="Y17" s="665"/>
      <c r="Z17" s="723">
        <v>0.1</v>
      </c>
      <c r="AA17" s="723"/>
      <c r="AB17" s="723"/>
      <c r="AC17" s="723"/>
      <c r="AD17" s="724">
        <v>18696</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3647729</v>
      </c>
      <c r="CS17" s="664"/>
      <c r="CT17" s="664"/>
      <c r="CU17" s="664"/>
      <c r="CV17" s="664"/>
      <c r="CW17" s="664"/>
      <c r="CX17" s="664"/>
      <c r="CY17" s="665"/>
      <c r="CZ17" s="723">
        <v>12.9</v>
      </c>
      <c r="DA17" s="723"/>
      <c r="DB17" s="723"/>
      <c r="DC17" s="723"/>
      <c r="DD17" s="669" t="s">
        <v>128</v>
      </c>
      <c r="DE17" s="664"/>
      <c r="DF17" s="664"/>
      <c r="DG17" s="664"/>
      <c r="DH17" s="664"/>
      <c r="DI17" s="664"/>
      <c r="DJ17" s="664"/>
      <c r="DK17" s="664"/>
      <c r="DL17" s="664"/>
      <c r="DM17" s="664"/>
      <c r="DN17" s="664"/>
      <c r="DO17" s="664"/>
      <c r="DP17" s="665"/>
      <c r="DQ17" s="669">
        <v>3567778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12086761</v>
      </c>
      <c r="S18" s="664"/>
      <c r="T18" s="664"/>
      <c r="U18" s="664"/>
      <c r="V18" s="664"/>
      <c r="W18" s="664"/>
      <c r="X18" s="664"/>
      <c r="Y18" s="665"/>
      <c r="Z18" s="723">
        <v>41.7</v>
      </c>
      <c r="AA18" s="723"/>
      <c r="AB18" s="723"/>
      <c r="AC18" s="723"/>
      <c r="AD18" s="724">
        <v>10582927</v>
      </c>
      <c r="AE18" s="724"/>
      <c r="AF18" s="724"/>
      <c r="AG18" s="724"/>
      <c r="AH18" s="724"/>
      <c r="AI18" s="724"/>
      <c r="AJ18" s="724"/>
      <c r="AK18" s="724"/>
      <c r="AL18" s="666">
        <v>62</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138</v>
      </c>
      <c r="BP18" s="723"/>
      <c r="BQ18" s="723"/>
      <c r="BR18" s="723"/>
      <c r="BS18" s="669" t="s">
        <v>128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138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10582927</v>
      </c>
      <c r="S19" s="664"/>
      <c r="T19" s="664"/>
      <c r="U19" s="664"/>
      <c r="V19" s="664"/>
      <c r="W19" s="664"/>
      <c r="X19" s="664"/>
      <c r="Y19" s="665"/>
      <c r="Z19" s="723">
        <v>36.5</v>
      </c>
      <c r="AA19" s="723"/>
      <c r="AB19" s="723"/>
      <c r="AC19" s="723"/>
      <c r="AD19" s="724">
        <v>10582927</v>
      </c>
      <c r="AE19" s="724"/>
      <c r="AF19" s="724"/>
      <c r="AG19" s="724"/>
      <c r="AH19" s="724"/>
      <c r="AI19" s="724"/>
      <c r="AJ19" s="724"/>
      <c r="AK19" s="724"/>
      <c r="AL19" s="666">
        <v>62</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365597</v>
      </c>
      <c r="BH19" s="664"/>
      <c r="BI19" s="664"/>
      <c r="BJ19" s="664"/>
      <c r="BK19" s="664"/>
      <c r="BL19" s="664"/>
      <c r="BM19" s="664"/>
      <c r="BN19" s="665"/>
      <c r="BO19" s="723">
        <v>6.9</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241</v>
      </c>
      <c r="DA19" s="723"/>
      <c r="DB19" s="723"/>
      <c r="DC19" s="723"/>
      <c r="DD19" s="669" t="s">
        <v>138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1503834</v>
      </c>
      <c r="S20" s="664"/>
      <c r="T20" s="664"/>
      <c r="U20" s="664"/>
      <c r="V20" s="664"/>
      <c r="W20" s="664"/>
      <c r="X20" s="664"/>
      <c r="Y20" s="665"/>
      <c r="Z20" s="723">
        <v>5.2</v>
      </c>
      <c r="AA20" s="723"/>
      <c r="AB20" s="723"/>
      <c r="AC20" s="723"/>
      <c r="AD20" s="724" t="s">
        <v>128</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365597</v>
      </c>
      <c r="BH20" s="664"/>
      <c r="BI20" s="664"/>
      <c r="BJ20" s="664"/>
      <c r="BK20" s="664"/>
      <c r="BL20" s="664"/>
      <c r="BM20" s="664"/>
      <c r="BN20" s="665"/>
      <c r="BO20" s="723">
        <v>6.9</v>
      </c>
      <c r="BP20" s="723"/>
      <c r="BQ20" s="723"/>
      <c r="BR20" s="723"/>
      <c r="BS20" s="669" t="s">
        <v>241</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28350885</v>
      </c>
      <c r="CS20" s="664"/>
      <c r="CT20" s="664"/>
      <c r="CU20" s="664"/>
      <c r="CV20" s="664"/>
      <c r="CW20" s="664"/>
      <c r="CX20" s="664"/>
      <c r="CY20" s="665"/>
      <c r="CZ20" s="723">
        <v>100</v>
      </c>
      <c r="DA20" s="723"/>
      <c r="DB20" s="723"/>
      <c r="DC20" s="723"/>
      <c r="DD20" s="669">
        <v>2575002</v>
      </c>
      <c r="DE20" s="664"/>
      <c r="DF20" s="664"/>
      <c r="DG20" s="664"/>
      <c r="DH20" s="664"/>
      <c r="DI20" s="664"/>
      <c r="DJ20" s="664"/>
      <c r="DK20" s="664"/>
      <c r="DL20" s="664"/>
      <c r="DM20" s="664"/>
      <c r="DN20" s="664"/>
      <c r="DO20" s="664"/>
      <c r="DP20" s="665"/>
      <c r="DQ20" s="669">
        <v>20347530</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138</v>
      </c>
      <c r="AA21" s="723"/>
      <c r="AB21" s="723"/>
      <c r="AC21" s="723"/>
      <c r="AD21" s="724" t="s">
        <v>128</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42796</v>
      </c>
      <c r="BH21" s="664"/>
      <c r="BI21" s="664"/>
      <c r="BJ21" s="664"/>
      <c r="BK21" s="664"/>
      <c r="BL21" s="664"/>
      <c r="BM21" s="664"/>
      <c r="BN21" s="665"/>
      <c r="BO21" s="723">
        <v>0.8</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18776087</v>
      </c>
      <c r="S22" s="664"/>
      <c r="T22" s="664"/>
      <c r="U22" s="664"/>
      <c r="V22" s="664"/>
      <c r="W22" s="664"/>
      <c r="X22" s="664"/>
      <c r="Y22" s="665"/>
      <c r="Z22" s="723">
        <v>64.8</v>
      </c>
      <c r="AA22" s="723"/>
      <c r="AB22" s="723"/>
      <c r="AC22" s="723"/>
      <c r="AD22" s="724">
        <v>16949452</v>
      </c>
      <c r="AE22" s="724"/>
      <c r="AF22" s="724"/>
      <c r="AG22" s="724"/>
      <c r="AH22" s="724"/>
      <c r="AI22" s="724"/>
      <c r="AJ22" s="724"/>
      <c r="AK22" s="724"/>
      <c r="AL22" s="666">
        <v>99.3</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6812</v>
      </c>
      <c r="S23" s="664"/>
      <c r="T23" s="664"/>
      <c r="U23" s="664"/>
      <c r="V23" s="664"/>
      <c r="W23" s="664"/>
      <c r="X23" s="664"/>
      <c r="Y23" s="665"/>
      <c r="Z23" s="723">
        <v>0</v>
      </c>
      <c r="AA23" s="723"/>
      <c r="AB23" s="723"/>
      <c r="AC23" s="723"/>
      <c r="AD23" s="724">
        <v>6812</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322801</v>
      </c>
      <c r="BH23" s="664"/>
      <c r="BI23" s="664"/>
      <c r="BJ23" s="664"/>
      <c r="BK23" s="664"/>
      <c r="BL23" s="664"/>
      <c r="BM23" s="664"/>
      <c r="BN23" s="665"/>
      <c r="BO23" s="723">
        <v>6.1</v>
      </c>
      <c r="BP23" s="723"/>
      <c r="BQ23" s="723"/>
      <c r="BR23" s="723"/>
      <c r="BS23" s="669" t="s">
        <v>128</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234352</v>
      </c>
      <c r="S24" s="664"/>
      <c r="T24" s="664"/>
      <c r="U24" s="664"/>
      <c r="V24" s="664"/>
      <c r="W24" s="664"/>
      <c r="X24" s="664"/>
      <c r="Y24" s="665"/>
      <c r="Z24" s="723">
        <v>0.8</v>
      </c>
      <c r="AA24" s="723"/>
      <c r="AB24" s="723"/>
      <c r="AC24" s="723"/>
      <c r="AD24" s="724" t="s">
        <v>128</v>
      </c>
      <c r="AE24" s="724"/>
      <c r="AF24" s="724"/>
      <c r="AG24" s="724"/>
      <c r="AH24" s="724"/>
      <c r="AI24" s="724"/>
      <c r="AJ24" s="724"/>
      <c r="AK24" s="724"/>
      <c r="AL24" s="666" t="s">
        <v>128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128</v>
      </c>
      <c r="BP24" s="723"/>
      <c r="BQ24" s="723"/>
      <c r="BR24" s="723"/>
      <c r="BS24" s="669" t="s">
        <v>138</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13839230</v>
      </c>
      <c r="CS24" s="727"/>
      <c r="CT24" s="727"/>
      <c r="CU24" s="727"/>
      <c r="CV24" s="727"/>
      <c r="CW24" s="727"/>
      <c r="CX24" s="727"/>
      <c r="CY24" s="773"/>
      <c r="CZ24" s="774">
        <v>48.8</v>
      </c>
      <c r="DA24" s="743"/>
      <c r="DB24" s="743"/>
      <c r="DC24" s="777"/>
      <c r="DD24" s="772">
        <v>10480078</v>
      </c>
      <c r="DE24" s="727"/>
      <c r="DF24" s="727"/>
      <c r="DG24" s="727"/>
      <c r="DH24" s="727"/>
      <c r="DI24" s="727"/>
      <c r="DJ24" s="727"/>
      <c r="DK24" s="773"/>
      <c r="DL24" s="772">
        <v>10315300</v>
      </c>
      <c r="DM24" s="727"/>
      <c r="DN24" s="727"/>
      <c r="DO24" s="727"/>
      <c r="DP24" s="727"/>
      <c r="DQ24" s="727"/>
      <c r="DR24" s="727"/>
      <c r="DS24" s="727"/>
      <c r="DT24" s="727"/>
      <c r="DU24" s="727"/>
      <c r="DV24" s="773"/>
      <c r="DW24" s="774">
        <v>57.8</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506381</v>
      </c>
      <c r="S25" s="664"/>
      <c r="T25" s="664"/>
      <c r="U25" s="664"/>
      <c r="V25" s="664"/>
      <c r="W25" s="664"/>
      <c r="X25" s="664"/>
      <c r="Y25" s="665"/>
      <c r="Z25" s="723">
        <v>1.7</v>
      </c>
      <c r="AA25" s="723"/>
      <c r="AB25" s="723"/>
      <c r="AC25" s="723"/>
      <c r="AD25" s="724">
        <v>24149</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5881809</v>
      </c>
      <c r="CS25" s="662"/>
      <c r="CT25" s="662"/>
      <c r="CU25" s="662"/>
      <c r="CV25" s="662"/>
      <c r="CW25" s="662"/>
      <c r="CX25" s="662"/>
      <c r="CY25" s="663"/>
      <c r="CZ25" s="666">
        <v>20.7</v>
      </c>
      <c r="DA25" s="695"/>
      <c r="DB25" s="695"/>
      <c r="DC25" s="696"/>
      <c r="DD25" s="669">
        <v>5448131</v>
      </c>
      <c r="DE25" s="662"/>
      <c r="DF25" s="662"/>
      <c r="DG25" s="662"/>
      <c r="DH25" s="662"/>
      <c r="DI25" s="662"/>
      <c r="DJ25" s="662"/>
      <c r="DK25" s="663"/>
      <c r="DL25" s="669">
        <v>5292899</v>
      </c>
      <c r="DM25" s="662"/>
      <c r="DN25" s="662"/>
      <c r="DO25" s="662"/>
      <c r="DP25" s="662"/>
      <c r="DQ25" s="662"/>
      <c r="DR25" s="662"/>
      <c r="DS25" s="662"/>
      <c r="DT25" s="662"/>
      <c r="DU25" s="662"/>
      <c r="DV25" s="663"/>
      <c r="DW25" s="666">
        <v>29.7</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106303</v>
      </c>
      <c r="S26" s="664"/>
      <c r="T26" s="664"/>
      <c r="U26" s="664"/>
      <c r="V26" s="664"/>
      <c r="W26" s="664"/>
      <c r="X26" s="664"/>
      <c r="Y26" s="665"/>
      <c r="Z26" s="723">
        <v>0.4</v>
      </c>
      <c r="AA26" s="723"/>
      <c r="AB26" s="723"/>
      <c r="AC26" s="723"/>
      <c r="AD26" s="724" t="s">
        <v>128</v>
      </c>
      <c r="AE26" s="724"/>
      <c r="AF26" s="724"/>
      <c r="AG26" s="724"/>
      <c r="AH26" s="724"/>
      <c r="AI26" s="724"/>
      <c r="AJ26" s="724"/>
      <c r="AK26" s="724"/>
      <c r="AL26" s="666" t="s">
        <v>128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3749712</v>
      </c>
      <c r="CS26" s="664"/>
      <c r="CT26" s="664"/>
      <c r="CU26" s="664"/>
      <c r="CV26" s="664"/>
      <c r="CW26" s="664"/>
      <c r="CX26" s="664"/>
      <c r="CY26" s="665"/>
      <c r="CZ26" s="666">
        <v>13.2</v>
      </c>
      <c r="DA26" s="695"/>
      <c r="DB26" s="695"/>
      <c r="DC26" s="696"/>
      <c r="DD26" s="669">
        <v>3442960</v>
      </c>
      <c r="DE26" s="664"/>
      <c r="DF26" s="664"/>
      <c r="DG26" s="664"/>
      <c r="DH26" s="664"/>
      <c r="DI26" s="664"/>
      <c r="DJ26" s="664"/>
      <c r="DK26" s="665"/>
      <c r="DL26" s="669" t="s">
        <v>138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2473000</v>
      </c>
      <c r="S27" s="664"/>
      <c r="T27" s="664"/>
      <c r="U27" s="664"/>
      <c r="V27" s="664"/>
      <c r="W27" s="664"/>
      <c r="X27" s="664"/>
      <c r="Y27" s="665"/>
      <c r="Z27" s="723">
        <v>8.5</v>
      </c>
      <c r="AA27" s="723"/>
      <c r="AB27" s="723"/>
      <c r="AC27" s="723"/>
      <c r="AD27" s="724" t="s">
        <v>128</v>
      </c>
      <c r="AE27" s="724"/>
      <c r="AF27" s="724"/>
      <c r="AG27" s="724"/>
      <c r="AH27" s="724"/>
      <c r="AI27" s="724"/>
      <c r="AJ27" s="724"/>
      <c r="AK27" s="724"/>
      <c r="AL27" s="666" t="s">
        <v>128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5295684</v>
      </c>
      <c r="BH27" s="664"/>
      <c r="BI27" s="664"/>
      <c r="BJ27" s="664"/>
      <c r="BK27" s="664"/>
      <c r="BL27" s="664"/>
      <c r="BM27" s="664"/>
      <c r="BN27" s="665"/>
      <c r="BO27" s="723">
        <v>100</v>
      </c>
      <c r="BP27" s="723"/>
      <c r="BQ27" s="723"/>
      <c r="BR27" s="723"/>
      <c r="BS27" s="669">
        <v>34026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4309692</v>
      </c>
      <c r="CS27" s="662"/>
      <c r="CT27" s="662"/>
      <c r="CU27" s="662"/>
      <c r="CV27" s="662"/>
      <c r="CW27" s="662"/>
      <c r="CX27" s="662"/>
      <c r="CY27" s="663"/>
      <c r="CZ27" s="666">
        <v>15.2</v>
      </c>
      <c r="DA27" s="695"/>
      <c r="DB27" s="695"/>
      <c r="DC27" s="696"/>
      <c r="DD27" s="669">
        <v>1464169</v>
      </c>
      <c r="DE27" s="662"/>
      <c r="DF27" s="662"/>
      <c r="DG27" s="662"/>
      <c r="DH27" s="662"/>
      <c r="DI27" s="662"/>
      <c r="DJ27" s="662"/>
      <c r="DK27" s="663"/>
      <c r="DL27" s="669">
        <v>1454623</v>
      </c>
      <c r="DM27" s="662"/>
      <c r="DN27" s="662"/>
      <c r="DO27" s="662"/>
      <c r="DP27" s="662"/>
      <c r="DQ27" s="662"/>
      <c r="DR27" s="662"/>
      <c r="DS27" s="662"/>
      <c r="DT27" s="662"/>
      <c r="DU27" s="662"/>
      <c r="DV27" s="663"/>
      <c r="DW27" s="666">
        <v>8.1999999999999993</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v>13792</v>
      </c>
      <c r="S28" s="664"/>
      <c r="T28" s="664"/>
      <c r="U28" s="664"/>
      <c r="V28" s="664"/>
      <c r="W28" s="664"/>
      <c r="X28" s="664"/>
      <c r="Y28" s="665"/>
      <c r="Z28" s="723">
        <v>0</v>
      </c>
      <c r="AA28" s="723"/>
      <c r="AB28" s="723"/>
      <c r="AC28" s="723"/>
      <c r="AD28" s="724">
        <v>13792</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3647729</v>
      </c>
      <c r="CS28" s="664"/>
      <c r="CT28" s="664"/>
      <c r="CU28" s="664"/>
      <c r="CV28" s="664"/>
      <c r="CW28" s="664"/>
      <c r="CX28" s="664"/>
      <c r="CY28" s="665"/>
      <c r="CZ28" s="666">
        <v>12.9</v>
      </c>
      <c r="DA28" s="695"/>
      <c r="DB28" s="695"/>
      <c r="DC28" s="696"/>
      <c r="DD28" s="669">
        <v>3567778</v>
      </c>
      <c r="DE28" s="664"/>
      <c r="DF28" s="664"/>
      <c r="DG28" s="664"/>
      <c r="DH28" s="664"/>
      <c r="DI28" s="664"/>
      <c r="DJ28" s="664"/>
      <c r="DK28" s="665"/>
      <c r="DL28" s="669">
        <v>3567778</v>
      </c>
      <c r="DM28" s="664"/>
      <c r="DN28" s="664"/>
      <c r="DO28" s="664"/>
      <c r="DP28" s="664"/>
      <c r="DQ28" s="664"/>
      <c r="DR28" s="664"/>
      <c r="DS28" s="664"/>
      <c r="DT28" s="664"/>
      <c r="DU28" s="664"/>
      <c r="DV28" s="665"/>
      <c r="DW28" s="666">
        <v>20</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2149508</v>
      </c>
      <c r="S29" s="664"/>
      <c r="T29" s="664"/>
      <c r="U29" s="664"/>
      <c r="V29" s="664"/>
      <c r="W29" s="664"/>
      <c r="X29" s="664"/>
      <c r="Y29" s="665"/>
      <c r="Z29" s="723">
        <v>7.4</v>
      </c>
      <c r="AA29" s="723"/>
      <c r="AB29" s="723"/>
      <c r="AC29" s="723"/>
      <c r="AD29" s="724" t="s">
        <v>128</v>
      </c>
      <c r="AE29" s="724"/>
      <c r="AF29" s="724"/>
      <c r="AG29" s="724"/>
      <c r="AH29" s="724"/>
      <c r="AI29" s="724"/>
      <c r="AJ29" s="724"/>
      <c r="AK29" s="724"/>
      <c r="AL29" s="666" t="s">
        <v>138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3647724</v>
      </c>
      <c r="CS29" s="662"/>
      <c r="CT29" s="662"/>
      <c r="CU29" s="662"/>
      <c r="CV29" s="662"/>
      <c r="CW29" s="662"/>
      <c r="CX29" s="662"/>
      <c r="CY29" s="663"/>
      <c r="CZ29" s="666">
        <v>12.9</v>
      </c>
      <c r="DA29" s="695"/>
      <c r="DB29" s="695"/>
      <c r="DC29" s="696"/>
      <c r="DD29" s="669">
        <v>3567773</v>
      </c>
      <c r="DE29" s="662"/>
      <c r="DF29" s="662"/>
      <c r="DG29" s="662"/>
      <c r="DH29" s="662"/>
      <c r="DI29" s="662"/>
      <c r="DJ29" s="662"/>
      <c r="DK29" s="663"/>
      <c r="DL29" s="669">
        <v>3567773</v>
      </c>
      <c r="DM29" s="662"/>
      <c r="DN29" s="662"/>
      <c r="DO29" s="662"/>
      <c r="DP29" s="662"/>
      <c r="DQ29" s="662"/>
      <c r="DR29" s="662"/>
      <c r="DS29" s="662"/>
      <c r="DT29" s="662"/>
      <c r="DU29" s="662"/>
      <c r="DV29" s="663"/>
      <c r="DW29" s="666">
        <v>20</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196265</v>
      </c>
      <c r="S30" s="664"/>
      <c r="T30" s="664"/>
      <c r="U30" s="664"/>
      <c r="V30" s="664"/>
      <c r="W30" s="664"/>
      <c r="X30" s="664"/>
      <c r="Y30" s="665"/>
      <c r="Z30" s="723">
        <v>0.7</v>
      </c>
      <c r="AA30" s="723"/>
      <c r="AB30" s="723"/>
      <c r="AC30" s="723"/>
      <c r="AD30" s="724">
        <v>81951</v>
      </c>
      <c r="AE30" s="724"/>
      <c r="AF30" s="724"/>
      <c r="AG30" s="724"/>
      <c r="AH30" s="724"/>
      <c r="AI30" s="724"/>
      <c r="AJ30" s="724"/>
      <c r="AK30" s="724"/>
      <c r="AL30" s="666">
        <v>0.5</v>
      </c>
      <c r="AM30" s="667"/>
      <c r="AN30" s="667"/>
      <c r="AO30" s="725"/>
      <c r="AP30" s="751" t="s">
        <v>305</v>
      </c>
      <c r="AQ30" s="752"/>
      <c r="AR30" s="752"/>
      <c r="AS30" s="752"/>
      <c r="AT30" s="757" t="s">
        <v>306</v>
      </c>
      <c r="AU30" s="230"/>
      <c r="AV30" s="230"/>
      <c r="AW30" s="230"/>
      <c r="AX30" s="760" t="s">
        <v>186</v>
      </c>
      <c r="AY30" s="761"/>
      <c r="AZ30" s="761"/>
      <c r="BA30" s="761"/>
      <c r="BB30" s="761"/>
      <c r="BC30" s="761"/>
      <c r="BD30" s="761"/>
      <c r="BE30" s="761"/>
      <c r="BF30" s="762"/>
      <c r="BG30" s="741">
        <v>98.6</v>
      </c>
      <c r="BH30" s="742"/>
      <c r="BI30" s="742"/>
      <c r="BJ30" s="742"/>
      <c r="BK30" s="742"/>
      <c r="BL30" s="742"/>
      <c r="BM30" s="743">
        <v>92.4</v>
      </c>
      <c r="BN30" s="742"/>
      <c r="BO30" s="742"/>
      <c r="BP30" s="742"/>
      <c r="BQ30" s="744"/>
      <c r="BR30" s="741">
        <v>98.4</v>
      </c>
      <c r="BS30" s="742"/>
      <c r="BT30" s="742"/>
      <c r="BU30" s="742"/>
      <c r="BV30" s="742"/>
      <c r="BW30" s="742"/>
      <c r="BX30" s="743">
        <v>92.1</v>
      </c>
      <c r="BY30" s="742"/>
      <c r="BZ30" s="742"/>
      <c r="CA30" s="742"/>
      <c r="CB30" s="744"/>
      <c r="CD30" s="747"/>
      <c r="CE30" s="748"/>
      <c r="CF30" s="705" t="s">
        <v>307</v>
      </c>
      <c r="CG30" s="702"/>
      <c r="CH30" s="702"/>
      <c r="CI30" s="702"/>
      <c r="CJ30" s="702"/>
      <c r="CK30" s="702"/>
      <c r="CL30" s="702"/>
      <c r="CM30" s="702"/>
      <c r="CN30" s="702"/>
      <c r="CO30" s="702"/>
      <c r="CP30" s="702"/>
      <c r="CQ30" s="703"/>
      <c r="CR30" s="661">
        <v>3458104</v>
      </c>
      <c r="CS30" s="664"/>
      <c r="CT30" s="664"/>
      <c r="CU30" s="664"/>
      <c r="CV30" s="664"/>
      <c r="CW30" s="664"/>
      <c r="CX30" s="664"/>
      <c r="CY30" s="665"/>
      <c r="CZ30" s="666">
        <v>12.2</v>
      </c>
      <c r="DA30" s="695"/>
      <c r="DB30" s="695"/>
      <c r="DC30" s="696"/>
      <c r="DD30" s="669">
        <v>3398588</v>
      </c>
      <c r="DE30" s="664"/>
      <c r="DF30" s="664"/>
      <c r="DG30" s="664"/>
      <c r="DH30" s="664"/>
      <c r="DI30" s="664"/>
      <c r="DJ30" s="664"/>
      <c r="DK30" s="665"/>
      <c r="DL30" s="669">
        <v>3398588</v>
      </c>
      <c r="DM30" s="664"/>
      <c r="DN30" s="664"/>
      <c r="DO30" s="664"/>
      <c r="DP30" s="664"/>
      <c r="DQ30" s="664"/>
      <c r="DR30" s="664"/>
      <c r="DS30" s="664"/>
      <c r="DT30" s="664"/>
      <c r="DU30" s="664"/>
      <c r="DV30" s="665"/>
      <c r="DW30" s="666">
        <v>19</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505721</v>
      </c>
      <c r="S31" s="664"/>
      <c r="T31" s="664"/>
      <c r="U31" s="664"/>
      <c r="V31" s="664"/>
      <c r="W31" s="664"/>
      <c r="X31" s="664"/>
      <c r="Y31" s="665"/>
      <c r="Z31" s="723">
        <v>1.7</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98.8</v>
      </c>
      <c r="BH31" s="662"/>
      <c r="BI31" s="662"/>
      <c r="BJ31" s="662"/>
      <c r="BK31" s="662"/>
      <c r="BL31" s="662"/>
      <c r="BM31" s="667">
        <v>96.1</v>
      </c>
      <c r="BN31" s="740"/>
      <c r="BO31" s="740"/>
      <c r="BP31" s="740"/>
      <c r="BQ31" s="701"/>
      <c r="BR31" s="739">
        <v>98.8</v>
      </c>
      <c r="BS31" s="662"/>
      <c r="BT31" s="662"/>
      <c r="BU31" s="662"/>
      <c r="BV31" s="662"/>
      <c r="BW31" s="662"/>
      <c r="BX31" s="667">
        <v>95.7</v>
      </c>
      <c r="BY31" s="740"/>
      <c r="BZ31" s="740"/>
      <c r="CA31" s="740"/>
      <c r="CB31" s="701"/>
      <c r="CD31" s="747"/>
      <c r="CE31" s="748"/>
      <c r="CF31" s="705" t="s">
        <v>311</v>
      </c>
      <c r="CG31" s="702"/>
      <c r="CH31" s="702"/>
      <c r="CI31" s="702"/>
      <c r="CJ31" s="702"/>
      <c r="CK31" s="702"/>
      <c r="CL31" s="702"/>
      <c r="CM31" s="702"/>
      <c r="CN31" s="702"/>
      <c r="CO31" s="702"/>
      <c r="CP31" s="702"/>
      <c r="CQ31" s="703"/>
      <c r="CR31" s="661">
        <v>189620</v>
      </c>
      <c r="CS31" s="662"/>
      <c r="CT31" s="662"/>
      <c r="CU31" s="662"/>
      <c r="CV31" s="662"/>
      <c r="CW31" s="662"/>
      <c r="CX31" s="662"/>
      <c r="CY31" s="663"/>
      <c r="CZ31" s="666">
        <v>0.7</v>
      </c>
      <c r="DA31" s="695"/>
      <c r="DB31" s="695"/>
      <c r="DC31" s="696"/>
      <c r="DD31" s="669">
        <v>169185</v>
      </c>
      <c r="DE31" s="662"/>
      <c r="DF31" s="662"/>
      <c r="DG31" s="662"/>
      <c r="DH31" s="662"/>
      <c r="DI31" s="662"/>
      <c r="DJ31" s="662"/>
      <c r="DK31" s="663"/>
      <c r="DL31" s="669">
        <v>169185</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587522</v>
      </c>
      <c r="S32" s="664"/>
      <c r="T32" s="664"/>
      <c r="U32" s="664"/>
      <c r="V32" s="664"/>
      <c r="W32" s="664"/>
      <c r="X32" s="664"/>
      <c r="Y32" s="665"/>
      <c r="Z32" s="723">
        <v>2</v>
      </c>
      <c r="AA32" s="723"/>
      <c r="AB32" s="723"/>
      <c r="AC32" s="723"/>
      <c r="AD32" s="724" t="s">
        <v>128</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98.3</v>
      </c>
      <c r="BH32" s="677"/>
      <c r="BI32" s="677"/>
      <c r="BJ32" s="677"/>
      <c r="BK32" s="677"/>
      <c r="BL32" s="677"/>
      <c r="BM32" s="721">
        <v>88.9</v>
      </c>
      <c r="BN32" s="677"/>
      <c r="BO32" s="677"/>
      <c r="BP32" s="677"/>
      <c r="BQ32" s="714"/>
      <c r="BR32" s="738">
        <v>97.9</v>
      </c>
      <c r="BS32" s="677"/>
      <c r="BT32" s="677"/>
      <c r="BU32" s="677"/>
      <c r="BV32" s="677"/>
      <c r="BW32" s="677"/>
      <c r="BX32" s="721">
        <v>88.5</v>
      </c>
      <c r="BY32" s="677"/>
      <c r="BZ32" s="677"/>
      <c r="CA32" s="677"/>
      <c r="CB32" s="714"/>
      <c r="CD32" s="749"/>
      <c r="CE32" s="750"/>
      <c r="CF32" s="705" t="s">
        <v>314</v>
      </c>
      <c r="CG32" s="702"/>
      <c r="CH32" s="702"/>
      <c r="CI32" s="702"/>
      <c r="CJ32" s="702"/>
      <c r="CK32" s="702"/>
      <c r="CL32" s="702"/>
      <c r="CM32" s="702"/>
      <c r="CN32" s="702"/>
      <c r="CO32" s="702"/>
      <c r="CP32" s="702"/>
      <c r="CQ32" s="703"/>
      <c r="CR32" s="661">
        <v>5</v>
      </c>
      <c r="CS32" s="664"/>
      <c r="CT32" s="664"/>
      <c r="CU32" s="664"/>
      <c r="CV32" s="664"/>
      <c r="CW32" s="664"/>
      <c r="CX32" s="664"/>
      <c r="CY32" s="665"/>
      <c r="CZ32" s="666">
        <v>0</v>
      </c>
      <c r="DA32" s="695"/>
      <c r="DB32" s="695"/>
      <c r="DC32" s="696"/>
      <c r="DD32" s="669">
        <v>5</v>
      </c>
      <c r="DE32" s="664"/>
      <c r="DF32" s="664"/>
      <c r="DG32" s="664"/>
      <c r="DH32" s="664"/>
      <c r="DI32" s="664"/>
      <c r="DJ32" s="664"/>
      <c r="DK32" s="665"/>
      <c r="DL32" s="669">
        <v>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631005</v>
      </c>
      <c r="S33" s="664"/>
      <c r="T33" s="664"/>
      <c r="U33" s="664"/>
      <c r="V33" s="664"/>
      <c r="W33" s="664"/>
      <c r="X33" s="664"/>
      <c r="Y33" s="665"/>
      <c r="Z33" s="723">
        <v>2.2000000000000002</v>
      </c>
      <c r="AA33" s="723"/>
      <c r="AB33" s="723"/>
      <c r="AC33" s="723"/>
      <c r="AD33" s="724" t="s">
        <v>138</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11911773</v>
      </c>
      <c r="CS33" s="662"/>
      <c r="CT33" s="662"/>
      <c r="CU33" s="662"/>
      <c r="CV33" s="662"/>
      <c r="CW33" s="662"/>
      <c r="CX33" s="662"/>
      <c r="CY33" s="663"/>
      <c r="CZ33" s="666">
        <v>42</v>
      </c>
      <c r="DA33" s="695"/>
      <c r="DB33" s="695"/>
      <c r="DC33" s="696"/>
      <c r="DD33" s="669">
        <v>9155312</v>
      </c>
      <c r="DE33" s="662"/>
      <c r="DF33" s="662"/>
      <c r="DG33" s="662"/>
      <c r="DH33" s="662"/>
      <c r="DI33" s="662"/>
      <c r="DJ33" s="662"/>
      <c r="DK33" s="663"/>
      <c r="DL33" s="669">
        <v>6551778</v>
      </c>
      <c r="DM33" s="662"/>
      <c r="DN33" s="662"/>
      <c r="DO33" s="662"/>
      <c r="DP33" s="662"/>
      <c r="DQ33" s="662"/>
      <c r="DR33" s="662"/>
      <c r="DS33" s="662"/>
      <c r="DT33" s="662"/>
      <c r="DU33" s="662"/>
      <c r="DV33" s="663"/>
      <c r="DW33" s="666">
        <v>36.700000000000003</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579952</v>
      </c>
      <c r="S34" s="664"/>
      <c r="T34" s="664"/>
      <c r="U34" s="664"/>
      <c r="V34" s="664"/>
      <c r="W34" s="664"/>
      <c r="X34" s="664"/>
      <c r="Y34" s="665"/>
      <c r="Z34" s="723">
        <v>2</v>
      </c>
      <c r="AA34" s="723"/>
      <c r="AB34" s="723"/>
      <c r="AC34" s="723"/>
      <c r="AD34" s="724">
        <v>1062</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3657922</v>
      </c>
      <c r="CS34" s="664"/>
      <c r="CT34" s="664"/>
      <c r="CU34" s="664"/>
      <c r="CV34" s="664"/>
      <c r="CW34" s="664"/>
      <c r="CX34" s="664"/>
      <c r="CY34" s="665"/>
      <c r="CZ34" s="666">
        <v>12.9</v>
      </c>
      <c r="DA34" s="695"/>
      <c r="DB34" s="695"/>
      <c r="DC34" s="696"/>
      <c r="DD34" s="669">
        <v>2826168</v>
      </c>
      <c r="DE34" s="664"/>
      <c r="DF34" s="664"/>
      <c r="DG34" s="664"/>
      <c r="DH34" s="664"/>
      <c r="DI34" s="664"/>
      <c r="DJ34" s="664"/>
      <c r="DK34" s="665"/>
      <c r="DL34" s="669">
        <v>2289300</v>
      </c>
      <c r="DM34" s="664"/>
      <c r="DN34" s="664"/>
      <c r="DO34" s="664"/>
      <c r="DP34" s="664"/>
      <c r="DQ34" s="664"/>
      <c r="DR34" s="664"/>
      <c r="DS34" s="664"/>
      <c r="DT34" s="664"/>
      <c r="DU34" s="664"/>
      <c r="DV34" s="665"/>
      <c r="DW34" s="666">
        <v>12.8</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2227300</v>
      </c>
      <c r="S35" s="664"/>
      <c r="T35" s="664"/>
      <c r="U35" s="664"/>
      <c r="V35" s="664"/>
      <c r="W35" s="664"/>
      <c r="X35" s="664"/>
      <c r="Y35" s="665"/>
      <c r="Z35" s="723">
        <v>7.7</v>
      </c>
      <c r="AA35" s="723"/>
      <c r="AB35" s="723"/>
      <c r="AC35" s="723"/>
      <c r="AD35" s="724" t="s">
        <v>128</v>
      </c>
      <c r="AE35" s="724"/>
      <c r="AF35" s="724"/>
      <c r="AG35" s="724"/>
      <c r="AH35" s="724"/>
      <c r="AI35" s="724"/>
      <c r="AJ35" s="724"/>
      <c r="AK35" s="724"/>
      <c r="AL35" s="666" t="s">
        <v>138</v>
      </c>
      <c r="AM35" s="667"/>
      <c r="AN35" s="667"/>
      <c r="AO35" s="725"/>
      <c r="AP35" s="234"/>
      <c r="AQ35" s="729" t="s">
        <v>322</v>
      </c>
      <c r="AR35" s="730"/>
      <c r="AS35" s="730"/>
      <c r="AT35" s="730"/>
      <c r="AU35" s="730"/>
      <c r="AV35" s="730"/>
      <c r="AW35" s="730"/>
      <c r="AX35" s="730"/>
      <c r="AY35" s="731"/>
      <c r="AZ35" s="726">
        <v>4909125</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133005</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129102</v>
      </c>
      <c r="CS35" s="662"/>
      <c r="CT35" s="662"/>
      <c r="CU35" s="662"/>
      <c r="CV35" s="662"/>
      <c r="CW35" s="662"/>
      <c r="CX35" s="662"/>
      <c r="CY35" s="663"/>
      <c r="CZ35" s="666">
        <v>0.5</v>
      </c>
      <c r="DA35" s="695"/>
      <c r="DB35" s="695"/>
      <c r="DC35" s="696"/>
      <c r="DD35" s="669">
        <v>109518</v>
      </c>
      <c r="DE35" s="662"/>
      <c r="DF35" s="662"/>
      <c r="DG35" s="662"/>
      <c r="DH35" s="662"/>
      <c r="DI35" s="662"/>
      <c r="DJ35" s="662"/>
      <c r="DK35" s="663"/>
      <c r="DL35" s="669">
        <v>109518</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326</v>
      </c>
      <c r="AR36" s="699"/>
      <c r="AS36" s="699"/>
      <c r="AT36" s="699"/>
      <c r="AU36" s="699"/>
      <c r="AV36" s="699"/>
      <c r="AW36" s="699"/>
      <c r="AX36" s="699"/>
      <c r="AY36" s="700"/>
      <c r="AZ36" s="661">
        <v>1052833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7108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3648920</v>
      </c>
      <c r="CS36" s="664"/>
      <c r="CT36" s="664"/>
      <c r="CU36" s="664"/>
      <c r="CV36" s="664"/>
      <c r="CW36" s="664"/>
      <c r="CX36" s="664"/>
      <c r="CY36" s="665"/>
      <c r="CZ36" s="666">
        <v>12.9</v>
      </c>
      <c r="DA36" s="695"/>
      <c r="DB36" s="695"/>
      <c r="DC36" s="696"/>
      <c r="DD36" s="669">
        <v>2931158</v>
      </c>
      <c r="DE36" s="664"/>
      <c r="DF36" s="664"/>
      <c r="DG36" s="664"/>
      <c r="DH36" s="664"/>
      <c r="DI36" s="664"/>
      <c r="DJ36" s="664"/>
      <c r="DK36" s="665"/>
      <c r="DL36" s="669">
        <v>1824760</v>
      </c>
      <c r="DM36" s="664"/>
      <c r="DN36" s="664"/>
      <c r="DO36" s="664"/>
      <c r="DP36" s="664"/>
      <c r="DQ36" s="664"/>
      <c r="DR36" s="664"/>
      <c r="DS36" s="664"/>
      <c r="DT36" s="664"/>
      <c r="DU36" s="664"/>
      <c r="DV36" s="665"/>
      <c r="DW36" s="666">
        <v>10.199999999999999</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766600</v>
      </c>
      <c r="S37" s="664"/>
      <c r="T37" s="664"/>
      <c r="U37" s="664"/>
      <c r="V37" s="664"/>
      <c r="W37" s="664"/>
      <c r="X37" s="664"/>
      <c r="Y37" s="665"/>
      <c r="Z37" s="723">
        <v>2.6</v>
      </c>
      <c r="AA37" s="723"/>
      <c r="AB37" s="723"/>
      <c r="AC37" s="723"/>
      <c r="AD37" s="724" t="s">
        <v>128</v>
      </c>
      <c r="AE37" s="724"/>
      <c r="AF37" s="724"/>
      <c r="AG37" s="724"/>
      <c r="AH37" s="724"/>
      <c r="AI37" s="724"/>
      <c r="AJ37" s="724"/>
      <c r="AK37" s="724"/>
      <c r="AL37" s="666" t="s">
        <v>128</v>
      </c>
      <c r="AM37" s="667"/>
      <c r="AN37" s="667"/>
      <c r="AO37" s="725"/>
      <c r="AQ37" s="698" t="s">
        <v>330</v>
      </c>
      <c r="AR37" s="699"/>
      <c r="AS37" s="699"/>
      <c r="AT37" s="699"/>
      <c r="AU37" s="699"/>
      <c r="AV37" s="699"/>
      <c r="AW37" s="699"/>
      <c r="AX37" s="699"/>
      <c r="AY37" s="700"/>
      <c r="AZ37" s="661">
        <v>576462</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8061</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136823</v>
      </c>
      <c r="CS37" s="662"/>
      <c r="CT37" s="662"/>
      <c r="CU37" s="662"/>
      <c r="CV37" s="662"/>
      <c r="CW37" s="662"/>
      <c r="CX37" s="662"/>
      <c r="CY37" s="663"/>
      <c r="CZ37" s="666">
        <v>0.5</v>
      </c>
      <c r="DA37" s="695"/>
      <c r="DB37" s="695"/>
      <c r="DC37" s="696"/>
      <c r="DD37" s="669">
        <v>136823</v>
      </c>
      <c r="DE37" s="662"/>
      <c r="DF37" s="662"/>
      <c r="DG37" s="662"/>
      <c r="DH37" s="662"/>
      <c r="DI37" s="662"/>
      <c r="DJ37" s="662"/>
      <c r="DK37" s="663"/>
      <c r="DL37" s="669">
        <v>136823</v>
      </c>
      <c r="DM37" s="662"/>
      <c r="DN37" s="662"/>
      <c r="DO37" s="662"/>
      <c r="DP37" s="662"/>
      <c r="DQ37" s="662"/>
      <c r="DR37" s="662"/>
      <c r="DS37" s="662"/>
      <c r="DT37" s="662"/>
      <c r="DU37" s="662"/>
      <c r="DV37" s="663"/>
      <c r="DW37" s="666">
        <v>0.8</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28994000</v>
      </c>
      <c r="S38" s="713"/>
      <c r="T38" s="713"/>
      <c r="U38" s="713"/>
      <c r="V38" s="713"/>
      <c r="W38" s="713"/>
      <c r="X38" s="713"/>
      <c r="Y38" s="718"/>
      <c r="Z38" s="719">
        <v>100</v>
      </c>
      <c r="AA38" s="719"/>
      <c r="AB38" s="719"/>
      <c r="AC38" s="719"/>
      <c r="AD38" s="720">
        <v>17077218</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325274</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12109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2954556</v>
      </c>
      <c r="CS38" s="664"/>
      <c r="CT38" s="664"/>
      <c r="CU38" s="664"/>
      <c r="CV38" s="664"/>
      <c r="CW38" s="664"/>
      <c r="CX38" s="664"/>
      <c r="CY38" s="665"/>
      <c r="CZ38" s="666">
        <v>10.4</v>
      </c>
      <c r="DA38" s="695"/>
      <c r="DB38" s="695"/>
      <c r="DC38" s="696"/>
      <c r="DD38" s="669">
        <v>2444763</v>
      </c>
      <c r="DE38" s="664"/>
      <c r="DF38" s="664"/>
      <c r="DG38" s="664"/>
      <c r="DH38" s="664"/>
      <c r="DI38" s="664"/>
      <c r="DJ38" s="664"/>
      <c r="DK38" s="665"/>
      <c r="DL38" s="669">
        <v>2080943</v>
      </c>
      <c r="DM38" s="664"/>
      <c r="DN38" s="664"/>
      <c r="DO38" s="664"/>
      <c r="DP38" s="664"/>
      <c r="DQ38" s="664"/>
      <c r="DR38" s="664"/>
      <c r="DS38" s="664"/>
      <c r="DT38" s="664"/>
      <c r="DU38" s="664"/>
      <c r="DV38" s="665"/>
      <c r="DW38" s="666">
        <v>11.7</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138</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925927</v>
      </c>
      <c r="CS39" s="662"/>
      <c r="CT39" s="662"/>
      <c r="CU39" s="662"/>
      <c r="CV39" s="662"/>
      <c r="CW39" s="662"/>
      <c r="CX39" s="662"/>
      <c r="CY39" s="663"/>
      <c r="CZ39" s="666">
        <v>3.3</v>
      </c>
      <c r="DA39" s="695"/>
      <c r="DB39" s="695"/>
      <c r="DC39" s="696"/>
      <c r="DD39" s="669">
        <v>413327</v>
      </c>
      <c r="DE39" s="662"/>
      <c r="DF39" s="662"/>
      <c r="DG39" s="662"/>
      <c r="DH39" s="662"/>
      <c r="DI39" s="662"/>
      <c r="DJ39" s="662"/>
      <c r="DK39" s="663"/>
      <c r="DL39" s="669" t="s">
        <v>138</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744493</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128</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595346</v>
      </c>
      <c r="CS40" s="664"/>
      <c r="CT40" s="664"/>
      <c r="CU40" s="664"/>
      <c r="CV40" s="664"/>
      <c r="CW40" s="664"/>
      <c r="CX40" s="664"/>
      <c r="CY40" s="665"/>
      <c r="CZ40" s="666">
        <v>2.1</v>
      </c>
      <c r="DA40" s="695"/>
      <c r="DB40" s="695"/>
      <c r="DC40" s="696"/>
      <c r="DD40" s="669">
        <v>430378</v>
      </c>
      <c r="DE40" s="664"/>
      <c r="DF40" s="664"/>
      <c r="DG40" s="664"/>
      <c r="DH40" s="664"/>
      <c r="DI40" s="664"/>
      <c r="DJ40" s="664"/>
      <c r="DK40" s="665"/>
      <c r="DL40" s="669">
        <v>247257</v>
      </c>
      <c r="DM40" s="664"/>
      <c r="DN40" s="664"/>
      <c r="DO40" s="664"/>
      <c r="DP40" s="664"/>
      <c r="DQ40" s="664"/>
      <c r="DR40" s="664"/>
      <c r="DS40" s="664"/>
      <c r="DT40" s="664"/>
      <c r="DU40" s="664"/>
      <c r="DV40" s="665"/>
      <c r="DW40" s="666">
        <v>1.4</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2210063</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396</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138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2599882</v>
      </c>
      <c r="CS42" s="664"/>
      <c r="CT42" s="664"/>
      <c r="CU42" s="664"/>
      <c r="CV42" s="664"/>
      <c r="CW42" s="664"/>
      <c r="CX42" s="664"/>
      <c r="CY42" s="665"/>
      <c r="CZ42" s="666">
        <v>9.1999999999999993</v>
      </c>
      <c r="DA42" s="667"/>
      <c r="DB42" s="667"/>
      <c r="DC42" s="668"/>
      <c r="DD42" s="669">
        <v>712140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66431</v>
      </c>
      <c r="CS43" s="662"/>
      <c r="CT43" s="662"/>
      <c r="CU43" s="662"/>
      <c r="CV43" s="662"/>
      <c r="CW43" s="662"/>
      <c r="CX43" s="662"/>
      <c r="CY43" s="663"/>
      <c r="CZ43" s="666">
        <v>0.2</v>
      </c>
      <c r="DA43" s="695"/>
      <c r="DB43" s="695"/>
      <c r="DC43" s="696"/>
      <c r="DD43" s="669">
        <v>66431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2575002</v>
      </c>
      <c r="CS44" s="664"/>
      <c r="CT44" s="664"/>
      <c r="CU44" s="664"/>
      <c r="CV44" s="664"/>
      <c r="CW44" s="664"/>
      <c r="CX44" s="664"/>
      <c r="CY44" s="665"/>
      <c r="CZ44" s="666">
        <v>9.1</v>
      </c>
      <c r="DA44" s="667"/>
      <c r="DB44" s="667"/>
      <c r="DC44" s="668"/>
      <c r="DD44" s="669">
        <v>696624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627493</v>
      </c>
      <c r="CS45" s="662"/>
      <c r="CT45" s="662"/>
      <c r="CU45" s="662"/>
      <c r="CV45" s="662"/>
      <c r="CW45" s="662"/>
      <c r="CX45" s="662"/>
      <c r="CY45" s="663"/>
      <c r="CZ45" s="666">
        <v>2.2000000000000002</v>
      </c>
      <c r="DA45" s="695"/>
      <c r="DB45" s="695"/>
      <c r="DC45" s="696"/>
      <c r="DD45" s="669">
        <v>64688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1810654</v>
      </c>
      <c r="CS46" s="664"/>
      <c r="CT46" s="664"/>
      <c r="CU46" s="664"/>
      <c r="CV46" s="664"/>
      <c r="CW46" s="664"/>
      <c r="CX46" s="664"/>
      <c r="CY46" s="665"/>
      <c r="CZ46" s="666">
        <v>6.4</v>
      </c>
      <c r="DA46" s="667"/>
      <c r="DB46" s="667"/>
      <c r="DC46" s="668"/>
      <c r="DD46" s="669">
        <v>566161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24880</v>
      </c>
      <c r="CS47" s="662"/>
      <c r="CT47" s="662"/>
      <c r="CU47" s="662"/>
      <c r="CV47" s="662"/>
      <c r="CW47" s="662"/>
      <c r="CX47" s="662"/>
      <c r="CY47" s="663"/>
      <c r="CZ47" s="666">
        <v>0.1</v>
      </c>
      <c r="DA47" s="695"/>
      <c r="DB47" s="695"/>
      <c r="DC47" s="696"/>
      <c r="DD47" s="669">
        <v>15516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28350885</v>
      </c>
      <c r="CS49" s="677"/>
      <c r="CT49" s="677"/>
      <c r="CU49" s="677"/>
      <c r="CV49" s="677"/>
      <c r="CW49" s="677"/>
      <c r="CX49" s="677"/>
      <c r="CY49" s="678"/>
      <c r="CZ49" s="679">
        <v>100</v>
      </c>
      <c r="DA49" s="680"/>
      <c r="DB49" s="680"/>
      <c r="DC49" s="681"/>
      <c r="DD49" s="682">
        <v>20347530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LhnhQfa7yaHjF+NAj0GNFa2OF4hn92rWOnsVGtnKj9+9MZvq5Y0YIe8a6KmPrgWPz4mIoUXsiu9eapR8zKbvA==" saltValue="RBgd+2Cl4xI04dHBeTee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28957</v>
      </c>
      <c r="R7" s="1194"/>
      <c r="S7" s="1194"/>
      <c r="T7" s="1194"/>
      <c r="U7" s="1194"/>
      <c r="V7" s="1194">
        <v>28313</v>
      </c>
      <c r="W7" s="1194"/>
      <c r="X7" s="1194"/>
      <c r="Y7" s="1194"/>
      <c r="Z7" s="1194"/>
      <c r="AA7" s="1194">
        <v>644</v>
      </c>
      <c r="AB7" s="1194"/>
      <c r="AC7" s="1194"/>
      <c r="AD7" s="1194"/>
      <c r="AE7" s="1195"/>
      <c r="AF7" s="1196">
        <v>578</v>
      </c>
      <c r="AG7" s="1197"/>
      <c r="AH7" s="1197"/>
      <c r="AI7" s="1197"/>
      <c r="AJ7" s="1198"/>
      <c r="AK7" s="1180">
        <v>588</v>
      </c>
      <c r="AL7" s="1181"/>
      <c r="AM7" s="1181"/>
      <c r="AN7" s="1181"/>
      <c r="AO7" s="1181"/>
      <c r="AP7" s="1181">
        <v>25447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577</v>
      </c>
      <c r="BT7" s="1185"/>
      <c r="BU7" s="1185"/>
      <c r="BV7" s="1185"/>
      <c r="BW7" s="1185"/>
      <c r="BX7" s="1185"/>
      <c r="BY7" s="1185"/>
      <c r="BZ7" s="1185"/>
      <c r="CA7" s="1185"/>
      <c r="CB7" s="1185"/>
      <c r="CC7" s="1185"/>
      <c r="CD7" s="1185"/>
      <c r="CE7" s="1185"/>
      <c r="CF7" s="1185"/>
      <c r="CG7" s="1186"/>
      <c r="CH7" s="1177">
        <v>1</v>
      </c>
      <c r="CI7" s="1178"/>
      <c r="CJ7" s="1178"/>
      <c r="CK7" s="1178"/>
      <c r="CL7" s="1179"/>
      <c r="CM7" s="1177">
        <v>61</v>
      </c>
      <c r="CN7" s="1178"/>
      <c r="CO7" s="1178"/>
      <c r="CP7" s="1178"/>
      <c r="CQ7" s="1179"/>
      <c r="CR7" s="1177">
        <v>10</v>
      </c>
      <c r="CS7" s="1178"/>
      <c r="CT7" s="1178"/>
      <c r="CU7" s="1178"/>
      <c r="CV7" s="1179"/>
      <c r="CW7" s="1177" t="s">
        <v>571</v>
      </c>
      <c r="CX7" s="1178"/>
      <c r="CY7" s="1178"/>
      <c r="CZ7" s="1178"/>
      <c r="DA7" s="1179"/>
      <c r="DB7" s="1177" t="s">
        <v>508</v>
      </c>
      <c r="DC7" s="1178"/>
      <c r="DD7" s="1178"/>
      <c r="DE7" s="1178"/>
      <c r="DF7" s="1179"/>
      <c r="DG7" s="1177" t="s">
        <v>508</v>
      </c>
      <c r="DH7" s="1178"/>
      <c r="DI7" s="1178"/>
      <c r="DJ7" s="1178"/>
      <c r="DK7" s="1179"/>
      <c r="DL7" s="1177" t="s">
        <v>508</v>
      </c>
      <c r="DM7" s="1178"/>
      <c r="DN7" s="1178"/>
      <c r="DO7" s="1178"/>
      <c r="DP7" s="1179"/>
      <c r="DQ7" s="1177" t="s">
        <v>508</v>
      </c>
      <c r="DR7" s="1178"/>
      <c r="DS7" s="1178"/>
      <c r="DT7" s="1178"/>
      <c r="DU7" s="1179"/>
      <c r="DV7" s="1204"/>
      <c r="DW7" s="1205"/>
      <c r="DX7" s="1205"/>
      <c r="DY7" s="1205"/>
      <c r="DZ7" s="1206"/>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t="s">
        <v>571</v>
      </c>
      <c r="AB8" s="1133"/>
      <c r="AC8" s="1133"/>
      <c r="AD8" s="1133"/>
      <c r="AE8" s="1134"/>
      <c r="AF8" s="1108" t="s">
        <v>128</v>
      </c>
      <c r="AG8" s="1109"/>
      <c r="AH8" s="1109"/>
      <c r="AI8" s="1109"/>
      <c r="AJ8" s="1110"/>
      <c r="AK8" s="1175" t="s">
        <v>571</v>
      </c>
      <c r="AL8" s="1176"/>
      <c r="AM8" s="1176"/>
      <c r="AN8" s="1176"/>
      <c r="AO8" s="1176"/>
      <c r="AP8" s="1176" t="s">
        <v>571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578</v>
      </c>
      <c r="BT8" s="1104"/>
      <c r="BU8" s="1104"/>
      <c r="BV8" s="1104"/>
      <c r="BW8" s="1104"/>
      <c r="BX8" s="1104"/>
      <c r="BY8" s="1104"/>
      <c r="BZ8" s="1104"/>
      <c r="CA8" s="1104"/>
      <c r="CB8" s="1104"/>
      <c r="CC8" s="1104"/>
      <c r="CD8" s="1104"/>
      <c r="CE8" s="1104"/>
      <c r="CF8" s="1104"/>
      <c r="CG8" s="1105"/>
      <c r="CH8" s="1078">
        <v>6</v>
      </c>
      <c r="CI8" s="1079"/>
      <c r="CJ8" s="1079"/>
      <c r="CK8" s="1079"/>
      <c r="CL8" s="1080"/>
      <c r="CM8" s="1078">
        <v>23</v>
      </c>
      <c r="CN8" s="1079"/>
      <c r="CO8" s="1079"/>
      <c r="CP8" s="1079"/>
      <c r="CQ8" s="1080"/>
      <c r="CR8" s="1078">
        <v>10</v>
      </c>
      <c r="CS8" s="1079"/>
      <c r="CT8" s="1079"/>
      <c r="CU8" s="1079"/>
      <c r="CV8" s="1080"/>
      <c r="CW8" s="1078" t="s">
        <v>571</v>
      </c>
      <c r="CX8" s="1079"/>
      <c r="CY8" s="1079"/>
      <c r="CZ8" s="1079"/>
      <c r="DA8" s="1080"/>
      <c r="DB8" s="1078" t="s">
        <v>508</v>
      </c>
      <c r="DC8" s="1079"/>
      <c r="DD8" s="1079"/>
      <c r="DE8" s="1079"/>
      <c r="DF8" s="1080"/>
      <c r="DG8" s="1078" t="s">
        <v>508</v>
      </c>
      <c r="DH8" s="1079"/>
      <c r="DI8" s="1079"/>
      <c r="DJ8" s="1079"/>
      <c r="DK8" s="1080"/>
      <c r="DL8" s="1078" t="s">
        <v>508</v>
      </c>
      <c r="DM8" s="1079"/>
      <c r="DN8" s="1079"/>
      <c r="DO8" s="1079"/>
      <c r="DP8" s="1080"/>
      <c r="DQ8" s="1078" t="s">
        <v>508</v>
      </c>
      <c r="DR8" s="1079"/>
      <c r="DS8" s="1079"/>
      <c r="DT8" s="1079"/>
      <c r="DU8" s="1080"/>
      <c r="DV8" s="1081"/>
      <c r="DW8" s="1082"/>
      <c r="DX8" s="1082"/>
      <c r="DY8" s="1082"/>
      <c r="DZ8" s="1083"/>
      <c r="EA8" s="254"/>
    </row>
    <row r="9" spans="1:131" s="255" customFormat="1" ht="26.25" customHeight="1" x14ac:dyDescent="0.15">
      <c r="A9" s="261">
        <v>3</v>
      </c>
      <c r="B9" s="1126" t="s">
        <v>382</v>
      </c>
      <c r="C9" s="1127"/>
      <c r="D9" s="1127"/>
      <c r="E9" s="1127"/>
      <c r="F9" s="1127"/>
      <c r="G9" s="1127"/>
      <c r="H9" s="1127"/>
      <c r="I9" s="1127"/>
      <c r="J9" s="1127"/>
      <c r="K9" s="1127"/>
      <c r="L9" s="1127"/>
      <c r="M9" s="1127"/>
      <c r="N9" s="1127"/>
      <c r="O9" s="1127"/>
      <c r="P9" s="1128"/>
      <c r="Q9" s="1132">
        <v>94</v>
      </c>
      <c r="R9" s="1133"/>
      <c r="S9" s="1133"/>
      <c r="T9" s="1133"/>
      <c r="U9" s="1133"/>
      <c r="V9" s="1133">
        <v>94</v>
      </c>
      <c r="W9" s="1133"/>
      <c r="X9" s="1133"/>
      <c r="Y9" s="1133"/>
      <c r="Z9" s="1133"/>
      <c r="AA9" s="1133" t="s">
        <v>571</v>
      </c>
      <c r="AB9" s="1133"/>
      <c r="AC9" s="1133"/>
      <c r="AD9" s="1133"/>
      <c r="AE9" s="1134"/>
      <c r="AF9" s="1108" t="s">
        <v>383</v>
      </c>
      <c r="AG9" s="1109"/>
      <c r="AH9" s="1109"/>
      <c r="AI9" s="1109"/>
      <c r="AJ9" s="1110"/>
      <c r="AK9" s="1175">
        <v>53</v>
      </c>
      <c r="AL9" s="1176"/>
      <c r="AM9" s="1176"/>
      <c r="AN9" s="1176"/>
      <c r="AO9" s="1176"/>
      <c r="AP9" s="1176" t="s">
        <v>571</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590</v>
      </c>
      <c r="BS9" s="1103" t="s">
        <v>579</v>
      </c>
      <c r="BT9" s="1104"/>
      <c r="BU9" s="1104"/>
      <c r="BV9" s="1104"/>
      <c r="BW9" s="1104"/>
      <c r="BX9" s="1104"/>
      <c r="BY9" s="1104"/>
      <c r="BZ9" s="1104"/>
      <c r="CA9" s="1104"/>
      <c r="CB9" s="1104"/>
      <c r="CC9" s="1104"/>
      <c r="CD9" s="1104"/>
      <c r="CE9" s="1104"/>
      <c r="CF9" s="1104"/>
      <c r="CG9" s="1105"/>
      <c r="CH9" s="1078">
        <v>-354</v>
      </c>
      <c r="CI9" s="1079"/>
      <c r="CJ9" s="1079"/>
      <c r="CK9" s="1079"/>
      <c r="CL9" s="1080"/>
      <c r="CM9" s="1078">
        <v>-264</v>
      </c>
      <c r="CN9" s="1079"/>
      <c r="CO9" s="1079"/>
      <c r="CP9" s="1079"/>
      <c r="CQ9" s="1080"/>
      <c r="CR9" s="1078">
        <v>85</v>
      </c>
      <c r="CS9" s="1079"/>
      <c r="CT9" s="1079"/>
      <c r="CU9" s="1079"/>
      <c r="CV9" s="1080"/>
      <c r="CW9" s="1078">
        <v>352</v>
      </c>
      <c r="CX9" s="1079"/>
      <c r="CY9" s="1079"/>
      <c r="CZ9" s="1079"/>
      <c r="DA9" s="1080"/>
      <c r="DB9" s="1078" t="s">
        <v>508</v>
      </c>
      <c r="DC9" s="1079"/>
      <c r="DD9" s="1079"/>
      <c r="DE9" s="1079"/>
      <c r="DF9" s="1080"/>
      <c r="DG9" s="1078" t="s">
        <v>508</v>
      </c>
      <c r="DH9" s="1079"/>
      <c r="DI9" s="1079"/>
      <c r="DJ9" s="1079"/>
      <c r="DK9" s="1080"/>
      <c r="DL9" s="1078">
        <v>300</v>
      </c>
      <c r="DM9" s="1079"/>
      <c r="DN9" s="1079"/>
      <c r="DO9" s="1079"/>
      <c r="DP9" s="1080"/>
      <c r="DQ9" s="1078">
        <v>270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590</v>
      </c>
      <c r="BS10" s="1103" t="s">
        <v>580</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26</v>
      </c>
      <c r="CN10" s="1079"/>
      <c r="CO10" s="1079"/>
      <c r="CP10" s="1079"/>
      <c r="CQ10" s="1080"/>
      <c r="CR10" s="1078">
        <v>10</v>
      </c>
      <c r="CS10" s="1079"/>
      <c r="CT10" s="1079"/>
      <c r="CU10" s="1079"/>
      <c r="CV10" s="1080"/>
      <c r="CW10" s="1078" t="s">
        <v>571</v>
      </c>
      <c r="CX10" s="1079"/>
      <c r="CY10" s="1079"/>
      <c r="CZ10" s="1079"/>
      <c r="DA10" s="1080"/>
      <c r="DB10" s="1078" t="s">
        <v>508</v>
      </c>
      <c r="DC10" s="1079"/>
      <c r="DD10" s="1079"/>
      <c r="DE10" s="1079"/>
      <c r="DF10" s="1080"/>
      <c r="DG10" s="1078" t="s">
        <v>508</v>
      </c>
      <c r="DH10" s="1079"/>
      <c r="DI10" s="1079"/>
      <c r="DJ10" s="1079"/>
      <c r="DK10" s="1080"/>
      <c r="DL10" s="1078" t="s">
        <v>508</v>
      </c>
      <c r="DM10" s="1079"/>
      <c r="DN10" s="1079"/>
      <c r="DO10" s="1079"/>
      <c r="DP10" s="1080"/>
      <c r="DQ10" s="1078" t="s">
        <v>508</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581</v>
      </c>
      <c r="BT11" s="1104"/>
      <c r="BU11" s="1104"/>
      <c r="BV11" s="1104"/>
      <c r="BW11" s="1104"/>
      <c r="BX11" s="1104"/>
      <c r="BY11" s="1104"/>
      <c r="BZ11" s="1104"/>
      <c r="CA11" s="1104"/>
      <c r="CB11" s="1104"/>
      <c r="CC11" s="1104"/>
      <c r="CD11" s="1104"/>
      <c r="CE11" s="1104"/>
      <c r="CF11" s="1104"/>
      <c r="CG11" s="1105"/>
      <c r="CH11" s="1078">
        <v>-2</v>
      </c>
      <c r="CI11" s="1079"/>
      <c r="CJ11" s="1079"/>
      <c r="CK11" s="1079"/>
      <c r="CL11" s="1080"/>
      <c r="CM11" s="1078">
        <v>1</v>
      </c>
      <c r="CN11" s="1079"/>
      <c r="CO11" s="1079"/>
      <c r="CP11" s="1079"/>
      <c r="CQ11" s="1080"/>
      <c r="CR11" s="1078">
        <v>3</v>
      </c>
      <c r="CS11" s="1079"/>
      <c r="CT11" s="1079"/>
      <c r="CU11" s="1079"/>
      <c r="CV11" s="1080"/>
      <c r="CW11" s="1078" t="s">
        <v>571</v>
      </c>
      <c r="CX11" s="1079"/>
      <c r="CY11" s="1079"/>
      <c r="CZ11" s="1079"/>
      <c r="DA11" s="1080"/>
      <c r="DB11" s="1078" t="s">
        <v>508</v>
      </c>
      <c r="DC11" s="1079"/>
      <c r="DD11" s="1079"/>
      <c r="DE11" s="1079"/>
      <c r="DF11" s="1080"/>
      <c r="DG11" s="1078" t="s">
        <v>508</v>
      </c>
      <c r="DH11" s="1079"/>
      <c r="DI11" s="1079"/>
      <c r="DJ11" s="1079"/>
      <c r="DK11" s="1080"/>
      <c r="DL11" s="1078" t="s">
        <v>508</v>
      </c>
      <c r="DM11" s="1079"/>
      <c r="DN11" s="1079"/>
      <c r="DO11" s="1079"/>
      <c r="DP11" s="1080"/>
      <c r="DQ11" s="1078" t="s">
        <v>508</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582</v>
      </c>
      <c r="BT12" s="1104"/>
      <c r="BU12" s="1104"/>
      <c r="BV12" s="1104"/>
      <c r="BW12" s="1104"/>
      <c r="BX12" s="1104"/>
      <c r="BY12" s="1104"/>
      <c r="BZ12" s="1104"/>
      <c r="CA12" s="1104"/>
      <c r="CB12" s="1104"/>
      <c r="CC12" s="1104"/>
      <c r="CD12" s="1104"/>
      <c r="CE12" s="1104"/>
      <c r="CF12" s="1104"/>
      <c r="CG12" s="1105"/>
      <c r="CH12" s="1078">
        <v>-11</v>
      </c>
      <c r="CI12" s="1079"/>
      <c r="CJ12" s="1079"/>
      <c r="CK12" s="1079"/>
      <c r="CL12" s="1080"/>
      <c r="CM12" s="1078">
        <v>10</v>
      </c>
      <c r="CN12" s="1079"/>
      <c r="CO12" s="1079"/>
      <c r="CP12" s="1079"/>
      <c r="CQ12" s="1080"/>
      <c r="CR12" s="1078">
        <v>6</v>
      </c>
      <c r="CS12" s="1079"/>
      <c r="CT12" s="1079"/>
      <c r="CU12" s="1079"/>
      <c r="CV12" s="1080"/>
      <c r="CW12" s="1078" t="s">
        <v>571</v>
      </c>
      <c r="CX12" s="1079"/>
      <c r="CY12" s="1079"/>
      <c r="CZ12" s="1079"/>
      <c r="DA12" s="1080"/>
      <c r="DB12" s="1078" t="s">
        <v>508</v>
      </c>
      <c r="DC12" s="1079"/>
      <c r="DD12" s="1079"/>
      <c r="DE12" s="1079"/>
      <c r="DF12" s="1080"/>
      <c r="DG12" s="1078" t="s">
        <v>508</v>
      </c>
      <c r="DH12" s="1079"/>
      <c r="DI12" s="1079"/>
      <c r="DJ12" s="1079"/>
      <c r="DK12" s="1080"/>
      <c r="DL12" s="1078" t="s">
        <v>508</v>
      </c>
      <c r="DM12" s="1079"/>
      <c r="DN12" s="1079"/>
      <c r="DO12" s="1079"/>
      <c r="DP12" s="1080"/>
      <c r="DQ12" s="1078" t="s">
        <v>508</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583</v>
      </c>
      <c r="BT13" s="1104"/>
      <c r="BU13" s="1104"/>
      <c r="BV13" s="1104"/>
      <c r="BW13" s="1104"/>
      <c r="BX13" s="1104"/>
      <c r="BY13" s="1104"/>
      <c r="BZ13" s="1104"/>
      <c r="CA13" s="1104"/>
      <c r="CB13" s="1104"/>
      <c r="CC13" s="1104"/>
      <c r="CD13" s="1104"/>
      <c r="CE13" s="1104"/>
      <c r="CF13" s="1104"/>
      <c r="CG13" s="1105"/>
      <c r="CH13" s="1078">
        <v>0</v>
      </c>
      <c r="CI13" s="1079"/>
      <c r="CJ13" s="1079"/>
      <c r="CK13" s="1079"/>
      <c r="CL13" s="1080"/>
      <c r="CM13" s="1078">
        <v>21</v>
      </c>
      <c r="CN13" s="1079"/>
      <c r="CO13" s="1079"/>
      <c r="CP13" s="1079"/>
      <c r="CQ13" s="1080"/>
      <c r="CR13" s="1078">
        <v>18</v>
      </c>
      <c r="CS13" s="1079"/>
      <c r="CT13" s="1079"/>
      <c r="CU13" s="1079"/>
      <c r="CV13" s="1080"/>
      <c r="CW13" s="1078" t="s">
        <v>571</v>
      </c>
      <c r="CX13" s="1079"/>
      <c r="CY13" s="1079"/>
      <c r="CZ13" s="1079"/>
      <c r="DA13" s="1080"/>
      <c r="DB13" s="1078" t="s">
        <v>508</v>
      </c>
      <c r="DC13" s="1079"/>
      <c r="DD13" s="1079"/>
      <c r="DE13" s="1079"/>
      <c r="DF13" s="1080"/>
      <c r="DG13" s="1078" t="s">
        <v>508</v>
      </c>
      <c r="DH13" s="1079"/>
      <c r="DI13" s="1079"/>
      <c r="DJ13" s="1079"/>
      <c r="DK13" s="1080"/>
      <c r="DL13" s="1078" t="s">
        <v>508</v>
      </c>
      <c r="DM13" s="1079"/>
      <c r="DN13" s="1079"/>
      <c r="DO13" s="1079"/>
      <c r="DP13" s="1080"/>
      <c r="DQ13" s="1078" t="s">
        <v>508</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584</v>
      </c>
      <c r="BT14" s="1104"/>
      <c r="BU14" s="1104"/>
      <c r="BV14" s="1104"/>
      <c r="BW14" s="1104"/>
      <c r="BX14" s="1104"/>
      <c r="BY14" s="1104"/>
      <c r="BZ14" s="1104"/>
      <c r="CA14" s="1104"/>
      <c r="CB14" s="1104"/>
      <c r="CC14" s="1104"/>
      <c r="CD14" s="1104"/>
      <c r="CE14" s="1104"/>
      <c r="CF14" s="1104"/>
      <c r="CG14" s="1105"/>
      <c r="CH14" s="1078">
        <v>-5</v>
      </c>
      <c r="CI14" s="1079"/>
      <c r="CJ14" s="1079"/>
      <c r="CK14" s="1079"/>
      <c r="CL14" s="1080"/>
      <c r="CM14" s="1078">
        <v>46</v>
      </c>
      <c r="CN14" s="1079"/>
      <c r="CO14" s="1079"/>
      <c r="CP14" s="1079"/>
      <c r="CQ14" s="1080"/>
      <c r="CR14" s="1078">
        <v>51</v>
      </c>
      <c r="CS14" s="1079"/>
      <c r="CT14" s="1079"/>
      <c r="CU14" s="1079"/>
      <c r="CV14" s="1080"/>
      <c r="CW14" s="1078" t="s">
        <v>571</v>
      </c>
      <c r="CX14" s="1079"/>
      <c r="CY14" s="1079"/>
      <c r="CZ14" s="1079"/>
      <c r="DA14" s="1080"/>
      <c r="DB14" s="1078" t="s">
        <v>508</v>
      </c>
      <c r="DC14" s="1079"/>
      <c r="DD14" s="1079"/>
      <c r="DE14" s="1079"/>
      <c r="DF14" s="1080"/>
      <c r="DG14" s="1078" t="s">
        <v>508</v>
      </c>
      <c r="DH14" s="1079"/>
      <c r="DI14" s="1079"/>
      <c r="DJ14" s="1079"/>
      <c r="DK14" s="1080"/>
      <c r="DL14" s="1078" t="s">
        <v>508</v>
      </c>
      <c r="DM14" s="1079"/>
      <c r="DN14" s="1079"/>
      <c r="DO14" s="1079"/>
      <c r="DP14" s="1080"/>
      <c r="DQ14" s="1078" t="s">
        <v>508</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585</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30</v>
      </c>
      <c r="CN15" s="1079"/>
      <c r="CO15" s="1079"/>
      <c r="CP15" s="1079"/>
      <c r="CQ15" s="1080"/>
      <c r="CR15" s="1078">
        <v>10</v>
      </c>
      <c r="CS15" s="1079"/>
      <c r="CT15" s="1079"/>
      <c r="CU15" s="1079"/>
      <c r="CV15" s="1080"/>
      <c r="CW15" s="1078">
        <v>1</v>
      </c>
      <c r="CX15" s="1079"/>
      <c r="CY15" s="1079"/>
      <c r="CZ15" s="1079"/>
      <c r="DA15" s="1080"/>
      <c r="DB15" s="1078" t="s">
        <v>508</v>
      </c>
      <c r="DC15" s="1079"/>
      <c r="DD15" s="1079"/>
      <c r="DE15" s="1079"/>
      <c r="DF15" s="1080"/>
      <c r="DG15" s="1078" t="s">
        <v>508</v>
      </c>
      <c r="DH15" s="1079"/>
      <c r="DI15" s="1079"/>
      <c r="DJ15" s="1079"/>
      <c r="DK15" s="1080"/>
      <c r="DL15" s="1078" t="s">
        <v>508</v>
      </c>
      <c r="DM15" s="1079"/>
      <c r="DN15" s="1079"/>
      <c r="DO15" s="1079"/>
      <c r="DP15" s="1080"/>
      <c r="DQ15" s="1078" t="s">
        <v>508</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586</v>
      </c>
      <c r="BT16" s="1104"/>
      <c r="BU16" s="1104"/>
      <c r="BV16" s="1104"/>
      <c r="BW16" s="1104"/>
      <c r="BX16" s="1104"/>
      <c r="BY16" s="1104"/>
      <c r="BZ16" s="1104"/>
      <c r="CA16" s="1104"/>
      <c r="CB16" s="1104"/>
      <c r="CC16" s="1104"/>
      <c r="CD16" s="1104"/>
      <c r="CE16" s="1104"/>
      <c r="CF16" s="1104"/>
      <c r="CG16" s="1105"/>
      <c r="CH16" s="1078">
        <v>0</v>
      </c>
      <c r="CI16" s="1079"/>
      <c r="CJ16" s="1079"/>
      <c r="CK16" s="1079"/>
      <c r="CL16" s="1080"/>
      <c r="CM16" s="1078">
        <v>15</v>
      </c>
      <c r="CN16" s="1079"/>
      <c r="CO16" s="1079"/>
      <c r="CP16" s="1079"/>
      <c r="CQ16" s="1080"/>
      <c r="CR16" s="1078">
        <v>6</v>
      </c>
      <c r="CS16" s="1079"/>
      <c r="CT16" s="1079"/>
      <c r="CU16" s="1079"/>
      <c r="CV16" s="1080"/>
      <c r="CW16" s="1078" t="s">
        <v>571</v>
      </c>
      <c r="CX16" s="1079"/>
      <c r="CY16" s="1079"/>
      <c r="CZ16" s="1079"/>
      <c r="DA16" s="1080"/>
      <c r="DB16" s="1078" t="s">
        <v>508</v>
      </c>
      <c r="DC16" s="1079"/>
      <c r="DD16" s="1079"/>
      <c r="DE16" s="1079"/>
      <c r="DF16" s="1080"/>
      <c r="DG16" s="1078" t="s">
        <v>508</v>
      </c>
      <c r="DH16" s="1079"/>
      <c r="DI16" s="1079"/>
      <c r="DJ16" s="1079"/>
      <c r="DK16" s="1080"/>
      <c r="DL16" s="1078" t="s">
        <v>508</v>
      </c>
      <c r="DM16" s="1079"/>
      <c r="DN16" s="1079"/>
      <c r="DO16" s="1079"/>
      <c r="DP16" s="1080"/>
      <c r="DQ16" s="1078" t="s">
        <v>508</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587</v>
      </c>
      <c r="BT17" s="1104"/>
      <c r="BU17" s="1104"/>
      <c r="BV17" s="1104"/>
      <c r="BW17" s="1104"/>
      <c r="BX17" s="1104"/>
      <c r="BY17" s="1104"/>
      <c r="BZ17" s="1104"/>
      <c r="CA17" s="1104"/>
      <c r="CB17" s="1104"/>
      <c r="CC17" s="1104"/>
      <c r="CD17" s="1104"/>
      <c r="CE17" s="1104"/>
      <c r="CF17" s="1104"/>
      <c r="CG17" s="1105"/>
      <c r="CH17" s="1078">
        <v>1</v>
      </c>
      <c r="CI17" s="1079"/>
      <c r="CJ17" s="1079"/>
      <c r="CK17" s="1079"/>
      <c r="CL17" s="1080"/>
      <c r="CM17" s="1078">
        <v>21</v>
      </c>
      <c r="CN17" s="1079"/>
      <c r="CO17" s="1079"/>
      <c r="CP17" s="1079"/>
      <c r="CQ17" s="1080"/>
      <c r="CR17" s="1078">
        <v>8</v>
      </c>
      <c r="CS17" s="1079"/>
      <c r="CT17" s="1079"/>
      <c r="CU17" s="1079"/>
      <c r="CV17" s="1080"/>
      <c r="CW17" s="1078" t="s">
        <v>571</v>
      </c>
      <c r="CX17" s="1079"/>
      <c r="CY17" s="1079"/>
      <c r="CZ17" s="1079"/>
      <c r="DA17" s="1080"/>
      <c r="DB17" s="1078" t="s">
        <v>508</v>
      </c>
      <c r="DC17" s="1079"/>
      <c r="DD17" s="1079"/>
      <c r="DE17" s="1079"/>
      <c r="DF17" s="1080"/>
      <c r="DG17" s="1078" t="s">
        <v>508</v>
      </c>
      <c r="DH17" s="1079"/>
      <c r="DI17" s="1079"/>
      <c r="DJ17" s="1079"/>
      <c r="DK17" s="1080"/>
      <c r="DL17" s="1078" t="s">
        <v>508</v>
      </c>
      <c r="DM17" s="1079"/>
      <c r="DN17" s="1079"/>
      <c r="DO17" s="1079"/>
      <c r="DP17" s="1080"/>
      <c r="DQ17" s="1078" t="s">
        <v>508</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588</v>
      </c>
      <c r="BT18" s="1104"/>
      <c r="BU18" s="1104"/>
      <c r="BV18" s="1104"/>
      <c r="BW18" s="1104"/>
      <c r="BX18" s="1104"/>
      <c r="BY18" s="1104"/>
      <c r="BZ18" s="1104"/>
      <c r="CA18" s="1104"/>
      <c r="CB18" s="1104"/>
      <c r="CC18" s="1104"/>
      <c r="CD18" s="1104"/>
      <c r="CE18" s="1104"/>
      <c r="CF18" s="1104"/>
      <c r="CG18" s="1105"/>
      <c r="CH18" s="1078">
        <v>5</v>
      </c>
      <c r="CI18" s="1079"/>
      <c r="CJ18" s="1079"/>
      <c r="CK18" s="1079"/>
      <c r="CL18" s="1080"/>
      <c r="CM18" s="1078">
        <v>199</v>
      </c>
      <c r="CN18" s="1079"/>
      <c r="CO18" s="1079"/>
      <c r="CP18" s="1079"/>
      <c r="CQ18" s="1080"/>
      <c r="CR18" s="1078">
        <v>47</v>
      </c>
      <c r="CS18" s="1079"/>
      <c r="CT18" s="1079"/>
      <c r="CU18" s="1079"/>
      <c r="CV18" s="1080"/>
      <c r="CW18" s="1078">
        <v>4</v>
      </c>
      <c r="CX18" s="1079"/>
      <c r="CY18" s="1079"/>
      <c r="CZ18" s="1079"/>
      <c r="DA18" s="1080"/>
      <c r="DB18" s="1078" t="s">
        <v>508</v>
      </c>
      <c r="DC18" s="1079"/>
      <c r="DD18" s="1079"/>
      <c r="DE18" s="1079"/>
      <c r="DF18" s="1080"/>
      <c r="DG18" s="1078" t="s">
        <v>508</v>
      </c>
      <c r="DH18" s="1079"/>
      <c r="DI18" s="1079"/>
      <c r="DJ18" s="1079"/>
      <c r="DK18" s="1080"/>
      <c r="DL18" s="1078" t="s">
        <v>508</v>
      </c>
      <c r="DM18" s="1079"/>
      <c r="DN18" s="1079"/>
      <c r="DO18" s="1079"/>
      <c r="DP18" s="1080"/>
      <c r="DQ18" s="1078" t="s">
        <v>508</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589</v>
      </c>
      <c r="BT19" s="1104"/>
      <c r="BU19" s="1104"/>
      <c r="BV19" s="1104"/>
      <c r="BW19" s="1104"/>
      <c r="BX19" s="1104"/>
      <c r="BY19" s="1104"/>
      <c r="BZ19" s="1104"/>
      <c r="CA19" s="1104"/>
      <c r="CB19" s="1104"/>
      <c r="CC19" s="1104"/>
      <c r="CD19" s="1104"/>
      <c r="CE19" s="1104"/>
      <c r="CF19" s="1104"/>
      <c r="CG19" s="1105"/>
      <c r="CH19" s="1078">
        <v>-2</v>
      </c>
      <c r="CI19" s="1079"/>
      <c r="CJ19" s="1079"/>
      <c r="CK19" s="1079"/>
      <c r="CL19" s="1080"/>
      <c r="CM19" s="1078">
        <v>33</v>
      </c>
      <c r="CN19" s="1079"/>
      <c r="CO19" s="1079"/>
      <c r="CP19" s="1079"/>
      <c r="CQ19" s="1080"/>
      <c r="CR19" s="1078">
        <v>6</v>
      </c>
      <c r="CS19" s="1079"/>
      <c r="CT19" s="1079"/>
      <c r="CU19" s="1079"/>
      <c r="CV19" s="1080"/>
      <c r="CW19" s="1078">
        <v>4</v>
      </c>
      <c r="CX19" s="1079"/>
      <c r="CY19" s="1079"/>
      <c r="CZ19" s="1079"/>
      <c r="DA19" s="1080"/>
      <c r="DB19" s="1078" t="s">
        <v>508</v>
      </c>
      <c r="DC19" s="1079"/>
      <c r="DD19" s="1079"/>
      <c r="DE19" s="1079"/>
      <c r="DF19" s="1080"/>
      <c r="DG19" s="1078" t="s">
        <v>508</v>
      </c>
      <c r="DH19" s="1079"/>
      <c r="DI19" s="1079"/>
      <c r="DJ19" s="1079"/>
      <c r="DK19" s="1080"/>
      <c r="DL19" s="1078" t="s">
        <v>508</v>
      </c>
      <c r="DM19" s="1079"/>
      <c r="DN19" s="1079"/>
      <c r="DO19" s="1079"/>
      <c r="DP19" s="1080"/>
      <c r="DQ19" s="1078" t="s">
        <v>508</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28999</v>
      </c>
      <c r="R23" s="1158"/>
      <c r="S23" s="1158"/>
      <c r="T23" s="1158"/>
      <c r="U23" s="1158"/>
      <c r="V23" s="1158">
        <v>28355</v>
      </c>
      <c r="W23" s="1158"/>
      <c r="X23" s="1158"/>
      <c r="Y23" s="1158"/>
      <c r="Z23" s="1158"/>
      <c r="AA23" s="1158">
        <v>644</v>
      </c>
      <c r="AB23" s="1158"/>
      <c r="AC23" s="1158"/>
      <c r="AD23" s="1158"/>
      <c r="AE23" s="1159"/>
      <c r="AF23" s="1160">
        <v>578</v>
      </c>
      <c r="AG23" s="1158"/>
      <c r="AH23" s="1158"/>
      <c r="AI23" s="1158"/>
      <c r="AJ23" s="1161"/>
      <c r="AK23" s="1162"/>
      <c r="AL23" s="1163"/>
      <c r="AM23" s="1163"/>
      <c r="AN23" s="1163"/>
      <c r="AO23" s="1163"/>
      <c r="AP23" s="1158">
        <v>25447</v>
      </c>
      <c r="AQ23" s="1158"/>
      <c r="AR23" s="1158"/>
      <c r="AS23" s="1158"/>
      <c r="AT23" s="1158"/>
      <c r="AU23" s="1164"/>
      <c r="AV23" s="1164"/>
      <c r="AW23" s="1164"/>
      <c r="AX23" s="1164"/>
      <c r="AY23" s="1165"/>
      <c r="AZ23" s="1154" t="s">
        <v>383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7109</v>
      </c>
      <c r="R28" s="1143"/>
      <c r="S28" s="1143"/>
      <c r="T28" s="1143"/>
      <c r="U28" s="1143"/>
      <c r="V28" s="1143">
        <v>6976</v>
      </c>
      <c r="W28" s="1143"/>
      <c r="X28" s="1143"/>
      <c r="Y28" s="1143"/>
      <c r="Z28" s="1143"/>
      <c r="AA28" s="1143">
        <v>133</v>
      </c>
      <c r="AB28" s="1143"/>
      <c r="AC28" s="1143"/>
      <c r="AD28" s="1143"/>
      <c r="AE28" s="1144"/>
      <c r="AF28" s="1145">
        <v>133</v>
      </c>
      <c r="AG28" s="1143"/>
      <c r="AH28" s="1143"/>
      <c r="AI28" s="1143"/>
      <c r="AJ28" s="1146"/>
      <c r="AK28" s="1147">
        <v>617</v>
      </c>
      <c r="AL28" s="1135"/>
      <c r="AM28" s="1135"/>
      <c r="AN28" s="1135"/>
      <c r="AO28" s="1135"/>
      <c r="AP28" s="1135" t="s">
        <v>571</v>
      </c>
      <c r="AQ28" s="1135"/>
      <c r="AR28" s="1135"/>
      <c r="AS28" s="1135"/>
      <c r="AT28" s="1135"/>
      <c r="AU28" s="1135" t="s">
        <v>571</v>
      </c>
      <c r="AV28" s="1135"/>
      <c r="AW28" s="1135"/>
      <c r="AX28" s="1135"/>
      <c r="AY28" s="1135"/>
      <c r="AZ28" s="1136" t="s">
        <v>571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627</v>
      </c>
      <c r="R29" s="1133"/>
      <c r="S29" s="1133"/>
      <c r="T29" s="1133"/>
      <c r="U29" s="1133"/>
      <c r="V29" s="1133">
        <v>627</v>
      </c>
      <c r="W29" s="1133"/>
      <c r="X29" s="1133"/>
      <c r="Y29" s="1133"/>
      <c r="Z29" s="1133"/>
      <c r="AA29" s="1133" t="s">
        <v>571</v>
      </c>
      <c r="AB29" s="1133"/>
      <c r="AC29" s="1133"/>
      <c r="AD29" s="1133"/>
      <c r="AE29" s="1134"/>
      <c r="AF29" s="1108" t="s">
        <v>383</v>
      </c>
      <c r="AG29" s="1109"/>
      <c r="AH29" s="1109"/>
      <c r="AI29" s="1109"/>
      <c r="AJ29" s="1110"/>
      <c r="AK29" s="1069">
        <v>198</v>
      </c>
      <c r="AL29" s="1060"/>
      <c r="AM29" s="1060"/>
      <c r="AN29" s="1060"/>
      <c r="AO29" s="1060"/>
      <c r="AP29" s="1060">
        <v>176</v>
      </c>
      <c r="AQ29" s="1060"/>
      <c r="AR29" s="1060"/>
      <c r="AS29" s="1060"/>
      <c r="AT29" s="1060"/>
      <c r="AU29" s="1060">
        <v>32</v>
      </c>
      <c r="AV29" s="1060"/>
      <c r="AW29" s="1060"/>
      <c r="AX29" s="1060"/>
      <c r="AY29" s="1060"/>
      <c r="AZ29" s="1131" t="s">
        <v>571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904</v>
      </c>
      <c r="R30" s="1133"/>
      <c r="S30" s="1133"/>
      <c r="T30" s="1133"/>
      <c r="U30" s="1133"/>
      <c r="V30" s="1133">
        <v>889</v>
      </c>
      <c r="W30" s="1133"/>
      <c r="X30" s="1133"/>
      <c r="Y30" s="1133"/>
      <c r="Z30" s="1133"/>
      <c r="AA30" s="1133">
        <v>15</v>
      </c>
      <c r="AB30" s="1133"/>
      <c r="AC30" s="1133"/>
      <c r="AD30" s="1133"/>
      <c r="AE30" s="1134"/>
      <c r="AF30" s="1108" t="s">
        <v>128</v>
      </c>
      <c r="AG30" s="1109"/>
      <c r="AH30" s="1109"/>
      <c r="AI30" s="1109"/>
      <c r="AJ30" s="1110"/>
      <c r="AK30" s="1069">
        <v>305</v>
      </c>
      <c r="AL30" s="1060"/>
      <c r="AM30" s="1060"/>
      <c r="AN30" s="1060"/>
      <c r="AO30" s="1060"/>
      <c r="AP30" s="1060" t="s">
        <v>571</v>
      </c>
      <c r="AQ30" s="1060"/>
      <c r="AR30" s="1060"/>
      <c r="AS30" s="1060"/>
      <c r="AT30" s="1060"/>
      <c r="AU30" s="1060" t="s">
        <v>571</v>
      </c>
      <c r="AV30" s="1060"/>
      <c r="AW30" s="1060"/>
      <c r="AX30" s="1060"/>
      <c r="AY30" s="1060"/>
      <c r="AZ30" s="1131" t="s">
        <v>571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6349</v>
      </c>
      <c r="R31" s="1133"/>
      <c r="S31" s="1133"/>
      <c r="T31" s="1133"/>
      <c r="U31" s="1133"/>
      <c r="V31" s="1133">
        <v>6166</v>
      </c>
      <c r="W31" s="1133"/>
      <c r="X31" s="1133"/>
      <c r="Y31" s="1133"/>
      <c r="Z31" s="1133"/>
      <c r="AA31" s="1133">
        <v>183</v>
      </c>
      <c r="AB31" s="1133"/>
      <c r="AC31" s="1133"/>
      <c r="AD31" s="1133"/>
      <c r="AE31" s="1134"/>
      <c r="AF31" s="1108">
        <v>183</v>
      </c>
      <c r="AG31" s="1109"/>
      <c r="AH31" s="1109"/>
      <c r="AI31" s="1109"/>
      <c r="AJ31" s="1110"/>
      <c r="AK31" s="1069">
        <v>1055</v>
      </c>
      <c r="AL31" s="1060"/>
      <c r="AM31" s="1060"/>
      <c r="AN31" s="1060"/>
      <c r="AO31" s="1060"/>
      <c r="AP31" s="1060" t="s">
        <v>571</v>
      </c>
      <c r="AQ31" s="1060"/>
      <c r="AR31" s="1060"/>
      <c r="AS31" s="1060"/>
      <c r="AT31" s="1060"/>
      <c r="AU31" s="1060" t="s">
        <v>571</v>
      </c>
      <c r="AV31" s="1060"/>
      <c r="AW31" s="1060"/>
      <c r="AX31" s="1060"/>
      <c r="AY31" s="1060"/>
      <c r="AZ31" s="1131" t="s">
        <v>571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1124</v>
      </c>
      <c r="R32" s="1133"/>
      <c r="S32" s="1133"/>
      <c r="T32" s="1133"/>
      <c r="U32" s="1133"/>
      <c r="V32" s="1133">
        <v>1071</v>
      </c>
      <c r="W32" s="1133"/>
      <c r="X32" s="1133"/>
      <c r="Y32" s="1133"/>
      <c r="Z32" s="1133"/>
      <c r="AA32" s="1133">
        <v>53</v>
      </c>
      <c r="AB32" s="1133"/>
      <c r="AC32" s="1133"/>
      <c r="AD32" s="1133"/>
      <c r="AE32" s="1134"/>
      <c r="AF32" s="1108">
        <v>1663</v>
      </c>
      <c r="AG32" s="1109"/>
      <c r="AH32" s="1109"/>
      <c r="AI32" s="1109"/>
      <c r="AJ32" s="1110"/>
      <c r="AK32" s="1069">
        <v>325</v>
      </c>
      <c r="AL32" s="1060"/>
      <c r="AM32" s="1060"/>
      <c r="AN32" s="1060"/>
      <c r="AO32" s="1060"/>
      <c r="AP32" s="1060">
        <v>4413</v>
      </c>
      <c r="AQ32" s="1060"/>
      <c r="AR32" s="1060"/>
      <c r="AS32" s="1060"/>
      <c r="AT32" s="1060"/>
      <c r="AU32" s="1060">
        <v>2043</v>
      </c>
      <c r="AV32" s="1060"/>
      <c r="AW32" s="1060"/>
      <c r="AX32" s="1060"/>
      <c r="AY32" s="1060"/>
      <c r="AZ32" s="1131" t="s">
        <v>571</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2498</v>
      </c>
      <c r="R33" s="1133"/>
      <c r="S33" s="1133"/>
      <c r="T33" s="1133"/>
      <c r="U33" s="1133"/>
      <c r="V33" s="1133">
        <v>2665</v>
      </c>
      <c r="W33" s="1133"/>
      <c r="X33" s="1133"/>
      <c r="Y33" s="1133"/>
      <c r="Z33" s="1133"/>
      <c r="AA33" s="1133">
        <v>-167</v>
      </c>
      <c r="AB33" s="1133"/>
      <c r="AC33" s="1133"/>
      <c r="AD33" s="1133"/>
      <c r="AE33" s="1134"/>
      <c r="AF33" s="1108">
        <v>886</v>
      </c>
      <c r="AG33" s="1109"/>
      <c r="AH33" s="1109"/>
      <c r="AI33" s="1109"/>
      <c r="AJ33" s="1110"/>
      <c r="AK33" s="1069">
        <v>583</v>
      </c>
      <c r="AL33" s="1060"/>
      <c r="AM33" s="1060"/>
      <c r="AN33" s="1060"/>
      <c r="AO33" s="1060"/>
      <c r="AP33" s="1060">
        <v>2726</v>
      </c>
      <c r="AQ33" s="1060"/>
      <c r="AR33" s="1060"/>
      <c r="AS33" s="1060"/>
      <c r="AT33" s="1060"/>
      <c r="AU33" s="1060">
        <v>1733</v>
      </c>
      <c r="AV33" s="1060"/>
      <c r="AW33" s="1060"/>
      <c r="AX33" s="1060"/>
      <c r="AY33" s="1060"/>
      <c r="AZ33" s="1131" t="s">
        <v>571</v>
      </c>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2057</v>
      </c>
      <c r="R34" s="1133"/>
      <c r="S34" s="1133"/>
      <c r="T34" s="1133"/>
      <c r="U34" s="1133"/>
      <c r="V34" s="1133">
        <v>2057</v>
      </c>
      <c r="W34" s="1133"/>
      <c r="X34" s="1133"/>
      <c r="Y34" s="1133"/>
      <c r="Z34" s="1133"/>
      <c r="AA34" s="1133" t="s">
        <v>571</v>
      </c>
      <c r="AB34" s="1133"/>
      <c r="AC34" s="1133"/>
      <c r="AD34" s="1133"/>
      <c r="AE34" s="1134"/>
      <c r="AF34" s="1108">
        <v>119</v>
      </c>
      <c r="AG34" s="1109"/>
      <c r="AH34" s="1109"/>
      <c r="AI34" s="1109"/>
      <c r="AJ34" s="1110"/>
      <c r="AK34" s="1069">
        <v>1015</v>
      </c>
      <c r="AL34" s="1060"/>
      <c r="AM34" s="1060"/>
      <c r="AN34" s="1060"/>
      <c r="AO34" s="1060"/>
      <c r="AP34" s="1060">
        <v>10538</v>
      </c>
      <c r="AQ34" s="1060"/>
      <c r="AR34" s="1060"/>
      <c r="AS34" s="1060"/>
      <c r="AT34" s="1060"/>
      <c r="AU34" s="1060">
        <v>8936</v>
      </c>
      <c r="AV34" s="1060"/>
      <c r="AW34" s="1060"/>
      <c r="AX34" s="1060"/>
      <c r="AY34" s="1060"/>
      <c r="AZ34" s="1131" t="s">
        <v>571</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2984</v>
      </c>
      <c r="AG63" s="1048"/>
      <c r="AH63" s="1048"/>
      <c r="AI63" s="1048"/>
      <c r="AJ63" s="1119"/>
      <c r="AK63" s="1120"/>
      <c r="AL63" s="1052"/>
      <c r="AM63" s="1052"/>
      <c r="AN63" s="1052"/>
      <c r="AO63" s="1052"/>
      <c r="AP63" s="1048">
        <v>17853</v>
      </c>
      <c r="AQ63" s="1048"/>
      <c r="AR63" s="1048"/>
      <c r="AS63" s="1048"/>
      <c r="AT63" s="1048"/>
      <c r="AU63" s="1048">
        <v>12744</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392</v>
      </c>
      <c r="AG66" s="1097"/>
      <c r="AH66" s="1097"/>
      <c r="AI66" s="1097"/>
      <c r="AJ66" s="1098"/>
      <c r="AK66" s="1090" t="s">
        <v>393</v>
      </c>
      <c r="AL66" s="1085"/>
      <c r="AM66" s="1085"/>
      <c r="AN66" s="1085"/>
      <c r="AO66" s="1086"/>
      <c r="AP66" s="1090" t="s">
        <v>413</v>
      </c>
      <c r="AQ66" s="1091"/>
      <c r="AR66" s="1091"/>
      <c r="AS66" s="1091"/>
      <c r="AT66" s="1092"/>
      <c r="AU66" s="1090" t="s">
        <v>414</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v>547</v>
      </c>
      <c r="R68" s="1071"/>
      <c r="S68" s="1071"/>
      <c r="T68" s="1071"/>
      <c r="U68" s="1071"/>
      <c r="V68" s="1071">
        <v>544</v>
      </c>
      <c r="W68" s="1071"/>
      <c r="X68" s="1071"/>
      <c r="Y68" s="1071"/>
      <c r="Z68" s="1071"/>
      <c r="AA68" s="1071">
        <v>3</v>
      </c>
      <c r="AB68" s="1071"/>
      <c r="AC68" s="1071"/>
      <c r="AD68" s="1071"/>
      <c r="AE68" s="1071"/>
      <c r="AF68" s="1071">
        <v>3</v>
      </c>
      <c r="AG68" s="1071"/>
      <c r="AH68" s="1071"/>
      <c r="AI68" s="1071"/>
      <c r="AJ68" s="1071"/>
      <c r="AK68" s="1071">
        <v>265</v>
      </c>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35</v>
      </c>
      <c r="R69" s="1060"/>
      <c r="S69" s="1060"/>
      <c r="T69" s="1060"/>
      <c r="U69" s="1060"/>
      <c r="V69" s="1060">
        <v>24</v>
      </c>
      <c r="W69" s="1060"/>
      <c r="X69" s="1060"/>
      <c r="Y69" s="1060"/>
      <c r="Z69" s="1060"/>
      <c r="AA69" s="1060">
        <v>1</v>
      </c>
      <c r="AB69" s="1060"/>
      <c r="AC69" s="1060"/>
      <c r="AD69" s="1060"/>
      <c r="AE69" s="1060"/>
      <c r="AF69" s="1060">
        <v>1</v>
      </c>
      <c r="AG69" s="1060"/>
      <c r="AH69" s="1060"/>
      <c r="AI69" s="1060"/>
      <c r="AJ69" s="1060"/>
      <c r="AK69" s="1060">
        <v>2</v>
      </c>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78</v>
      </c>
      <c r="R70" s="1060"/>
      <c r="S70" s="1060"/>
      <c r="T70" s="1060"/>
      <c r="U70" s="1060"/>
      <c r="V70" s="1060">
        <v>74</v>
      </c>
      <c r="W70" s="1060"/>
      <c r="X70" s="1060"/>
      <c r="Y70" s="1060"/>
      <c r="Z70" s="1060"/>
      <c r="AA70" s="1060">
        <v>4</v>
      </c>
      <c r="AB70" s="1060"/>
      <c r="AC70" s="1060"/>
      <c r="AD70" s="1060"/>
      <c r="AE70" s="1060"/>
      <c r="AF70" s="1060">
        <v>4</v>
      </c>
      <c r="AG70" s="1060"/>
      <c r="AH70" s="1060"/>
      <c r="AI70" s="1060"/>
      <c r="AJ70" s="1060"/>
      <c r="AK70" s="1060">
        <v>2</v>
      </c>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238631</v>
      </c>
      <c r="R71" s="1060"/>
      <c r="S71" s="1060"/>
      <c r="T71" s="1060"/>
      <c r="U71" s="1060"/>
      <c r="V71" s="1060">
        <v>233551</v>
      </c>
      <c r="W71" s="1060"/>
      <c r="X71" s="1060"/>
      <c r="Y71" s="1060"/>
      <c r="Z71" s="1060"/>
      <c r="AA71" s="1060">
        <v>5080</v>
      </c>
      <c r="AB71" s="1060"/>
      <c r="AC71" s="1060"/>
      <c r="AD71" s="1060"/>
      <c r="AE71" s="1060"/>
      <c r="AF71" s="1060">
        <v>5080</v>
      </c>
      <c r="AG71" s="1060"/>
      <c r="AH71" s="1060"/>
      <c r="AI71" s="1060"/>
      <c r="AJ71" s="1060"/>
      <c r="AK71" s="1060" t="s">
        <v>571</v>
      </c>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414</v>
      </c>
      <c r="R72" s="1060"/>
      <c r="S72" s="1060"/>
      <c r="T72" s="1060"/>
      <c r="U72" s="1060"/>
      <c r="V72" s="1060">
        <v>388</v>
      </c>
      <c r="W72" s="1060"/>
      <c r="X72" s="1060"/>
      <c r="Y72" s="1060"/>
      <c r="Z72" s="1060"/>
      <c r="AA72" s="1060">
        <v>26</v>
      </c>
      <c r="AB72" s="1060"/>
      <c r="AC72" s="1060"/>
      <c r="AD72" s="1060"/>
      <c r="AE72" s="1060"/>
      <c r="AF72" s="1060">
        <v>26</v>
      </c>
      <c r="AG72" s="1060"/>
      <c r="AH72" s="1060"/>
      <c r="AI72" s="1060"/>
      <c r="AJ72" s="1060"/>
      <c r="AK72" s="1060" t="s">
        <v>571</v>
      </c>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5114</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270</v>
      </c>
      <c r="CS102" s="1040"/>
      <c r="CT102" s="1040"/>
      <c r="CU102" s="1040"/>
      <c r="CV102" s="1041"/>
      <c r="CW102" s="1039">
        <v>361</v>
      </c>
      <c r="CX102" s="1040"/>
      <c r="CY102" s="1040"/>
      <c r="CZ102" s="1040"/>
      <c r="DA102" s="1041"/>
      <c r="DB102" s="1039" t="s">
        <v>571</v>
      </c>
      <c r="DC102" s="1040"/>
      <c r="DD102" s="1040"/>
      <c r="DE102" s="1040"/>
      <c r="DF102" s="1041"/>
      <c r="DG102" s="1039" t="s">
        <v>571</v>
      </c>
      <c r="DH102" s="1040"/>
      <c r="DI102" s="1040"/>
      <c r="DJ102" s="1040"/>
      <c r="DK102" s="1041"/>
      <c r="DL102" s="1039">
        <v>300</v>
      </c>
      <c r="DM102" s="1040"/>
      <c r="DN102" s="1040"/>
      <c r="DO102" s="1040"/>
      <c r="DP102" s="1041"/>
      <c r="DQ102" s="1039">
        <v>270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302</v>
      </c>
      <c r="AG109" s="983"/>
      <c r="AH109" s="983"/>
      <c r="AI109" s="983"/>
      <c r="AJ109" s="984"/>
      <c r="AK109" s="985" t="s">
        <v>301</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302</v>
      </c>
      <c r="BW109" s="983"/>
      <c r="BX109" s="983"/>
      <c r="BY109" s="983"/>
      <c r="BZ109" s="984"/>
      <c r="CA109" s="985" t="s">
        <v>301</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302</v>
      </c>
      <c r="DM109" s="983"/>
      <c r="DN109" s="983"/>
      <c r="DO109" s="983"/>
      <c r="DP109" s="984"/>
      <c r="DQ109" s="985" t="s">
        <v>301</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3924494</v>
      </c>
      <c r="AB110" s="976"/>
      <c r="AC110" s="976"/>
      <c r="AD110" s="976"/>
      <c r="AE110" s="977"/>
      <c r="AF110" s="978">
        <v>3942197</v>
      </c>
      <c r="AG110" s="976"/>
      <c r="AH110" s="976"/>
      <c r="AI110" s="976"/>
      <c r="AJ110" s="977"/>
      <c r="AK110" s="978">
        <v>3647724</v>
      </c>
      <c r="AL110" s="976"/>
      <c r="AM110" s="976"/>
      <c r="AN110" s="976"/>
      <c r="AO110" s="977"/>
      <c r="AP110" s="979">
        <v>25.7</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27966411</v>
      </c>
      <c r="BR110" s="923"/>
      <c r="BS110" s="923"/>
      <c r="BT110" s="923"/>
      <c r="BU110" s="923"/>
      <c r="BV110" s="923">
        <v>26678193</v>
      </c>
      <c r="BW110" s="923"/>
      <c r="BX110" s="923"/>
      <c r="BY110" s="923"/>
      <c r="BZ110" s="923"/>
      <c r="CA110" s="923">
        <v>25447389</v>
      </c>
      <c r="CB110" s="923"/>
      <c r="CC110" s="923"/>
      <c r="CD110" s="923"/>
      <c r="CE110" s="923"/>
      <c r="CF110" s="947">
        <v>179.3</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128</v>
      </c>
      <c r="AG111" s="1004"/>
      <c r="AH111" s="1004"/>
      <c r="AI111" s="1004"/>
      <c r="AJ111" s="1005"/>
      <c r="AK111" s="1006" t="s">
        <v>433</v>
      </c>
      <c r="AL111" s="1004"/>
      <c r="AM111" s="1004"/>
      <c r="AN111" s="1004"/>
      <c r="AO111" s="1005"/>
      <c r="AP111" s="1007" t="s">
        <v>128</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53442</v>
      </c>
      <c r="BR111" s="895"/>
      <c r="BS111" s="895"/>
      <c r="BT111" s="895"/>
      <c r="BU111" s="895"/>
      <c r="BV111" s="895">
        <v>48218</v>
      </c>
      <c r="BW111" s="895"/>
      <c r="BX111" s="895"/>
      <c r="BY111" s="895"/>
      <c r="BZ111" s="895"/>
      <c r="CA111" s="895">
        <v>42994</v>
      </c>
      <c r="CB111" s="895"/>
      <c r="CC111" s="895"/>
      <c r="CD111" s="895"/>
      <c r="CE111" s="895"/>
      <c r="CF111" s="956">
        <v>0.3</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128</v>
      </c>
      <c r="DM111" s="895"/>
      <c r="DN111" s="895"/>
      <c r="DO111" s="895"/>
      <c r="DP111" s="895"/>
      <c r="DQ111" s="895" t="s">
        <v>128</v>
      </c>
      <c r="DR111" s="895"/>
      <c r="DS111" s="895"/>
      <c r="DT111" s="895"/>
      <c r="DU111" s="895"/>
      <c r="DV111" s="872" t="s">
        <v>432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432</v>
      </c>
      <c r="AG112" s="858"/>
      <c r="AH112" s="858"/>
      <c r="AI112" s="858"/>
      <c r="AJ112" s="859"/>
      <c r="AK112" s="860" t="s">
        <v>432</v>
      </c>
      <c r="AL112" s="858"/>
      <c r="AM112" s="858"/>
      <c r="AN112" s="858"/>
      <c r="AO112" s="859"/>
      <c r="AP112" s="905" t="s">
        <v>128</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13286277</v>
      </c>
      <c r="BR112" s="895"/>
      <c r="BS112" s="895"/>
      <c r="BT112" s="895"/>
      <c r="BU112" s="895"/>
      <c r="BV112" s="895">
        <v>12551750</v>
      </c>
      <c r="BW112" s="895"/>
      <c r="BX112" s="895"/>
      <c r="BY112" s="895"/>
      <c r="BZ112" s="895"/>
      <c r="CA112" s="895">
        <v>12745460</v>
      </c>
      <c r="CB112" s="895"/>
      <c r="CC112" s="895"/>
      <c r="CD112" s="895"/>
      <c r="CE112" s="895"/>
      <c r="CF112" s="956">
        <v>89.8</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432</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1234519</v>
      </c>
      <c r="AB113" s="1004"/>
      <c r="AC113" s="1004"/>
      <c r="AD113" s="1004"/>
      <c r="AE113" s="1005"/>
      <c r="AF113" s="1006">
        <v>1185132</v>
      </c>
      <c r="AG113" s="1004"/>
      <c r="AH113" s="1004"/>
      <c r="AI113" s="1004"/>
      <c r="AJ113" s="1005"/>
      <c r="AK113" s="1006">
        <v>1126465</v>
      </c>
      <c r="AL113" s="1004"/>
      <c r="AM113" s="1004"/>
      <c r="AN113" s="1004"/>
      <c r="AO113" s="1005"/>
      <c r="AP113" s="1007">
        <v>7.9</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t="s">
        <v>128</v>
      </c>
      <c r="BR113" s="895"/>
      <c r="BS113" s="895"/>
      <c r="BT113" s="895"/>
      <c r="BU113" s="895"/>
      <c r="BV113" s="895" t="s">
        <v>128</v>
      </c>
      <c r="BW113" s="895"/>
      <c r="BX113" s="895"/>
      <c r="BY113" s="895"/>
      <c r="BZ113" s="895"/>
      <c r="CA113" s="895" t="s">
        <v>128</v>
      </c>
      <c r="CB113" s="895"/>
      <c r="CC113" s="895"/>
      <c r="CD113" s="895"/>
      <c r="CE113" s="895"/>
      <c r="CF113" s="956" t="s">
        <v>128</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53442</v>
      </c>
      <c r="DH113" s="858"/>
      <c r="DI113" s="858"/>
      <c r="DJ113" s="858"/>
      <c r="DK113" s="859"/>
      <c r="DL113" s="860">
        <v>48218</v>
      </c>
      <c r="DM113" s="858"/>
      <c r="DN113" s="858"/>
      <c r="DO113" s="858"/>
      <c r="DP113" s="859"/>
      <c r="DQ113" s="860">
        <v>42994</v>
      </c>
      <c r="DR113" s="858"/>
      <c r="DS113" s="858"/>
      <c r="DT113" s="858"/>
      <c r="DU113" s="859"/>
      <c r="DV113" s="905">
        <v>0.3</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128</v>
      </c>
      <c r="AB114" s="858"/>
      <c r="AC114" s="858"/>
      <c r="AD114" s="858"/>
      <c r="AE114" s="859"/>
      <c r="AF114" s="860" t="s">
        <v>432</v>
      </c>
      <c r="AG114" s="858"/>
      <c r="AH114" s="858"/>
      <c r="AI114" s="858"/>
      <c r="AJ114" s="859"/>
      <c r="AK114" s="860" t="s">
        <v>128</v>
      </c>
      <c r="AL114" s="858"/>
      <c r="AM114" s="858"/>
      <c r="AN114" s="858"/>
      <c r="AO114" s="859"/>
      <c r="AP114" s="905" t="s">
        <v>432</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5843965</v>
      </c>
      <c r="BR114" s="895"/>
      <c r="BS114" s="895"/>
      <c r="BT114" s="895"/>
      <c r="BU114" s="895"/>
      <c r="BV114" s="895">
        <v>5595367</v>
      </c>
      <c r="BW114" s="895"/>
      <c r="BX114" s="895"/>
      <c r="BY114" s="895"/>
      <c r="BZ114" s="895"/>
      <c r="CA114" s="895">
        <v>5532355</v>
      </c>
      <c r="CB114" s="895"/>
      <c r="CC114" s="895"/>
      <c r="CD114" s="895"/>
      <c r="CE114" s="895"/>
      <c r="CF114" s="956">
        <v>39</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432</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13440</v>
      </c>
      <c r="AB115" s="1004"/>
      <c r="AC115" s="1004"/>
      <c r="AD115" s="1004"/>
      <c r="AE115" s="1005"/>
      <c r="AF115" s="1006">
        <v>11265</v>
      </c>
      <c r="AG115" s="1004"/>
      <c r="AH115" s="1004"/>
      <c r="AI115" s="1004"/>
      <c r="AJ115" s="1005"/>
      <c r="AK115" s="1006">
        <v>10554</v>
      </c>
      <c r="AL115" s="1004"/>
      <c r="AM115" s="1004"/>
      <c r="AN115" s="1004"/>
      <c r="AO115" s="1005"/>
      <c r="AP115" s="1007">
        <v>0.1</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v>270670</v>
      </c>
      <c r="BR115" s="895"/>
      <c r="BS115" s="895"/>
      <c r="BT115" s="895"/>
      <c r="BU115" s="895"/>
      <c r="BV115" s="895">
        <v>288620</v>
      </c>
      <c r="BW115" s="895"/>
      <c r="BX115" s="895"/>
      <c r="BY115" s="895"/>
      <c r="BZ115" s="895"/>
      <c r="CA115" s="895">
        <v>270385</v>
      </c>
      <c r="CB115" s="895"/>
      <c r="CC115" s="895"/>
      <c r="CD115" s="895"/>
      <c r="CE115" s="895"/>
      <c r="CF115" s="956">
        <v>1.9</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432</v>
      </c>
      <c r="AB116" s="858"/>
      <c r="AC116" s="858"/>
      <c r="AD116" s="858"/>
      <c r="AE116" s="859"/>
      <c r="AF116" s="860" t="s">
        <v>432</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433</v>
      </c>
      <c r="BW116" s="895"/>
      <c r="BX116" s="895"/>
      <c r="BY116" s="895"/>
      <c r="BZ116" s="895"/>
      <c r="CA116" s="895" t="s">
        <v>128</v>
      </c>
      <c r="CB116" s="895"/>
      <c r="CC116" s="895"/>
      <c r="CD116" s="895"/>
      <c r="CE116" s="895"/>
      <c r="CF116" s="956" t="s">
        <v>432</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128</v>
      </c>
      <c r="DM116" s="858"/>
      <c r="DN116" s="858"/>
      <c r="DO116" s="858"/>
      <c r="DP116" s="859"/>
      <c r="DQ116" s="860" t="s">
        <v>433</v>
      </c>
      <c r="DR116" s="858"/>
      <c r="DS116" s="858"/>
      <c r="DT116" s="858"/>
      <c r="DU116" s="859"/>
      <c r="DV116" s="905" t="s">
        <v>432</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5172453</v>
      </c>
      <c r="AB117" s="990"/>
      <c r="AC117" s="990"/>
      <c r="AD117" s="990"/>
      <c r="AE117" s="991"/>
      <c r="AF117" s="992">
        <v>5138594</v>
      </c>
      <c r="AG117" s="990"/>
      <c r="AH117" s="990"/>
      <c r="AI117" s="990"/>
      <c r="AJ117" s="991"/>
      <c r="AK117" s="992">
        <v>4784743</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302</v>
      </c>
      <c r="AG118" s="983"/>
      <c r="AH118" s="983"/>
      <c r="AI118" s="983"/>
      <c r="AJ118" s="984"/>
      <c r="AK118" s="985" t="s">
        <v>301</v>
      </c>
      <c r="AL118" s="983"/>
      <c r="AM118" s="983"/>
      <c r="AN118" s="983"/>
      <c r="AO118" s="984"/>
      <c r="AP118" s="986" t="s">
        <v>425</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383</v>
      </c>
      <c r="DM118" s="858"/>
      <c r="DN118" s="858"/>
      <c r="DO118" s="858"/>
      <c r="DP118" s="859"/>
      <c r="DQ118" s="860" t="s">
        <v>383</v>
      </c>
      <c r="DR118" s="858"/>
      <c r="DS118" s="858"/>
      <c r="DT118" s="858"/>
      <c r="DU118" s="859"/>
      <c r="DV118" s="905" t="s">
        <v>128</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457</v>
      </c>
      <c r="BP119" s="959"/>
      <c r="BQ119" s="963">
        <v>47420765</v>
      </c>
      <c r="BR119" s="926"/>
      <c r="BS119" s="926"/>
      <c r="BT119" s="926"/>
      <c r="BU119" s="926"/>
      <c r="BV119" s="926">
        <v>45162148</v>
      </c>
      <c r="BW119" s="926"/>
      <c r="BX119" s="926"/>
      <c r="BY119" s="926"/>
      <c r="BZ119" s="926"/>
      <c r="CA119" s="926">
        <v>44038583</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383</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10000430</v>
      </c>
      <c r="BR120" s="923"/>
      <c r="BS120" s="923"/>
      <c r="BT120" s="923"/>
      <c r="BU120" s="923"/>
      <c r="BV120" s="923">
        <v>10052536</v>
      </c>
      <c r="BW120" s="923"/>
      <c r="BX120" s="923"/>
      <c r="BY120" s="923"/>
      <c r="BZ120" s="923"/>
      <c r="CA120" s="923">
        <v>10701821</v>
      </c>
      <c r="CB120" s="923"/>
      <c r="CC120" s="923"/>
      <c r="CD120" s="923"/>
      <c r="CE120" s="923"/>
      <c r="CF120" s="947">
        <v>75.400000000000006</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t="s">
        <v>128</v>
      </c>
      <c r="DH120" s="923"/>
      <c r="DI120" s="923"/>
      <c r="DJ120" s="923"/>
      <c r="DK120" s="923"/>
      <c r="DL120" s="923">
        <v>4817349</v>
      </c>
      <c r="DM120" s="923"/>
      <c r="DN120" s="923"/>
      <c r="DO120" s="923"/>
      <c r="DP120" s="923"/>
      <c r="DQ120" s="923">
        <v>8936486</v>
      </c>
      <c r="DR120" s="923"/>
      <c r="DS120" s="923"/>
      <c r="DT120" s="923"/>
      <c r="DU120" s="923"/>
      <c r="DV120" s="924">
        <v>63</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6343</v>
      </c>
      <c r="AB121" s="858"/>
      <c r="AC121" s="858"/>
      <c r="AD121" s="858"/>
      <c r="AE121" s="859"/>
      <c r="AF121" s="860">
        <v>6343</v>
      </c>
      <c r="AG121" s="858"/>
      <c r="AH121" s="858"/>
      <c r="AI121" s="858"/>
      <c r="AJ121" s="859"/>
      <c r="AK121" s="860">
        <v>6343</v>
      </c>
      <c r="AL121" s="858"/>
      <c r="AM121" s="858"/>
      <c r="AN121" s="858"/>
      <c r="AO121" s="859"/>
      <c r="AP121" s="905">
        <v>0</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4643763</v>
      </c>
      <c r="BR121" s="895"/>
      <c r="BS121" s="895"/>
      <c r="BT121" s="895"/>
      <c r="BU121" s="895"/>
      <c r="BV121" s="895">
        <v>4291068</v>
      </c>
      <c r="BW121" s="895"/>
      <c r="BX121" s="895"/>
      <c r="BY121" s="895"/>
      <c r="BZ121" s="895"/>
      <c r="CA121" s="895">
        <v>4349039</v>
      </c>
      <c r="CB121" s="895"/>
      <c r="CC121" s="895"/>
      <c r="CD121" s="895"/>
      <c r="CE121" s="895"/>
      <c r="CF121" s="956">
        <v>30.6</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839627</v>
      </c>
      <c r="DH121" s="895"/>
      <c r="DI121" s="895"/>
      <c r="DJ121" s="895"/>
      <c r="DK121" s="895"/>
      <c r="DL121" s="895">
        <v>1746081</v>
      </c>
      <c r="DM121" s="895"/>
      <c r="DN121" s="895"/>
      <c r="DO121" s="895"/>
      <c r="DP121" s="895"/>
      <c r="DQ121" s="895">
        <v>2043441</v>
      </c>
      <c r="DR121" s="895"/>
      <c r="DS121" s="895"/>
      <c r="DT121" s="895"/>
      <c r="DU121" s="895"/>
      <c r="DV121" s="872">
        <v>14.4</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383</v>
      </c>
      <c r="AB122" s="858"/>
      <c r="AC122" s="858"/>
      <c r="AD122" s="858"/>
      <c r="AE122" s="859"/>
      <c r="AF122" s="860" t="s">
        <v>128</v>
      </c>
      <c r="AG122" s="858"/>
      <c r="AH122" s="858"/>
      <c r="AI122" s="858"/>
      <c r="AJ122" s="859"/>
      <c r="AK122" s="860" t="s">
        <v>383</v>
      </c>
      <c r="AL122" s="858"/>
      <c r="AM122" s="858"/>
      <c r="AN122" s="858"/>
      <c r="AO122" s="859"/>
      <c r="AP122" s="905" t="s">
        <v>128</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31976548</v>
      </c>
      <c r="BR122" s="926"/>
      <c r="BS122" s="926"/>
      <c r="BT122" s="926"/>
      <c r="BU122" s="926"/>
      <c r="BV122" s="926">
        <v>31578669</v>
      </c>
      <c r="BW122" s="926"/>
      <c r="BX122" s="926"/>
      <c r="BY122" s="926"/>
      <c r="BZ122" s="926"/>
      <c r="CA122" s="926">
        <v>30028384</v>
      </c>
      <c r="CB122" s="926"/>
      <c r="CC122" s="926"/>
      <c r="CD122" s="926"/>
      <c r="CE122" s="926"/>
      <c r="CF122" s="927">
        <v>211.5</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v>1968445</v>
      </c>
      <c r="DH122" s="895"/>
      <c r="DI122" s="895"/>
      <c r="DJ122" s="895"/>
      <c r="DK122" s="895"/>
      <c r="DL122" s="895">
        <v>1836706</v>
      </c>
      <c r="DM122" s="895"/>
      <c r="DN122" s="895"/>
      <c r="DO122" s="895"/>
      <c r="DP122" s="895"/>
      <c r="DQ122" s="895">
        <v>1733496</v>
      </c>
      <c r="DR122" s="895"/>
      <c r="DS122" s="895"/>
      <c r="DT122" s="895"/>
      <c r="DU122" s="895"/>
      <c r="DV122" s="872">
        <v>12.2</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383</v>
      </c>
      <c r="AL123" s="858"/>
      <c r="AM123" s="858"/>
      <c r="AN123" s="858"/>
      <c r="AO123" s="859"/>
      <c r="AP123" s="905" t="s">
        <v>128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468</v>
      </c>
      <c r="BP123" s="959"/>
      <c r="BQ123" s="913">
        <v>46620741</v>
      </c>
      <c r="BR123" s="914"/>
      <c r="BS123" s="914"/>
      <c r="BT123" s="914"/>
      <c r="BU123" s="914"/>
      <c r="BV123" s="914">
        <v>45922273</v>
      </c>
      <c r="BW123" s="914"/>
      <c r="BX123" s="914"/>
      <c r="BY123" s="914"/>
      <c r="BZ123" s="914"/>
      <c r="CA123" s="914">
        <v>45079244</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v>46492</v>
      </c>
      <c r="DH123" s="858"/>
      <c r="DI123" s="858"/>
      <c r="DJ123" s="858"/>
      <c r="DK123" s="859"/>
      <c r="DL123" s="860">
        <v>36130</v>
      </c>
      <c r="DM123" s="858"/>
      <c r="DN123" s="858"/>
      <c r="DO123" s="858"/>
      <c r="DP123" s="859"/>
      <c r="DQ123" s="860">
        <v>32037</v>
      </c>
      <c r="DR123" s="858"/>
      <c r="DS123" s="858"/>
      <c r="DT123" s="858"/>
      <c r="DU123" s="859"/>
      <c r="DV123" s="905">
        <v>0.2</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5.2</v>
      </c>
      <c r="BR124" s="912"/>
      <c r="BS124" s="912"/>
      <c r="BT124" s="912"/>
      <c r="BU124" s="912"/>
      <c r="BV124" s="912" t="s">
        <v>383</v>
      </c>
      <c r="BW124" s="912"/>
      <c r="BX124" s="912"/>
      <c r="BY124" s="912"/>
      <c r="BZ124" s="912"/>
      <c r="CA124" s="912" t="s">
        <v>383</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10431713</v>
      </c>
      <c r="DH124" s="841"/>
      <c r="DI124" s="841"/>
      <c r="DJ124" s="841"/>
      <c r="DK124" s="842"/>
      <c r="DL124" s="843">
        <v>4115484</v>
      </c>
      <c r="DM124" s="841"/>
      <c r="DN124" s="841"/>
      <c r="DO124" s="841"/>
      <c r="DP124" s="842"/>
      <c r="DQ124" s="843" t="s">
        <v>128</v>
      </c>
      <c r="DR124" s="841"/>
      <c r="DS124" s="841"/>
      <c r="DT124" s="841"/>
      <c r="DU124" s="842"/>
      <c r="DV124" s="929" t="s">
        <v>383</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383</v>
      </c>
      <c r="AB125" s="858"/>
      <c r="AC125" s="858"/>
      <c r="AD125" s="858"/>
      <c r="AE125" s="859"/>
      <c r="AF125" s="860" t="s">
        <v>383</v>
      </c>
      <c r="AG125" s="858"/>
      <c r="AH125" s="858"/>
      <c r="AI125" s="858"/>
      <c r="AJ125" s="859"/>
      <c r="AK125" s="860" t="s">
        <v>383</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383</v>
      </c>
      <c r="DR125" s="923"/>
      <c r="DS125" s="923"/>
      <c r="DT125" s="923"/>
      <c r="DU125" s="923"/>
      <c r="DV125" s="924" t="s">
        <v>383</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383</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383</v>
      </c>
      <c r="DH126" s="895"/>
      <c r="DI126" s="895"/>
      <c r="DJ126" s="895"/>
      <c r="DK126" s="895"/>
      <c r="DL126" s="895" t="s">
        <v>383</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7097</v>
      </c>
      <c r="AB127" s="858"/>
      <c r="AC127" s="858"/>
      <c r="AD127" s="858"/>
      <c r="AE127" s="859"/>
      <c r="AF127" s="860">
        <v>4922</v>
      </c>
      <c r="AG127" s="858"/>
      <c r="AH127" s="858"/>
      <c r="AI127" s="858"/>
      <c r="AJ127" s="859"/>
      <c r="AK127" s="860">
        <v>4211</v>
      </c>
      <c r="AL127" s="858"/>
      <c r="AM127" s="858"/>
      <c r="AN127" s="858"/>
      <c r="AO127" s="859"/>
      <c r="AP127" s="905">
        <v>0</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383</v>
      </c>
      <c r="DH127" s="895"/>
      <c r="DI127" s="895"/>
      <c r="DJ127" s="895"/>
      <c r="DK127" s="895"/>
      <c r="DL127" s="895" t="s">
        <v>128</v>
      </c>
      <c r="DM127" s="895"/>
      <c r="DN127" s="895"/>
      <c r="DO127" s="895"/>
      <c r="DP127" s="895"/>
      <c r="DQ127" s="895" t="s">
        <v>383</v>
      </c>
      <c r="DR127" s="895"/>
      <c r="DS127" s="895"/>
      <c r="DT127" s="895"/>
      <c r="DU127" s="895"/>
      <c r="DV127" s="872" t="s">
        <v>128</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418481</v>
      </c>
      <c r="AB128" s="879"/>
      <c r="AC128" s="879"/>
      <c r="AD128" s="879"/>
      <c r="AE128" s="880"/>
      <c r="AF128" s="881">
        <v>442189</v>
      </c>
      <c r="AG128" s="879"/>
      <c r="AH128" s="879"/>
      <c r="AI128" s="879"/>
      <c r="AJ128" s="880"/>
      <c r="AK128" s="881">
        <v>398812</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383</v>
      </c>
      <c r="BG128" s="865"/>
      <c r="BH128" s="865"/>
      <c r="BI128" s="865"/>
      <c r="BJ128" s="865"/>
      <c r="BK128" s="865"/>
      <c r="BL128" s="888"/>
      <c r="BM128" s="864">
        <v>12.61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v>270670</v>
      </c>
      <c r="DH128" s="869"/>
      <c r="DI128" s="869"/>
      <c r="DJ128" s="869"/>
      <c r="DK128" s="869"/>
      <c r="DL128" s="869">
        <v>288620</v>
      </c>
      <c r="DM128" s="869"/>
      <c r="DN128" s="869"/>
      <c r="DO128" s="869"/>
      <c r="DP128" s="869"/>
      <c r="DQ128" s="869">
        <v>270385</v>
      </c>
      <c r="DR128" s="869"/>
      <c r="DS128" s="869"/>
      <c r="DT128" s="869"/>
      <c r="DU128" s="869"/>
      <c r="DV128" s="870">
        <v>1.9</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18679538</v>
      </c>
      <c r="AB129" s="858"/>
      <c r="AC129" s="858"/>
      <c r="AD129" s="858"/>
      <c r="AE129" s="859"/>
      <c r="AF129" s="860">
        <v>18178734</v>
      </c>
      <c r="AG129" s="858"/>
      <c r="AH129" s="858"/>
      <c r="AI129" s="858"/>
      <c r="AJ129" s="859"/>
      <c r="AK129" s="860">
        <v>17656742</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128</v>
      </c>
      <c r="BG129" s="848"/>
      <c r="BH129" s="848"/>
      <c r="BI129" s="848"/>
      <c r="BJ129" s="848"/>
      <c r="BK129" s="848"/>
      <c r="BL129" s="849"/>
      <c r="BM129" s="847">
        <v>17.61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3570538</v>
      </c>
      <c r="AB130" s="858"/>
      <c r="AC130" s="858"/>
      <c r="AD130" s="858"/>
      <c r="AE130" s="859"/>
      <c r="AF130" s="860">
        <v>3666538</v>
      </c>
      <c r="AG130" s="858"/>
      <c r="AH130" s="858"/>
      <c r="AI130" s="858"/>
      <c r="AJ130" s="859"/>
      <c r="AK130" s="860">
        <v>3460825</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7.1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15109000</v>
      </c>
      <c r="AB131" s="841"/>
      <c r="AC131" s="841"/>
      <c r="AD131" s="841"/>
      <c r="AE131" s="842"/>
      <c r="AF131" s="843">
        <v>14512196</v>
      </c>
      <c r="AG131" s="841"/>
      <c r="AH131" s="841"/>
      <c r="AI131" s="841"/>
      <c r="AJ131" s="842"/>
      <c r="AK131" s="843">
        <v>14195917</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7.832642796</v>
      </c>
      <c r="AB132" s="821"/>
      <c r="AC132" s="821"/>
      <c r="AD132" s="821"/>
      <c r="AE132" s="822"/>
      <c r="AF132" s="823">
        <v>7.0965620920000001</v>
      </c>
      <c r="AG132" s="821"/>
      <c r="AH132" s="821"/>
      <c r="AI132" s="821"/>
      <c r="AJ132" s="822"/>
      <c r="AK132" s="823">
        <v>6.5167047680000003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8.3000000000000007</v>
      </c>
      <c r="AB133" s="800"/>
      <c r="AC133" s="800"/>
      <c r="AD133" s="800"/>
      <c r="AE133" s="801"/>
      <c r="AF133" s="799">
        <v>7.6</v>
      </c>
      <c r="AG133" s="800"/>
      <c r="AH133" s="800"/>
      <c r="AI133" s="800"/>
      <c r="AJ133" s="801"/>
      <c r="AK133" s="799">
        <v>7.1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Eg13/pxOXt0ZAPTohjVOyiqNLEvXU2XY/8YzkOEbG+CCmFw8TjlX7GyJPCcxGSUVy+mwx2IRl8tfpIxM0OZYg==" saltValue="VbvqaFxJ/S4e1yFO6Tc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TlgvhFClgC36qDc5iChK7/ggT1ly/JB5kRMRuNFeNsyTCyxnbSwp3oRWytvf2PTUDh5hVM3QOX8ObvCsUKgWQ==" saltValue="fucAi37srwzk7Ar/YA8D4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CU89" sqref="CU8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7tK+WFc1e3Dp1WyLtNFgA+/Emtsf+LDL/0zcYzSyXPUfb9P0orWqJDEzV13uATSj3ATw0o0YRlv/K/6tGCGLw==" saltValue="lGS+0305sV4KwIK/HNflQw=="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XFD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5881809</v>
      </c>
      <c r="AP9" s="312">
        <v>123503</v>
      </c>
      <c r="AQ9" s="313">
        <v>90414</v>
      </c>
      <c r="AR9" s="314">
        <v>36.6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125813</v>
      </c>
      <c r="AP10" s="315">
        <v>2642</v>
      </c>
      <c r="AQ10" s="316">
        <v>7325</v>
      </c>
      <c r="AR10" s="317">
        <v>-63.9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3699</v>
      </c>
      <c r="AP11" s="315">
        <v>78</v>
      </c>
      <c r="AQ11" s="316">
        <v>9426</v>
      </c>
      <c r="AR11" s="317">
        <v>-99.2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v>128029</v>
      </c>
      <c r="AP12" s="315">
        <v>2688</v>
      </c>
      <c r="AQ12" s="316">
        <v>1167</v>
      </c>
      <c r="AR12" s="317">
        <v>130.30000000000001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508</v>
      </c>
      <c r="AP13" s="315" t="s">
        <v>508</v>
      </c>
      <c r="AQ13" s="316">
        <v>3</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334465</v>
      </c>
      <c r="AP14" s="315">
        <v>7023</v>
      </c>
      <c r="AQ14" s="316">
        <v>4078</v>
      </c>
      <c r="AR14" s="317">
        <v>72.2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66431</v>
      </c>
      <c r="AP15" s="315">
        <v>1395</v>
      </c>
      <c r="AQ15" s="316">
        <v>2195</v>
      </c>
      <c r="AR15" s="317">
        <v>-36.4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-517017</v>
      </c>
      <c r="AP16" s="315">
        <v>-10856</v>
      </c>
      <c r="AQ16" s="316">
        <v>-8893</v>
      </c>
      <c r="AR16" s="317">
        <v>22.1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6023229</v>
      </c>
      <c r="AP17" s="315">
        <v>126472</v>
      </c>
      <c r="AQ17" s="316">
        <v>105714</v>
      </c>
      <c r="AR17" s="317">
        <v>19.600000000000001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12.35</v>
      </c>
      <c r="AP21" s="328">
        <v>10.07</v>
      </c>
      <c r="AQ21" s="329">
        <v>2.2799999999999998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98.5</v>
      </c>
      <c r="AP22" s="333">
        <v>97.6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3647724</v>
      </c>
      <c r="AP32" s="342">
        <v>76593</v>
      </c>
      <c r="AQ32" s="343">
        <v>67110</v>
      </c>
      <c r="AR32" s="344">
        <v>14.1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508</v>
      </c>
      <c r="AP34" s="342" t="s">
        <v>508</v>
      </c>
      <c r="AQ34" s="343">
        <v>6</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1126465</v>
      </c>
      <c r="AP35" s="342">
        <v>23653</v>
      </c>
      <c r="AQ35" s="343">
        <v>17795</v>
      </c>
      <c r="AR35" s="344">
        <v>32.9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t="s">
        <v>508</v>
      </c>
      <c r="AP36" s="342" t="s">
        <v>508</v>
      </c>
      <c r="AQ36" s="343">
        <v>2500</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v>10554</v>
      </c>
      <c r="AP37" s="342">
        <v>222</v>
      </c>
      <c r="AQ37" s="343">
        <v>1001</v>
      </c>
      <c r="AR37" s="344">
        <v>-77.8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508</v>
      </c>
      <c r="AP38" s="345" t="s">
        <v>508</v>
      </c>
      <c r="AQ38" s="346">
        <v>4</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-398812</v>
      </c>
      <c r="AP39" s="342">
        <v>-8374</v>
      </c>
      <c r="AQ39" s="343">
        <v>-3748</v>
      </c>
      <c r="AR39" s="344">
        <v>123.4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-3460825</v>
      </c>
      <c r="AP40" s="342">
        <v>-72668</v>
      </c>
      <c r="AQ40" s="343">
        <v>-58908</v>
      </c>
      <c r="AR40" s="344">
        <v>23.4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925106</v>
      </c>
      <c r="AP41" s="342">
        <v>19425</v>
      </c>
      <c r="AQ41" s="343">
        <v>25761</v>
      </c>
      <c r="AR41" s="344">
        <v>-24.6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3953286</v>
      </c>
      <c r="AN51" s="364">
        <v>76633</v>
      </c>
      <c r="AO51" s="365">
        <v>-28.9</v>
      </c>
      <c r="AP51" s="366">
        <v>66255</v>
      </c>
      <c r="AQ51" s="367">
        <v>3.6</v>
      </c>
      <c r="AR51" s="368">
        <v>-32.5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1528745</v>
      </c>
      <c r="AN52" s="372">
        <v>29634</v>
      </c>
      <c r="AO52" s="373">
        <v>-48.7</v>
      </c>
      <c r="AP52" s="374">
        <v>31822</v>
      </c>
      <c r="AQ52" s="375">
        <v>8.8000000000000007</v>
      </c>
      <c r="AR52" s="376">
        <v>-57.5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4637998</v>
      </c>
      <c r="AN53" s="364">
        <v>91606</v>
      </c>
      <c r="AO53" s="365">
        <v>19.5</v>
      </c>
      <c r="AP53" s="366">
        <v>85459</v>
      </c>
      <c r="AQ53" s="367">
        <v>29</v>
      </c>
      <c r="AR53" s="368">
        <v>-9.5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2353779</v>
      </c>
      <c r="AN54" s="372">
        <v>46490</v>
      </c>
      <c r="AO54" s="373">
        <v>56.9</v>
      </c>
      <c r="AP54" s="374">
        <v>44378</v>
      </c>
      <c r="AQ54" s="375">
        <v>39.5</v>
      </c>
      <c r="AR54" s="376">
        <v>17.399999999999999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3529542</v>
      </c>
      <c r="AN55" s="364">
        <v>70914</v>
      </c>
      <c r="AO55" s="365">
        <v>-22.6</v>
      </c>
      <c r="AP55" s="366">
        <v>83280</v>
      </c>
      <c r="AQ55" s="367">
        <v>-2.5</v>
      </c>
      <c r="AR55" s="368">
        <v>-20.100000000000001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2066108</v>
      </c>
      <c r="AN56" s="372">
        <v>41511</v>
      </c>
      <c r="AO56" s="373">
        <v>-10.7</v>
      </c>
      <c r="AP56" s="374">
        <v>43123</v>
      </c>
      <c r="AQ56" s="375">
        <v>-2.8</v>
      </c>
      <c r="AR56" s="376">
        <v>-7.9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3726972</v>
      </c>
      <c r="AN57" s="364">
        <v>76495</v>
      </c>
      <c r="AO57" s="365">
        <v>7.9</v>
      </c>
      <c r="AP57" s="366">
        <v>88968</v>
      </c>
      <c r="AQ57" s="367">
        <v>6.8</v>
      </c>
      <c r="AR57" s="368">
        <v>1.1000000000000001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2484232</v>
      </c>
      <c r="AN58" s="372">
        <v>50988</v>
      </c>
      <c r="AO58" s="373">
        <v>22.8</v>
      </c>
      <c r="AP58" s="374">
        <v>45482</v>
      </c>
      <c r="AQ58" s="375">
        <v>5.5</v>
      </c>
      <c r="AR58" s="376">
        <v>17.3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2575002</v>
      </c>
      <c r="AN59" s="364">
        <v>54068</v>
      </c>
      <c r="AO59" s="365">
        <v>-29.3</v>
      </c>
      <c r="AP59" s="366">
        <v>85173</v>
      </c>
      <c r="AQ59" s="367">
        <v>-4.3</v>
      </c>
      <c r="AR59" s="368">
        <v>-25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1810654</v>
      </c>
      <c r="AN60" s="372">
        <v>38019</v>
      </c>
      <c r="AO60" s="373">
        <v>-25.4</v>
      </c>
      <c r="AP60" s="374">
        <v>43913</v>
      </c>
      <c r="AQ60" s="375">
        <v>-3.4</v>
      </c>
      <c r="AR60" s="376">
        <v>-22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3684560</v>
      </c>
      <c r="AN61" s="379">
        <v>73943</v>
      </c>
      <c r="AO61" s="380">
        <v>-10.7</v>
      </c>
      <c r="AP61" s="381">
        <v>81827</v>
      </c>
      <c r="AQ61" s="382">
        <v>6.5</v>
      </c>
      <c r="AR61" s="368">
        <v>-17.2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2048704</v>
      </c>
      <c r="AN62" s="372">
        <v>41328</v>
      </c>
      <c r="AO62" s="373">
        <v>-1</v>
      </c>
      <c r="AP62" s="374">
        <v>41744</v>
      </c>
      <c r="AQ62" s="375">
        <v>9.5</v>
      </c>
      <c r="AR62" s="376">
        <v>-10.5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s+k7h1xT8/ypFA+pQmX/0uBuTrqFNpnRFDX4ibnDTvXibNY6o/5lg4l1d0GA4SaAN7c2b/dehs34KIb/oqYYw==" saltValue="hVmnFndck/7i+aqYkgdN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YDHUfJoogQFp/wx/ha7Eye7Z4mY4aBfqq+p9WzKuijtft9YJrZ06cyuGyokuKUqsLeUxNUCvc8uCBJR5gJzg==" saltValue="UpXFkMcRhKyVmThvvJHNe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iwt/8SkAwbN0tkzez+zNa6fl0gAQeXSfyo7o14xQBbBgfsKnCaFnx63hbj8mWB5AVgb3YYY0jTeRcVsyZnBPQ==" saltValue="JBFBDKo5wTyyPdIt2k4G+w=="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21.16</v>
      </c>
      <c r="G47" s="12">
        <v>22.5</v>
      </c>
      <c r="H47" s="12">
        <v>23.34</v>
      </c>
      <c r="I47" s="12">
        <v>23.26</v>
      </c>
      <c r="J47" s="13">
        <v>24.02</v>
      </c>
    </row>
    <row r="48" spans="2:10" ht="57.75" customHeight="1" x14ac:dyDescent="0.15">
      <c r="B48" s="14"/>
      <c r="C48" s="1234" t="s">
        <v>4</v>
      </c>
      <c r="D48" s="1234"/>
      <c r="E48" s="1235"/>
      <c r="F48" s="15">
        <v>1.64</v>
      </c>
      <c r="G48" s="16">
        <v>1.62</v>
      </c>
      <c r="H48" s="16">
        <v>3.9</v>
      </c>
      <c r="I48" s="16">
        <v>3.41</v>
      </c>
      <c r="J48" s="17">
        <v>3.27</v>
      </c>
    </row>
    <row r="49" spans="2:10" ht="57.75" customHeight="1" thickBot="1" x14ac:dyDescent="0.2">
      <c r="B49" s="18"/>
      <c r="C49" s="1236" t="s">
        <v>5</v>
      </c>
      <c r="D49" s="1236"/>
      <c r="E49" s="1237"/>
      <c r="F49" s="19">
        <v>2.34</v>
      </c>
      <c r="G49" s="20">
        <v>0.81</v>
      </c>
      <c r="H49" s="20">
        <v>2</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uDFaoVUxaC5X5Aw5EgMkFwNplTGWH8xhjz4kFP5uhyU3ShJEAmKHQzIjg/bpnud3HZGQ2vqGzHjrae29j+QaA==" saltValue="wJ+xPAerD2EHdA+jErTU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2020-03-09T05:17:57Z</cp:lastPrinted>
  <dcterms:created xsi:type="dcterms:W3CDTF">2020-02-10T05:26:26Z</dcterms:created>
  <dcterms:modified xsi:type="dcterms:W3CDTF">2020-09-30T07:00:48Z</dcterms:modified>
  <cp:category/>
</cp:coreProperties>
</file>