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元決算（R03作業）\03 国→県（２回目）\03-1市町提出データ（原本）※HP掲載用\"/>
    </mc:Choice>
  </mc:AlternateContent>
  <bookViews>
    <workbookView xWindow="0" yWindow="0" windowWidth="28800" windowHeight="11835" tabRatio="8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<sst xmlns="http://schemas.openxmlformats.org/spreadsheetml/2006/main" count="1090" uniqueCount="616">
  <si>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</si>
  <si>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</si>
  <si>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</si>
  <si>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</si>
  <si>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</si>
  <si>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</si>
  <si>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</si>
  <si>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</si>
  <si>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</si>
  <si>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</si>
  <si>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</si>
  <si>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</si>
  <si>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</si>
  <si>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</si>
  <si>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</si>
  <si>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</si>
  <si>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</si>
  <si>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</si>
  <si>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</si>
  <si>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</si>
  <si>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</si>
  <si>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</si>
  <si>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</si>
  <si>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</si>
  <si>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</si>
  <si>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</si>
  <si>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</si>
  <si>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</si>
  <si>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</si>
  <si>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</si>
  <si>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</si>
  <si>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</si>
  <si>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</si>
  <si>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</si>
  <si>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</si>
  <si>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</si>
  <si>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</si>
  <si>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</si>
  <si>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</si>
  <si>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</si>
  <si>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</si>
  <si>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</si>
  <si>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</si>
  <si>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</si>
  <si>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</si>
  <si>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</si>
  <si>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</si>
  <si>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</si>
  <si>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</si>
  <si>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</si>
  <si>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</si>
  <si>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</si>
  <si>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</si>
  <si>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</si>
  <si>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</si>
  <si>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</si>
  <si>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</si>
  <si>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</si>
  <si>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</si>
  <si>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</si>
  <si>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</si>
  <si>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</si>
  <si>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</si>
  <si>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</si>
  <si>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</si>
  <si>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</si>
  <si>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</si>
  <si>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</si>
  <si>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</si>
  <si>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</si>
  <si>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</si>
  <si>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</si>
  <si>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</si>
  <si>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</si>
  <si>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</si>
  <si>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</si>
  <si>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</si>
  <si>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</si>
  <si>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</si>
  <si>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</si>
  <si>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</si>
  <si>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</si>
  <si>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</si>
  <si>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</si>
  <si>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</si>
  <si>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</si>
  <si>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</si>
  <si>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</si>
  <si>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</si>
  <si>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</si>
  <si>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</si>
  <si>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</si>
  <si>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</si>
  <si>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</si>
  <si>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</si>
  <si>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</si>
  <si>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</si>
  <si>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</si>
  <si>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</si>
  <si>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</si>
  <si>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</si>
  <si>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</si>
  <si>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</si>
  <si>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</si>
  <si>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</si>
  <si>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</si>
  <si>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</si>
  <si>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</si>
  <si>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</si>
  <si>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</si>
  <si>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</si>
  <si>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</si>
  <si>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</si>
  <si>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</si>
  <si>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</si>
  <si>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</si>
  <si>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</si>
  <si>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</si>
  <si>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</si>
  <si>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</si>
  <si>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</si>
  <si>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</si>
  <si>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</si>
  <si>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</si>
  <si>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</si>
  <si>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</si>
  <si>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</si>
  <si>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</si>
  <si>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</si>
  <si>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</si>
  <si>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</si>
  <si>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</si>
  <si>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</si>
  <si>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</si>
  <si>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</si>
  <si>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</si>
  <si>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</si>
  <si>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</si>
  <si>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</si>
  <si>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</si>
  <si>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</si>
  <si>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</si>
  <si>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</si>
  <si>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</si>
  <si>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</si>
  <si>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</si>
  <si>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</si>
  <si>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</si>
  <si>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</si>
  <si>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</si>
  <si>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</si>
  <si>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</si>
  <si>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</si>
  <si>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</si>
  <si>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</si>
  <si>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</si>
  <si>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</si>
  <si>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</si>
  <si>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</si>
  <si>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</si>
  <si>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</si>
  <si>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</si>
  <si>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</si>
  <si>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</si>
  <si>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</si>
  <si>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</si>
  <si>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</si>
  <si>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</si>
  <si>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</si>
  <si>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</si>
  <si>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</si>
  <si>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</si>
  <si>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</si>
  <si>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</si>
  <si>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</si>
  <si>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</si>
  <si>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</si>
  <si>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</si>
  <si>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</si>
  <si>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</si>
  <si>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</si>
  <si>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</si>
  <si>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</si>
  <si>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</si>
  <si>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</si>
  <si>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</si>
  <si>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</si>
  <si>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</si>
  <si>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</si>
  <si>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</si>
  <si>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</si>
  <si>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</si>
  <si>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</si>
  <si>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</si>
  <si>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</si>
  <si>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</si>
  <si>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</si>
  <si>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</si>
  <si>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</si>
  <si>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</si>
  <si>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</si>
  <si>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</si>
  <si>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</si>
  <si>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</si>
  <si>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</si>
  <si>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</si>
  <si>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</si>
  <si>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</si>
  <si>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</si>
  <si>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</si>
  <si>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</si>
  <si>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</si>
  <si>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山口県柳井市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</si>
  <si>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</si>
  <si>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</si>
  <si>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</si>
  <si>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</si>
  <si>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</si>
  <si>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</si>
  <si>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</si>
  <si>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</si>
  <si>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</si>
  <si>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</si>
  <si>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</si>
  <si>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</si>
  <si>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</si>
  <si>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</si>
  <si>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</si>
  <si>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</si>
  <si>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</si>
  <si>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</si>
  <si>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</si>
  <si>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</si>
  <si>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</si>
  <si>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</si>
  <si>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</si>
  <si>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</si>
  <si>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</si>
  <si>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</si>
  <si>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</si>
  <si>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</si>
  <si>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</si>
  <si>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</si>
  <si>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</si>
  <si>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</si>
  <si>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</si>
  <si>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</si>
  <si>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</si>
  <si>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</si>
  <si>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</si>
  <si>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</si>
  <si>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</si>
  <si>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</si>
  <si>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</si>
  <si>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</si>
  <si>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</si>
  <si>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</si>
  <si>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</si>
  <si>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</si>
  <si>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</si>
  <si>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</si>
  <si>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</si>
  <si>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</si>
  <si>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</si>
  <si>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</si>
  <si>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</si>
  <si>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</si>
  <si>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</si>
  <si>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</si>
  <si>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</si>
  <si>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</si>
  <si>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</si>
  <si>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</si>
  <si>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</si>
  <si>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</si>
  <si>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</si>
  <si>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</si>
  <si>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</si>
  <si>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</si>
  <si>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</si>
  <si>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</si>
  <si>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</si>
  <si>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</si>
  <si>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</si>
  <si>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</si>
  <si>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</si>
  <si>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</si>
  <si>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</si>
  <si>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</si>
  <si>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</si>
  <si>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</si>
  <si>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</si>
  <si>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</si>
  <si>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</si>
  <si>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</si>
  <si>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</si>
  <si>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</si>
  <si>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</si>
  <si>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</si>
  <si>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</si>
  <si>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</si>
  <si>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</si>
  <si>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</si>
  <si>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</si>
  <si>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</si>
  <si>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</si>
  <si>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</si>
  <si>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</si>
  <si>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</si>
  <si>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</si>
  <si>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</si>
  <si>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</si>
  <si>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</si>
  <si>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</si>
  <si>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</si>
  <si>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</si>
  <si>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</si>
  <si>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</si>
  <si>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</si>
  <si>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</si>
  <si>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</si>
  <si>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</si>
  <si>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</si>
  <si>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</si>
  <si>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</si>
  <si>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</si>
  <si>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</si>
  <si>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</si>
  <si>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</si>
  <si>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</si>
  <si>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</si>
  <si>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</si>
  <si>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</si>
  <si>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</si>
  <si>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</si>
  <si>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</si>
  <si>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</si>
  <si>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</si>
  <si>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</si>
  <si>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</si>
  <si>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</si>
  <si>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</si>
  <si>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</si>
  <si>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</si>
  <si>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</si>
  <si>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</si>
  <si>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</si>
  <si>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</si>
  <si>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</si>
  <si>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</si>
  <si>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</si>
  <si>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</si>
  <si>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</si>
  <si>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</si>
  <si>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</si>
  <si>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</si>
  <si>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</si>
  <si>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</si>
  <si>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</si>
  <si>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</si>
  <si>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</si>
  <si>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</si>
  <si>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</si>
  <si>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</si>
  <si>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</si>
  <si>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</si>
  <si>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山口県柳井市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</si>
  <si>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</si>
  <si>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</si>
  <si>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</si>
  <si>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</si>
  <si>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</si>
  <si>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</si>
  <si>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</si>
  <si>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</si>
  <si>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</si>
  <si>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</si>
  <si>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</si>
  <si>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</si>
  <si>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</si>
  <si>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</si>
  <si>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</si>
  <si>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</si>
  <si>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</si>
  <si>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</si>
  <si>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</si>
  <si>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</si>
  <si>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市有林野区事業特別会計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</si>
  <si>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</si>
  <si>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</si>
  <si>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</si>
  <si>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</si>
  <si>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</si>
  <si>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</si>
  <si>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</si>
  <si>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</si>
  <si>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</si>
  <si>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</si>
  <si>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</si>
  <si>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</si>
  <si>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</si>
  <si>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</si>
  <si>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</si>
  <si>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</si>
  <si>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</si>
  <si>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</si>
  <si>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水道事業会計</t>
    <phoneticPr fontId="5"/>
  </si>
  <si>
    <t>法適用企業</t>
    <phoneticPr fontId="5"/>
  </si>
  <si>
    <t>簡易水道事業特別会計</t>
    <phoneticPr fontId="5"/>
  </si>
  <si>
    <t>-</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</si>
  <si>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</si>
  <si>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</si>
  <si>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</si>
  <si>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</si>
  <si>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</si>
  <si>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</si>
  <si>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</si>
  <si>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</si>
  <si>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</si>
  <si>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</si>
  <si>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</si>
  <si>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</si>
  <si>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</si>
  <si>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</si>
  <si>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</si>
  <si>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</si>
  <si>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</si>
  <si>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</si>
  <si>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</si>
  <si>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</si>
  <si>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</si>
  <si>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</si>
  <si>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</si>
  <si>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</si>
  <si>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</si>
  <si>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</si>
  <si>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</si>
  <si>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</si>
  <si>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</si>
  <si>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</si>
  <si>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</si>
  <si>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</si>
  <si>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</si>
  <si>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</si>
  <si>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</si>
  <si>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</si>
  <si>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</si>
  <si>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</si>
  <si>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</si>
  <si>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</si>
  <si>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</si>
  <si>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</si>
  <si>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</si>
  <si>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</si>
  <si>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</si>
  <si>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</si>
  <si>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</si>
  <si>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</si>
  <si>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</si>
  <si>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</si>
  <si>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</si>
  <si>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</si>
  <si>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</si>
  <si>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</si>
  <si>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</si>
  <si>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</si>
  <si>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</si>
  <si>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</si>
  <si>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</si>
  <si>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</si>
  <si>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</si>
  <si>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</si>
  <si>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</si>
  <si>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</si>
  <si>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</si>
  <si>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</si>
  <si>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</si>
  <si>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</si>
  <si>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</si>
  <si>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</si>
  <si>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</si>
  <si>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</si>
  <si>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</si>
  <si>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</si>
  <si>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</si>
  <si>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</si>
  <si>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</si>
  <si>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</si>
  <si>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</si>
  <si>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</si>
  <si>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</si>
  <si>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</si>
  <si>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</si>
  <si>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</si>
  <si>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</si>
  <si>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</si>
  <si>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</si>
  <si>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</si>
  <si>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</si>
  <si>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</si>
  <si>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</si>
  <si>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</si>
  <si>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</si>
  <si>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</si>
  <si>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</si>
  <si>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</si>
  <si>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</si>
  <si>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</si>
  <si>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</si>
  <si>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</si>
  <si>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</si>
  <si>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</si>
  <si>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</si>
  <si>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</si>
  <si>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</si>
  <si>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</si>
  <si>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</si>
  <si>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</si>
  <si>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</si>
  <si>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</si>
  <si>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</si>
  <si>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</si>
  <si>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</si>
  <si>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</si>
  <si>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</si>
  <si>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</si>
  <si>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</si>
  <si>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</si>
  <si>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</si>
  <si>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</si>
  <si>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</si>
  <si>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</si>
  <si>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</si>
  <si>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</si>
  <si>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</si>
  <si>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</si>
  <si>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</si>
  <si>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</si>
  <si>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</si>
  <si>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</si>
  <si>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</si>
  <si>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</si>
  <si>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</si>
  <si>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</si>
  <si>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</si>
  <si>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</si>
  <si>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</si>
  <si>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</si>
  <si>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</si>
  <si>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</si>
  <si>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</si>
  <si>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</si>
  <si>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</si>
  <si>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</si>
  <si>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</si>
  <si>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</si>
  <si>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</si>
  <si>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</si>
  <si>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</si>
  <si>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</si>
  <si>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</si>
  <si>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</si>
  <si>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</si>
  <si>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0.70</t>
  </si>
  <si>
    <t>▲ 1.30</t>
  </si>
  <si>
    <t>▲ 0.10</t>
  </si>
  <si>
    <t>水道事業会計</t>
  </si>
  <si>
    <t>一般会計</t>
  </si>
  <si>
    <t>介護保険事業特別会計</t>
  </si>
  <si>
    <t>国民健康保険事業特別会計</t>
  </si>
  <si>
    <t>後期高齢者医療事業特別会計</t>
  </si>
  <si>
    <t>市営駐車場事業特別会計</t>
  </si>
  <si>
    <t>市有林野区事業特別会計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</si>
  <si>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</si>
  <si>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</si>
  <si>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</si>
  <si>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</si>
  <si>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</si>
  <si>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</si>
  <si>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</si>
  <si>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</si>
  <si>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</si>
  <si>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合併地域振興基金(R01年度末現在)</t>
    <rPh sb="0" eb="2">
      <t>ガッペイ</t>
    </rPh>
    <rPh sb="2" eb="4">
      <t>チイキ</t>
    </rPh>
    <rPh sb="4" eb="6">
      <t>シンコウ</t>
    </rPh>
    <rPh sb="6" eb="8">
      <t>キキン</t>
    </rPh>
    <phoneticPr fontId="5"/>
  </si>
  <si>
    <t>公共施設整備基金(R01年度末現在)</t>
    <rPh sb="0" eb="2">
      <t>コウキョウ</t>
    </rPh>
    <rPh sb="2" eb="4">
      <t>シセツ</t>
    </rPh>
    <rPh sb="4" eb="6">
      <t>セイビ</t>
    </rPh>
    <rPh sb="6" eb="8">
      <t>キキン</t>
    </rPh>
    <phoneticPr fontId="2"/>
  </si>
  <si>
    <t>ふるさと振興基金(R01年度末現在)</t>
    <rPh sb="4" eb="6">
      <t>シンコウ</t>
    </rPh>
    <rPh sb="6" eb="8">
      <t>キキン</t>
    </rPh>
    <phoneticPr fontId="2"/>
  </si>
  <si>
    <t>地域福祉基金(R01年度末現在)</t>
    <rPh sb="0" eb="2">
      <t>チイキ</t>
    </rPh>
    <rPh sb="2" eb="4">
      <t>フクシ</t>
    </rPh>
    <rPh sb="4" eb="6">
      <t>キキン</t>
    </rPh>
    <phoneticPr fontId="2"/>
  </si>
  <si>
    <t>サンビームやない運営基金(R01年度末現在)</t>
    <rPh sb="8" eb="10">
      <t>ウンエイ</t>
    </rPh>
    <rPh sb="10" eb="12">
      <t>キキン</t>
    </rPh>
    <phoneticPr fontId="2"/>
  </si>
  <si>
    <t>-</t>
    <phoneticPr fontId="2"/>
  </si>
  <si>
    <t>柳井地区広域消防組合</t>
    <phoneticPr fontId="2"/>
  </si>
  <si>
    <t>周東環境衛生組合</t>
    <phoneticPr fontId="2"/>
  </si>
  <si>
    <t>柳井地域広域水道企業団</t>
    <phoneticPr fontId="2"/>
  </si>
  <si>
    <t>山口県市町総合事務組合
（一般会計）</t>
    <phoneticPr fontId="2"/>
  </si>
  <si>
    <t>山口県市町総合事務組合
（消防団員補償等特別会計）</t>
    <phoneticPr fontId="2"/>
  </si>
  <si>
    <t>山口県市町総合事務組合
（非常勤職員公務災害補償特別会計）</t>
    <phoneticPr fontId="2"/>
  </si>
  <si>
    <t>山口県市町総合事務組合
（山口県市町公平委員会特別会計）</t>
    <phoneticPr fontId="2"/>
  </si>
  <si>
    <t>山口県市町総合事務組合
（交通災害共済特別会計）</t>
    <phoneticPr fontId="2"/>
  </si>
  <si>
    <t>山口県市町総合事務組合
（山口県自治会館管理特別会計）</t>
    <phoneticPr fontId="2"/>
  </si>
  <si>
    <t>山口県後期高齢者医療広域連合
（一般会計）</t>
    <phoneticPr fontId="2"/>
  </si>
  <si>
    <t>山口県後期高齢者医療広域連合
（後期高齢者医療事業特別会計）</t>
    <phoneticPr fontId="2"/>
  </si>
  <si>
    <t>法適用企業</t>
    <phoneticPr fontId="2"/>
  </si>
  <si>
    <t>〇</t>
    <phoneticPr fontId="2"/>
  </si>
  <si>
    <t>柳井市土地開発公社</t>
    <phoneticPr fontId="2"/>
  </si>
  <si>
    <t>平郡航路</t>
    <phoneticPr fontId="2"/>
  </si>
  <si>
    <t>やない花のまちづくり振興財団</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</si>
  <si>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</si>
  <si>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</si>
  <si>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</si>
  <si>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償還の進展や新発債の抑制等により減少傾向にあるものの、広域水道企業団への出資債残高、下水道事業への繰出金等の負担により類似団体平均より高い水準にある。一方、有形固定資産全体の減価償却率は、類似団体平均より低い水準にある。この主な要因は、山口県から新設された広域農道施設の移譲を受けたことによるものであるが、今後、老朽化した施設の集約化・複合化にあたっては、公共施設等適正管理推進事業債を活用するなど、将来負担比率に配慮しつつ公共施設等総合権利計画に基づき適切に対応していく必要がある。</t>
    <rPh sb="9" eb="11">
      <t>チホウ</t>
    </rPh>
    <rPh sb="11" eb="12">
      <t>サイ</t>
    </rPh>
    <rPh sb="12" eb="14">
      <t>ショウカン</t>
    </rPh>
    <rPh sb="15" eb="17">
      <t>シンテン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</si>
  <si>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</si>
  <si>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</si>
  <si>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</si>
  <si>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</si>
  <si>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</si>
  <si>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</si>
  <si>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と比較して高い水準にあるものの、市債の新規発行額を元金償還額以内に抑えるなど市債残高の削減に努めるとともに、交付税算入率の有利な起債を活用するなどの取組により、いずれも減少傾向(平成28年度:分流下水道に係る一般会計からの繰出金の算出基準が変更による影響あり。)にある。
　今後、大型建設事業実施の影響から地方債残高は増加する見込みであり、両指標ともに上昇することが考えられる。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</si>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</sst>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justify" vertical="top" wrapText="1"/>
      <protection locked="0"/>
    </xf>
    <xf numFmtId="0" fontId="1" fillId="0" borderId="12" xfId="16" applyFont="1" applyBorder="1" applyAlignment="1" applyProtection="1">
      <alignment horizontal="justify" vertical="top" wrapText="1"/>
      <protection locked="0"/>
    </xf>
    <xf numFmtId="0" fontId="1" fillId="0" borderId="48" xfId="16" applyFont="1" applyBorder="1" applyAlignment="1" applyProtection="1">
      <alignment horizontal="justify" vertical="top" wrapText="1"/>
      <protection locked="0"/>
    </xf>
    <xf numFmtId="0" fontId="1" fillId="0" borderId="64" xfId="16" applyFont="1" applyBorder="1" applyAlignment="1" applyProtection="1">
      <alignment horizontal="justify" vertical="top" wrapText="1"/>
      <protection locked="0"/>
    </xf>
    <xf numFmtId="0" fontId="1" fillId="0" borderId="0" xfId="16" applyFont="1" applyAlignment="1" applyProtection="1">
      <alignment horizontal="justify" vertical="top" wrapText="1"/>
      <protection locked="0"/>
    </xf>
    <xf numFmtId="0" fontId="1" fillId="0" borderId="38" xfId="16" applyFont="1" applyBorder="1" applyAlignment="1" applyProtection="1">
      <alignment horizontal="justify" vertical="top" wrapText="1"/>
      <protection locked="0"/>
    </xf>
    <xf numFmtId="0" fontId="1" fillId="0" borderId="37" xfId="16" applyFont="1" applyBorder="1" applyAlignment="1" applyProtection="1">
      <alignment horizontal="justify" vertical="top" wrapText="1"/>
      <protection locked="0"/>
    </xf>
    <xf numFmtId="0" fontId="1" fillId="0" borderId="54" xfId="16" applyFont="1" applyBorder="1" applyAlignment="1" applyProtection="1">
      <alignment horizontal="justify" vertical="top" wrapText="1"/>
      <protection locked="0"/>
    </xf>
    <xf numFmtId="0" fontId="1" fillId="0" borderId="40" xfId="16" applyFont="1" applyBorder="1" applyAlignment="1" applyProtection="1">
      <alignment horizontal="justify"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xmlns:c16r2="http://schemas.microsoft.com/office/drawing/2015/06/chart">
            <c:ext xmlns:c16="http://schemas.microsoft.com/office/drawing/2014/chart" uri="{C3380CC4-5D6E-409C-BE32-E72D297353CC}">
              <c16:uniqueId val="{00000000-1EF5-42A0-8A3F-B6D8695564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48682</c:v>
                </c:pt>
                <c:pt idx="1">
                  <c:v>43603</c:v>
                </c:pt>
                <c:pt idx="2">
                  <c:v>51359</c:v>
                </c:pt>
                <c:pt idx="3">
                  <c:v>40330</c:v>
                </c:pt>
                <c:pt idx="4">
                  <c:v>55790</c:v>
                </c:pt>
              </c:numCache>
            </c:numRef>
          </c:val>
          <c:smooth val="0"/>
          <c:extLst xmlns:c16r2="http://schemas.microsoft.com/office/drawing/2015/06/chart">
            <c:ext xmlns:c16="http://schemas.microsoft.com/office/drawing/2014/chart" uri="{C3380CC4-5D6E-409C-BE32-E72D297353CC}">
              <c16:uniqueId val="{00000001-1EF5-42A0-8A3F-B6D86955642C}"/>
            </c:ext>
          </c:extLst>
        </c:ser>
        <c:dLbls>
          <c:showLegendKey val="0"/>
          <c:showVal val="0"/>
          <c:showCatName val="0"/>
          <c:showSerName val="0"/>
          <c:showPercent val="0"/>
          <c:showBubbleSize val="0"/>
        </c:dLbls>
        <c:marker val="1"/>
        <c:smooth val="0"/>
        <c:axId val="343153192"/>
        <c:axId val="343151232"/>
      </c:lineChart>
      <c:catAx>
        <c:axId val="343153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151232"/>
        <c:crosses val="autoZero"/>
        <c:auto val="1"/>
        <c:lblAlgn val="ctr"/>
        <c:lblOffset val="100"/>
        <c:tickLblSkip val="1"/>
        <c:tickMarkSkip val="1"/>
        <c:noMultiLvlLbl val="0"/>
      </c:catAx>
      <c:valAx>
        <c:axId val="3431512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153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2.65</c:v>
                </c:pt>
                <c:pt idx="1">
                  <c:v>2.2400000000000002</c:v>
                </c:pt>
                <c:pt idx="2">
                  <c:v>2.06</c:v>
                </c:pt>
                <c:pt idx="3">
                  <c:v>2.13</c:v>
                </c:pt>
                <c:pt idx="4">
                  <c:v>2.17</c:v>
                </c:pt>
              </c:numCache>
            </c:numRef>
          </c:val>
          <c:extLst xmlns:c16r2="http://schemas.microsoft.com/office/drawing/2015/06/chart">
            <c:ext xmlns:c16="http://schemas.microsoft.com/office/drawing/2014/chart" uri="{C3380CC4-5D6E-409C-BE32-E72D297353CC}">
              <c16:uniqueId val="{00000000-B556-4FA5-AC16-286D2C41B5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23.41</c:v>
                </c:pt>
                <c:pt idx="1">
                  <c:v>23.54</c:v>
                </c:pt>
                <c:pt idx="2">
                  <c:v>22.7</c:v>
                </c:pt>
                <c:pt idx="3">
                  <c:v>23.65</c:v>
                </c:pt>
                <c:pt idx="4">
                  <c:v>23.59</c:v>
                </c:pt>
              </c:numCache>
            </c:numRef>
          </c:val>
          <c:extLst xmlns:c16r2="http://schemas.microsoft.com/office/drawing/2015/06/chart">
            <c:ext xmlns:c16="http://schemas.microsoft.com/office/drawing/2014/chart" uri="{C3380CC4-5D6E-409C-BE32-E72D297353CC}">
              <c16:uniqueId val="{00000001-B556-4FA5-AC16-286D2C41B50A}"/>
            </c:ext>
          </c:extLst>
        </c:ser>
        <c:dLbls>
          <c:showLegendKey val="0"/>
          <c:showVal val="0"/>
          <c:showCatName val="0"/>
          <c:showSerName val="0"/>
          <c:showPercent val="0"/>
          <c:showBubbleSize val="0"/>
        </c:dLbls>
        <c:gapWidth val="250"/>
        <c:overlap val="100"/>
        <c:axId val="343154368"/>
        <c:axId val="343149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1.44</c:v>
                </c:pt>
                <c:pt idx="1">
                  <c:v>-0.7</c:v>
                </c:pt>
                <c:pt idx="2">
                  <c:v>-1.3</c:v>
                </c:pt>
                <c:pt idx="3">
                  <c:v>0.85</c:v>
                </c:pt>
                <c:pt idx="4">
                  <c:v>-0.1</c:v>
                </c:pt>
              </c:numCache>
            </c:numRef>
          </c:val>
          <c:smooth val="0"/>
          <c:extLst xmlns:c16r2="http://schemas.microsoft.com/office/drawing/2015/06/chart">
            <c:ext xmlns:c16="http://schemas.microsoft.com/office/drawing/2014/chart" uri="{C3380CC4-5D6E-409C-BE32-E72D297353CC}">
              <c16:uniqueId val="{00000002-B556-4FA5-AC16-286D2C41B50A}"/>
            </c:ext>
          </c:extLst>
        </c:ser>
        <c:dLbls>
          <c:showLegendKey val="0"/>
          <c:showVal val="0"/>
          <c:showCatName val="0"/>
          <c:showSerName val="0"/>
          <c:showPercent val="0"/>
          <c:showBubbleSize val="0"/>
        </c:dLbls>
        <c:marker val="1"/>
        <c:smooth val="0"/>
        <c:axId val="343154368"/>
        <c:axId val="343149664"/>
      </c:lineChart>
      <c:catAx>
        <c:axId val="34315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3149664"/>
        <c:crosses val="autoZero"/>
        <c:auto val="1"/>
        <c:lblAlgn val="ctr"/>
        <c:lblOffset val="100"/>
        <c:tickLblSkip val="1"/>
        <c:tickMarkSkip val="1"/>
        <c:noMultiLvlLbl val="0"/>
      </c:catAx>
      <c:valAx>
        <c:axId val="34314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15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0.44</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19F-447B-B8B4-8DCD1CB168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19F-447B-B8B4-8DCD1CB16892}"/>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19F-447B-B8B4-8DCD1CB16892}"/>
            </c:ext>
          </c:extLst>
        </c:ser>
        <c:ser>
          <c:idx val="3"/>
          <c:order val="3"/>
          <c:tx>
            <c:strRef>
              <c:f>データシート!$A$30</c:f>
              <c:strCache>
                <c:ptCount val="1"/>
                <c:pt idx="0">
                  <c:v>市有林野区事業特別会計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19F-447B-B8B4-8DCD1CB16892}"/>
            </c:ext>
          </c:extLst>
        </c:ser>
        <c:ser>
          <c:idx val="4"/>
          <c:order val="4"/>
          <c:tx>
            <c:strRef>
              <c:f>データシート!$A$31</c:f>
              <c:strCache>
                <c:ptCount val="1"/>
                <c:pt idx="0">
                  <c:v>市営駐車場事業特別会計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19F-447B-B8B4-8DCD1CB16892}"/>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19F-447B-B8B4-8DCD1CB1689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1.17</c:v>
                </c:pt>
                <c:pt idx="2">
                  <c:v>#N/A</c:v>
                </c:pt>
                <c:pt idx="3">
                  <c:v>2.86</c:v>
                </c:pt>
                <c:pt idx="4">
                  <c:v>#N/A</c:v>
                </c:pt>
                <c:pt idx="5">
                  <c:v>4.3499999999999996</c:v>
                </c:pt>
                <c:pt idx="6">
                  <c:v>#N/A</c:v>
                </c:pt>
                <c:pt idx="7">
                  <c:v>0.65</c:v>
                </c:pt>
                <c:pt idx="8">
                  <c:v>#N/A</c:v>
                </c:pt>
                <c:pt idx="9">
                  <c:v>0.37</c:v>
                </c:pt>
              </c:numCache>
            </c:numRef>
          </c:val>
          <c:extLst xmlns:c16r2="http://schemas.microsoft.com/office/drawing/2015/06/chart">
            <c:ext xmlns:c16="http://schemas.microsoft.com/office/drawing/2014/chart" uri="{C3380CC4-5D6E-409C-BE32-E72D297353CC}">
              <c16:uniqueId val="{00000006-019F-447B-B8B4-8DCD1CB1689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0.86</c:v>
                </c:pt>
                <c:pt idx="2">
                  <c:v>#N/A</c:v>
                </c:pt>
                <c:pt idx="3">
                  <c:v>0.64</c:v>
                </c:pt>
                <c:pt idx="4">
                  <c:v>#N/A</c:v>
                </c:pt>
                <c:pt idx="5">
                  <c:v>0.93</c:v>
                </c:pt>
                <c:pt idx="6">
                  <c:v>#N/A</c:v>
                </c:pt>
                <c:pt idx="7">
                  <c:v>1.32</c:v>
                </c:pt>
                <c:pt idx="8">
                  <c:v>#N/A</c:v>
                </c:pt>
                <c:pt idx="9">
                  <c:v>1.04</c:v>
                </c:pt>
              </c:numCache>
            </c:numRef>
          </c:val>
          <c:extLst xmlns:c16r2="http://schemas.microsoft.com/office/drawing/2015/06/chart">
            <c:ext xmlns:c16="http://schemas.microsoft.com/office/drawing/2014/chart" uri="{C3380CC4-5D6E-409C-BE32-E72D297353CC}">
              <c16:uniqueId val="{00000007-019F-447B-B8B4-8DCD1CB168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2.64</c:v>
                </c:pt>
                <c:pt idx="2">
                  <c:v>#N/A</c:v>
                </c:pt>
                <c:pt idx="3">
                  <c:v>2.23</c:v>
                </c:pt>
                <c:pt idx="4">
                  <c:v>#N/A</c:v>
                </c:pt>
                <c:pt idx="5">
                  <c:v>2.06</c:v>
                </c:pt>
                <c:pt idx="6">
                  <c:v>#N/A</c:v>
                </c:pt>
                <c:pt idx="7">
                  <c:v>2.12</c:v>
                </c:pt>
                <c:pt idx="8">
                  <c:v>#N/A</c:v>
                </c:pt>
                <c:pt idx="9">
                  <c:v>2.16</c:v>
                </c:pt>
              </c:numCache>
            </c:numRef>
          </c:val>
          <c:extLst xmlns:c16r2="http://schemas.microsoft.com/office/drawing/2015/06/chart">
            <c:ext xmlns:c16="http://schemas.microsoft.com/office/drawing/2014/chart" uri="{C3380CC4-5D6E-409C-BE32-E72D297353CC}">
              <c16:uniqueId val="{00000008-019F-447B-B8B4-8DCD1CB168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8.34</c:v>
                </c:pt>
                <c:pt idx="2">
                  <c:v>#N/A</c:v>
                </c:pt>
                <c:pt idx="3">
                  <c:v>10</c:v>
                </c:pt>
                <c:pt idx="4">
                  <c:v>#N/A</c:v>
                </c:pt>
                <c:pt idx="5">
                  <c:v>11.37</c:v>
                </c:pt>
                <c:pt idx="6">
                  <c:v>#N/A</c:v>
                </c:pt>
                <c:pt idx="7">
                  <c:v>12.31</c:v>
                </c:pt>
                <c:pt idx="8">
                  <c:v>#N/A</c:v>
                </c:pt>
                <c:pt idx="9">
                  <c:v>13.26</c:v>
                </c:pt>
              </c:numCache>
            </c:numRef>
          </c:val>
          <c:extLst xmlns:c16r2="http://schemas.microsoft.com/office/drawing/2015/06/chart">
            <c:ext xmlns:c16="http://schemas.microsoft.com/office/drawing/2014/chart" uri="{C3380CC4-5D6E-409C-BE32-E72D297353CC}">
              <c16:uniqueId val="{00000009-019F-447B-B8B4-8DCD1CB16892}"/>
            </c:ext>
          </c:extLst>
        </c:ser>
        <c:dLbls>
          <c:showLegendKey val="0"/>
          <c:showVal val="0"/>
          <c:showCatName val="0"/>
          <c:showSerName val="0"/>
          <c:showPercent val="0"/>
          <c:showBubbleSize val="0"/>
        </c:dLbls>
        <c:gapWidth val="150"/>
        <c:overlap val="100"/>
        <c:axId val="343150448"/>
        <c:axId val="343152016"/>
      </c:barChart>
      <c:catAx>
        <c:axId val="34315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152016"/>
        <c:crosses val="autoZero"/>
        <c:auto val="1"/>
        <c:lblAlgn val="ctr"/>
        <c:lblOffset val="100"/>
        <c:tickLblSkip val="1"/>
        <c:tickMarkSkip val="1"/>
        <c:noMultiLvlLbl val="0"/>
      </c:catAx>
      <c:valAx>
        <c:axId val="34315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15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2108</c:v>
                </c:pt>
                <c:pt idx="5">
                  <c:v>2113</c:v>
                </c:pt>
                <c:pt idx="8">
                  <c:v>2101</c:v>
                </c:pt>
                <c:pt idx="11">
                  <c:v>2070</c:v>
                </c:pt>
                <c:pt idx="14">
                  <c:v>2077</c:v>
                </c:pt>
              </c:numCache>
            </c:numRef>
          </c:val>
          <c:extLst xmlns:c16r2="http://schemas.microsoft.com/office/drawing/2015/06/chart">
            <c:ext xmlns:c16="http://schemas.microsoft.com/office/drawing/2014/chart" uri="{C3380CC4-5D6E-409C-BE32-E72D297353CC}">
              <c16:uniqueId val="{00000000-B131-47A6-8D7C-3EA31A7502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131-47A6-8D7C-3EA31A7502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5</c:v>
                </c:pt>
                <c:pt idx="6">
                  <c:v>4</c:v>
                </c:pt>
                <c:pt idx="9">
                  <c:v>4</c:v>
                </c:pt>
                <c:pt idx="12">
                  <c:v>3</c:v>
                </c:pt>
              </c:numCache>
            </c:numRef>
          </c:val>
          <c:extLst xmlns:c16r2="http://schemas.microsoft.com/office/drawing/2015/06/chart">
            <c:ext xmlns:c16="http://schemas.microsoft.com/office/drawing/2014/chart" uri="{C3380CC4-5D6E-409C-BE32-E72D297353CC}">
              <c16:uniqueId val="{00000002-B131-47A6-8D7C-3EA31A7502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75</c:v>
                </c:pt>
                <c:pt idx="3">
                  <c:v>102</c:v>
                </c:pt>
                <c:pt idx="6">
                  <c:v>95</c:v>
                </c:pt>
                <c:pt idx="9">
                  <c:v>98</c:v>
                </c:pt>
                <c:pt idx="12">
                  <c:v>95</c:v>
                </c:pt>
              </c:numCache>
            </c:numRef>
          </c:val>
          <c:extLst xmlns:c16r2="http://schemas.microsoft.com/office/drawing/2015/06/chart">
            <c:ext xmlns:c16="http://schemas.microsoft.com/office/drawing/2014/chart" uri="{C3380CC4-5D6E-409C-BE32-E72D297353CC}">
              <c16:uniqueId val="{00000003-B131-47A6-8D7C-3EA31A7502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838</c:v>
                </c:pt>
                <c:pt idx="3">
                  <c:v>961</c:v>
                </c:pt>
                <c:pt idx="6">
                  <c:v>931</c:v>
                </c:pt>
                <c:pt idx="9">
                  <c:v>876</c:v>
                </c:pt>
                <c:pt idx="12">
                  <c:v>903</c:v>
                </c:pt>
              </c:numCache>
            </c:numRef>
          </c:val>
          <c:extLst xmlns:c16r2="http://schemas.microsoft.com/office/drawing/2015/06/chart">
            <c:ext xmlns:c16="http://schemas.microsoft.com/office/drawing/2014/chart" uri="{C3380CC4-5D6E-409C-BE32-E72D297353CC}">
              <c16:uniqueId val="{00000004-B131-47A6-8D7C-3EA31A7502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31-47A6-8D7C-3EA31A7502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131-47A6-8D7C-3EA31A7502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1933</c:v>
                </c:pt>
                <c:pt idx="3">
                  <c:v>1949</c:v>
                </c:pt>
                <c:pt idx="6">
                  <c:v>1935</c:v>
                </c:pt>
                <c:pt idx="9">
                  <c:v>1896</c:v>
                </c:pt>
                <c:pt idx="12">
                  <c:v>1894</c:v>
                </c:pt>
              </c:numCache>
            </c:numRef>
          </c:val>
          <c:extLst xmlns:c16r2="http://schemas.microsoft.com/office/drawing/2015/06/chart">
            <c:ext xmlns:c16="http://schemas.microsoft.com/office/drawing/2014/chart" uri="{C3380CC4-5D6E-409C-BE32-E72D297353CC}">
              <c16:uniqueId val="{00000007-B131-47A6-8D7C-3EA31A75025E}"/>
            </c:ext>
          </c:extLst>
        </c:ser>
        <c:dLbls>
          <c:showLegendKey val="0"/>
          <c:showVal val="0"/>
          <c:showCatName val="0"/>
          <c:showSerName val="0"/>
          <c:showPercent val="0"/>
          <c:showBubbleSize val="0"/>
        </c:dLbls>
        <c:gapWidth val="100"/>
        <c:overlap val="100"/>
        <c:axId val="343148096"/>
        <c:axId val="343148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743</c:v>
                </c:pt>
                <c:pt idx="2">
                  <c:v>#N/A</c:v>
                </c:pt>
                <c:pt idx="3">
                  <c:v>#N/A</c:v>
                </c:pt>
                <c:pt idx="4">
                  <c:v>904</c:v>
                </c:pt>
                <c:pt idx="5">
                  <c:v>#N/A</c:v>
                </c:pt>
                <c:pt idx="6">
                  <c:v>#N/A</c:v>
                </c:pt>
                <c:pt idx="7">
                  <c:v>864</c:v>
                </c:pt>
                <c:pt idx="8">
                  <c:v>#N/A</c:v>
                </c:pt>
                <c:pt idx="9">
                  <c:v>#N/A</c:v>
                </c:pt>
                <c:pt idx="10">
                  <c:v>804</c:v>
                </c:pt>
                <c:pt idx="11">
                  <c:v>#N/A</c:v>
                </c:pt>
                <c:pt idx="12">
                  <c:v>#N/A</c:v>
                </c:pt>
                <c:pt idx="13">
                  <c:v>818</c:v>
                </c:pt>
                <c:pt idx="14">
                  <c:v>#N/A</c:v>
                </c:pt>
              </c:numCache>
            </c:numRef>
          </c:val>
          <c:smooth val="0"/>
          <c:extLst xmlns:c16r2="http://schemas.microsoft.com/office/drawing/2015/06/chart">
            <c:ext xmlns:c16="http://schemas.microsoft.com/office/drawing/2014/chart" uri="{C3380CC4-5D6E-409C-BE32-E72D297353CC}">
              <c16:uniqueId val="{00000008-B131-47A6-8D7C-3EA31A75025E}"/>
            </c:ext>
          </c:extLst>
        </c:ser>
        <c:dLbls>
          <c:showLegendKey val="0"/>
          <c:showVal val="0"/>
          <c:showCatName val="0"/>
          <c:showSerName val="0"/>
          <c:showPercent val="0"/>
          <c:showBubbleSize val="0"/>
        </c:dLbls>
        <c:marker val="1"/>
        <c:smooth val="0"/>
        <c:axId val="343148096"/>
        <c:axId val="343148488"/>
      </c:lineChart>
      <c:catAx>
        <c:axId val="34314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148488"/>
        <c:crosses val="autoZero"/>
        <c:auto val="1"/>
        <c:lblAlgn val="ctr"/>
        <c:lblOffset val="100"/>
        <c:tickLblSkip val="1"/>
        <c:tickMarkSkip val="1"/>
        <c:noMultiLvlLbl val="0"/>
      </c:catAx>
      <c:valAx>
        <c:axId val="343148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14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19006</c:v>
                </c:pt>
                <c:pt idx="5">
                  <c:v>18983</c:v>
                </c:pt>
                <c:pt idx="8">
                  <c:v>18470</c:v>
                </c:pt>
                <c:pt idx="11">
                  <c:v>18019</c:v>
                </c:pt>
                <c:pt idx="14">
                  <c:v>17692</c:v>
                </c:pt>
              </c:numCache>
            </c:numRef>
          </c:val>
          <c:extLst xmlns:c16r2="http://schemas.microsoft.com/office/drawing/2015/06/chart">
            <c:ext xmlns:c16="http://schemas.microsoft.com/office/drawing/2014/chart" uri="{C3380CC4-5D6E-409C-BE32-E72D297353CC}">
              <c16:uniqueId val="{00000000-8EC4-48E2-8396-B98D5BB6F1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3150</c:v>
                </c:pt>
                <c:pt idx="5">
                  <c:v>3001</c:v>
                </c:pt>
                <c:pt idx="8">
                  <c:v>3138</c:v>
                </c:pt>
                <c:pt idx="11">
                  <c:v>2972</c:v>
                </c:pt>
                <c:pt idx="14">
                  <c:v>2772</c:v>
                </c:pt>
              </c:numCache>
            </c:numRef>
          </c:val>
          <c:extLst xmlns:c16r2="http://schemas.microsoft.com/office/drawing/2015/06/chart">
            <c:ext xmlns:c16="http://schemas.microsoft.com/office/drawing/2014/chart" uri="{C3380CC4-5D6E-409C-BE32-E72D297353CC}">
              <c16:uniqueId val="{00000001-8EC4-48E2-8396-B98D5BB6F1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4089</c:v>
                </c:pt>
                <c:pt idx="5">
                  <c:v>4605</c:v>
                </c:pt>
                <c:pt idx="8">
                  <c:v>4662</c:v>
                </c:pt>
                <c:pt idx="11">
                  <c:v>4895</c:v>
                </c:pt>
                <c:pt idx="14">
                  <c:v>4852</c:v>
                </c:pt>
              </c:numCache>
            </c:numRef>
          </c:val>
          <c:extLst xmlns:c16r2="http://schemas.microsoft.com/office/drawing/2015/06/chart">
            <c:ext xmlns:c16="http://schemas.microsoft.com/office/drawing/2014/chart" uri="{C3380CC4-5D6E-409C-BE32-E72D297353CC}">
              <c16:uniqueId val="{00000002-8EC4-48E2-8396-B98D5BB6F1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EC4-48E2-8396-B98D5BB6F1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EC4-48E2-8396-B98D5BB6F1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c:v>
                </c:pt>
                <c:pt idx="3">
                  <c:v>14</c:v>
                </c:pt>
                <c:pt idx="6">
                  <c:v>18</c:v>
                </c:pt>
                <c:pt idx="9">
                  <c:v>27</c:v>
                </c:pt>
                <c:pt idx="12">
                  <c:v>32</c:v>
                </c:pt>
              </c:numCache>
            </c:numRef>
          </c:val>
          <c:extLst xmlns:c16r2="http://schemas.microsoft.com/office/drawing/2015/06/chart">
            <c:ext xmlns:c16="http://schemas.microsoft.com/office/drawing/2014/chart" uri="{C3380CC4-5D6E-409C-BE32-E72D297353CC}">
              <c16:uniqueId val="{00000005-8EC4-48E2-8396-B98D5BB6F1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2884</c:v>
                </c:pt>
                <c:pt idx="3">
                  <c:v>2774</c:v>
                </c:pt>
                <c:pt idx="6">
                  <c:v>2767</c:v>
                </c:pt>
                <c:pt idx="9">
                  <c:v>2693</c:v>
                </c:pt>
                <c:pt idx="12">
                  <c:v>2673</c:v>
                </c:pt>
              </c:numCache>
            </c:numRef>
          </c:val>
          <c:extLst xmlns:c16r2="http://schemas.microsoft.com/office/drawing/2015/06/chart">
            <c:ext xmlns:c16="http://schemas.microsoft.com/office/drawing/2014/chart" uri="{C3380CC4-5D6E-409C-BE32-E72D297353CC}">
              <c16:uniqueId val="{00000006-8EC4-48E2-8396-B98D5BB6F1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862</c:v>
                </c:pt>
                <c:pt idx="3">
                  <c:v>848</c:v>
                </c:pt>
                <c:pt idx="6">
                  <c:v>798</c:v>
                </c:pt>
                <c:pt idx="9">
                  <c:v>763</c:v>
                </c:pt>
                <c:pt idx="12">
                  <c:v>715</c:v>
                </c:pt>
              </c:numCache>
            </c:numRef>
          </c:val>
          <c:extLst xmlns:c16r2="http://schemas.microsoft.com/office/drawing/2015/06/chart">
            <c:ext xmlns:c16="http://schemas.microsoft.com/office/drawing/2014/chart" uri="{C3380CC4-5D6E-409C-BE32-E72D297353CC}">
              <c16:uniqueId val="{00000007-8EC4-48E2-8396-B98D5BB6F1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8910</c:v>
                </c:pt>
                <c:pt idx="3">
                  <c:v>9299</c:v>
                </c:pt>
                <c:pt idx="6">
                  <c:v>9327</c:v>
                </c:pt>
                <c:pt idx="9">
                  <c:v>9423</c:v>
                </c:pt>
                <c:pt idx="12">
                  <c:v>9201</c:v>
                </c:pt>
              </c:numCache>
            </c:numRef>
          </c:val>
          <c:extLst xmlns:c16r2="http://schemas.microsoft.com/office/drawing/2015/06/chart">
            <c:ext xmlns:c16="http://schemas.microsoft.com/office/drawing/2014/chart" uri="{C3380CC4-5D6E-409C-BE32-E72D297353CC}">
              <c16:uniqueId val="{00000008-8EC4-48E2-8396-B98D5BB6F1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c:v>
                </c:pt>
                <c:pt idx="3">
                  <c:v>12</c:v>
                </c:pt>
                <c:pt idx="6">
                  <c:v>20</c:v>
                </c:pt>
                <c:pt idx="9">
                  <c:v>18</c:v>
                </c:pt>
                <c:pt idx="12">
                  <c:v>15</c:v>
                </c:pt>
              </c:numCache>
            </c:numRef>
          </c:val>
          <c:extLst xmlns:c16r2="http://schemas.microsoft.com/office/drawing/2015/06/chart">
            <c:ext xmlns:c16="http://schemas.microsoft.com/office/drawing/2014/chart" uri="{C3380CC4-5D6E-409C-BE32-E72D297353CC}">
              <c16:uniqueId val="{00000009-8EC4-48E2-8396-B98D5BB6F1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18732</c:v>
                </c:pt>
                <c:pt idx="3">
                  <c:v>18506</c:v>
                </c:pt>
                <c:pt idx="6">
                  <c:v>18042</c:v>
                </c:pt>
                <c:pt idx="9">
                  <c:v>17651</c:v>
                </c:pt>
                <c:pt idx="12">
                  <c:v>17330</c:v>
                </c:pt>
              </c:numCache>
            </c:numRef>
          </c:val>
          <c:extLst xmlns:c16r2="http://schemas.microsoft.com/office/drawing/2015/06/chart">
            <c:ext xmlns:c16="http://schemas.microsoft.com/office/drawing/2014/chart" uri="{C3380CC4-5D6E-409C-BE32-E72D297353CC}">
              <c16:uniqueId val="{0000000A-8EC4-48E2-8396-B98D5BB6F102}"/>
            </c:ext>
          </c:extLst>
        </c:ser>
        <c:dLbls>
          <c:showLegendKey val="0"/>
          <c:showVal val="0"/>
          <c:showCatName val="0"/>
          <c:showSerName val="0"/>
          <c:showPercent val="0"/>
          <c:showBubbleSize val="0"/>
        </c:dLbls>
        <c:gapWidth val="100"/>
        <c:overlap val="100"/>
        <c:axId val="343149272"/>
        <c:axId val="343150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5169</c:v>
                </c:pt>
                <c:pt idx="2">
                  <c:v>#N/A</c:v>
                </c:pt>
                <c:pt idx="3">
                  <c:v>#N/A</c:v>
                </c:pt>
                <c:pt idx="4">
                  <c:v>4864</c:v>
                </c:pt>
                <c:pt idx="5">
                  <c:v>#N/A</c:v>
                </c:pt>
                <c:pt idx="6">
                  <c:v>#N/A</c:v>
                </c:pt>
                <c:pt idx="7">
                  <c:v>4701</c:v>
                </c:pt>
                <c:pt idx="8">
                  <c:v>#N/A</c:v>
                </c:pt>
                <c:pt idx="9">
                  <c:v>#N/A</c:v>
                </c:pt>
                <c:pt idx="10">
                  <c:v>4688</c:v>
                </c:pt>
                <c:pt idx="11">
                  <c:v>#N/A</c:v>
                </c:pt>
                <c:pt idx="12">
                  <c:v>#N/A</c:v>
                </c:pt>
                <c:pt idx="13">
                  <c:v>4649</c:v>
                </c:pt>
                <c:pt idx="14">
                  <c:v>#N/A</c:v>
                </c:pt>
              </c:numCache>
            </c:numRef>
          </c:val>
          <c:smooth val="0"/>
          <c:extLst xmlns:c16r2="http://schemas.microsoft.com/office/drawing/2015/06/chart">
            <c:ext xmlns:c16="http://schemas.microsoft.com/office/drawing/2014/chart" uri="{C3380CC4-5D6E-409C-BE32-E72D297353CC}">
              <c16:uniqueId val="{0000000B-8EC4-48E2-8396-B98D5BB6F102}"/>
            </c:ext>
          </c:extLst>
        </c:ser>
        <c:dLbls>
          <c:showLegendKey val="0"/>
          <c:showVal val="0"/>
          <c:showCatName val="0"/>
          <c:showSerName val="0"/>
          <c:showPercent val="0"/>
          <c:showBubbleSize val="0"/>
        </c:dLbls>
        <c:marker val="1"/>
        <c:smooth val="0"/>
        <c:axId val="343149272"/>
        <c:axId val="343150056"/>
      </c:lineChart>
      <c:catAx>
        <c:axId val="34314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3150056"/>
        <c:crosses val="autoZero"/>
        <c:auto val="1"/>
        <c:lblAlgn val="ctr"/>
        <c:lblOffset val="100"/>
        <c:tickLblSkip val="1"/>
        <c:tickMarkSkip val="1"/>
        <c:noMultiLvlLbl val="0"/>
      </c:catAx>
      <c:valAx>
        <c:axId val="343150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149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2204</c:v>
                </c:pt>
                <c:pt idx="1">
                  <c:v>2280</c:v>
                </c:pt>
                <c:pt idx="2">
                  <c:v>2267</c:v>
                </c:pt>
              </c:numCache>
            </c:numRef>
          </c:val>
          <c:extLst xmlns:c16r2="http://schemas.microsoft.com/office/drawing/2015/06/chart">
            <c:ext xmlns:c16="http://schemas.microsoft.com/office/drawing/2014/chart" uri="{C3380CC4-5D6E-409C-BE32-E72D297353CC}">
              <c16:uniqueId val="{00000000-9735-4C5D-8183-1DC7B5ABC2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277</c:v>
                </c:pt>
                <c:pt idx="1">
                  <c:v>277</c:v>
                </c:pt>
                <c:pt idx="2">
                  <c:v>277</c:v>
                </c:pt>
              </c:numCache>
            </c:numRef>
          </c:val>
          <c:extLst xmlns:c16r2="http://schemas.microsoft.com/office/drawing/2015/06/chart">
            <c:ext xmlns:c16="http://schemas.microsoft.com/office/drawing/2014/chart" uri="{C3380CC4-5D6E-409C-BE32-E72D297353CC}">
              <c16:uniqueId val="{00000001-9735-4C5D-8183-1DC7B5ABC2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2885</c:v>
                </c:pt>
                <c:pt idx="1">
                  <c:v>2987</c:v>
                </c:pt>
                <c:pt idx="2">
                  <c:v>2888</c:v>
                </c:pt>
              </c:numCache>
            </c:numRef>
          </c:val>
          <c:extLst xmlns:c16r2="http://schemas.microsoft.com/office/drawing/2015/06/chart">
            <c:ext xmlns:c16="http://schemas.microsoft.com/office/drawing/2014/chart" uri="{C3380CC4-5D6E-409C-BE32-E72D297353CC}">
              <c16:uniqueId val="{00000002-9735-4C5D-8183-1DC7B5ABC25A}"/>
            </c:ext>
          </c:extLst>
        </c:ser>
        <c:dLbls>
          <c:showLegendKey val="0"/>
          <c:showVal val="0"/>
          <c:showCatName val="0"/>
          <c:showSerName val="0"/>
          <c:showPercent val="0"/>
          <c:showBubbleSize val="0"/>
        </c:dLbls>
        <c:gapWidth val="120"/>
        <c:overlap val="100"/>
        <c:axId val="407553536"/>
        <c:axId val="407557064"/>
      </c:barChart>
      <c:catAx>
        <c:axId val="40755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557064"/>
        <c:crosses val="autoZero"/>
        <c:auto val="1"/>
        <c:lblAlgn val="ctr"/>
        <c:lblOffset val="100"/>
        <c:tickLblSkip val="1"/>
        <c:tickMarkSkip val="1"/>
        <c:noMultiLvlLbl val="0"/>
      </c:catAx>
      <c:valAx>
        <c:axId val="407557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755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81-4A2F-BA67-075F406D6A49}"/>
                </c:ext>
                <c:ext xmlns:c15="http://schemas.microsoft.com/office/drawing/2012/chart" uri="{CE6537A1-D6FC-4f65-9D91-7224C49458BB}">
                  <c15:dlblFieldTable>
                    <c15:dlblFTEntry>
                      <c15:txfldGUID>{88FF4FD3-AD50-4D7A-8296-8B77D3495EC2}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81-4A2F-BA67-075F406D6A49}"/>
                </c:ext>
                <c:ext xmlns:c15="http://schemas.microsoft.com/office/drawing/2012/chart" uri="{CE6537A1-D6FC-4f65-9D91-7224C49458BB}">
                  <c15:dlblFieldTable>
                    <c15:dlblFTEntry>
                      <c15:txfldGUID>{950C3B02-BAF7-488F-BDD6-2DFC05FDD5D2}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81-4A2F-BA67-075F406D6A49}"/>
                </c:ext>
                <c:ext xmlns:c15="http://schemas.microsoft.com/office/drawing/2012/chart" uri="{CE6537A1-D6FC-4f65-9D91-7224C49458BB}">
                  <c15:dlblFieldTable>
                    <c15:dlblFTEntry>
                      <c15:txfldGUID>{7E1443F2-CE62-456D-BD57-674CC126B6A2}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81-4A2F-BA67-075F406D6A49}"/>
                </c:ext>
                <c:ext xmlns:c15="http://schemas.microsoft.com/office/drawing/2012/chart" uri="{CE6537A1-D6FC-4f65-9D91-7224C49458BB}">
                  <c15:dlblFieldTable>
                    <c15:dlblFTEntry>
                      <c15:txfldGUID>{C5304BF7-BCC8-4E30-B9AA-1DEFEAB5E311}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81-4A2F-BA67-075F406D6A49}"/>
                </c:ext>
                <c:ext xmlns:c15="http://schemas.microsoft.com/office/drawing/2012/chart" uri="{CE6537A1-D6FC-4f65-9D91-7224C49458BB}">
                  <c15:dlblFieldTable>
                    <c15:dlblFTEntry>
                      <c15:txfldGUID>{64024CD7-2124-480F-BDDB-5ACA41A8833D}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81-4A2F-BA67-075F406D6A49}"/>
                </c:ext>
                <c:ext xmlns:c15="http://schemas.microsoft.com/office/drawing/2012/chart" uri="{CE6537A1-D6FC-4f65-9D91-7224C49458BB}">
                  <c15:dlblFieldTable>
                    <c15:dlblFTEntry>
                      <c15:txfldGUID>{141B35D3-6D58-4D9F-91C5-719FD9F30721}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81-4A2F-BA67-075F406D6A49}"/>
                </c:ext>
                <c:ext xmlns:c15="http://schemas.microsoft.com/office/drawing/2012/chart" uri="{CE6537A1-D6FC-4f65-9D91-7224C49458BB}">
                  <c15:dlblFieldTable>
                    <c15:dlblFTEntry>
                      <c15:txfldGUID>{CF0460D0-168C-4BC6-9DA1-F6D16C9215A0}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81-4A2F-BA67-075F406D6A49}"/>
                </c:ext>
                <c:ext xmlns:c15="http://schemas.microsoft.com/office/drawing/2012/chart" uri="{CE6537A1-D6FC-4f65-9D91-7224C49458BB}">
                  <c15:dlblFieldTable>
                    <c15:dlblFTEntry>
                      <c15:txfldGUID>{72B982D0-7336-40C3-9E4E-1EF97D63CA33}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81-4A2F-BA67-075F406D6A49}"/>
                </c:ext>
                <c:ext xmlns:c15="http://schemas.microsoft.com/office/drawing/2012/chart" uri="{CE6537A1-D6FC-4f65-9D91-7224C49458BB}">
                  <c15:dlblFieldTable>
                    <c15:dlblFTEntry>
                      <c15:txfldGUID>{6E815F93-83CD-450E-B799-A6ED1FE00E98}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58.4</c:v>
                </c:pt>
                <c:pt idx="16">
                  <c:v>54.2</c:v>
                </c:pt>
                <c:pt idx="24">
                  <c:v>56</c:v>
                </c:pt>
                <c:pt idx="32">
                  <c:v>57.5</c:v>
                </c:pt>
              </c:numCache>
            </c:numRef>
          </c:xVal>
          <c:yVal>
            <c:numRef>
              <c:f>公会計指標分析・財政指標組合せ分析表!$BP$51:$DC$51</c:f>
              <c:numCache>
                <c:formatCode>#,##0.0;"▲ "#,##0.0</c:formatCode>
                <c:ptCount val="40"/>
                <c:pt idx="0">
                  <c:v>62.9</c:v>
                </c:pt>
                <c:pt idx="8">
                  <c:v>60.3</c:v>
                </c:pt>
                <c:pt idx="16">
                  <c:v>59.1</c:v>
                </c:pt>
                <c:pt idx="24">
                  <c:v>59.3</c:v>
                </c:pt>
                <c:pt idx="32">
                  <c:v>59</c:v>
                </c:pt>
              </c:numCache>
            </c:numRef>
          </c:yVal>
          <c:smooth val="0"/>
          <c:extLst xmlns:c16r2="http://schemas.microsoft.com/office/drawing/2015/06/chart">
            <c:ext xmlns:c16="http://schemas.microsoft.com/office/drawing/2014/chart" uri="{C3380CC4-5D6E-409C-BE32-E72D297353CC}">
              <c16:uniqueId val="{00000009-7281-4A2F-BA67-075F406D6A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81-4A2F-BA67-075F406D6A49}"/>
                </c:ext>
                <c:ext xmlns:c15="http://schemas.microsoft.com/office/drawing/2012/chart" uri="{CE6537A1-D6FC-4f65-9D91-7224C49458BB}">
                  <c15:dlblFieldTable>
                    <c15:dlblFTEntry>
                      <c15:txfldGUID>{A8DCFF6F-E933-4580-A036-4CAC08C07DE3}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81-4A2F-BA67-075F406D6A49}"/>
                </c:ext>
                <c:ext xmlns:c15="http://schemas.microsoft.com/office/drawing/2012/chart" uri="{CE6537A1-D6FC-4f65-9D91-7224C49458BB}">
                  <c15:dlblFieldTable>
                    <c15:dlblFTEntry>
                      <c15:txfldGUID>{6C6B398C-03FE-4244-8AA8-1BF9DD7E1E03}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81-4A2F-BA67-075F406D6A49}"/>
                </c:ext>
                <c:ext xmlns:c15="http://schemas.microsoft.com/office/drawing/2012/chart" uri="{CE6537A1-D6FC-4f65-9D91-7224C49458BB}">
                  <c15:dlblFieldTable>
                    <c15:dlblFTEntry>
                      <c15:txfldGUID>{9D57841F-3D2B-43C4-A46A-1E4172B90A4E}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81-4A2F-BA67-075F406D6A49}"/>
                </c:ext>
                <c:ext xmlns:c15="http://schemas.microsoft.com/office/drawing/2012/chart" uri="{CE6537A1-D6FC-4f65-9D91-7224C49458BB}">
                  <c15:dlblFieldTable>
                    <c15:dlblFTEntry>
                      <c15:txfldGUID>{A324E27B-2377-4FE8-934B-EAA14267EB2C}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81-4A2F-BA67-075F406D6A49}"/>
                </c:ext>
                <c:ext xmlns:c15="http://schemas.microsoft.com/office/drawing/2012/chart" uri="{CE6537A1-D6FC-4f65-9D91-7224C49458BB}">
                  <c15:dlblFieldTable>
                    <c15:dlblFTEntry>
                      <c15:txfldGUID>{F965DEC5-2465-4C9F-8EBD-79469CCE7833}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81-4A2F-BA67-075F406D6A49}"/>
                </c:ext>
                <c:ext xmlns:c15="http://schemas.microsoft.com/office/drawing/2012/chart" uri="{CE6537A1-D6FC-4f65-9D91-7224C49458BB}">
                  <c15:dlblFieldTable>
                    <c15:dlblFTEntry>
                      <c15:txfldGUID>{AE7F5BA0-F9B3-4CAB-8FD0-E6A0384964B9}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81-4A2F-BA67-075F406D6A49}"/>
                </c:ext>
                <c:ext xmlns:c15="http://schemas.microsoft.com/office/drawing/2012/chart" uri="{CE6537A1-D6FC-4f65-9D91-7224C49458BB}">
                  <c15:dlblFieldTable>
                    <c15:dlblFTEntry>
                      <c15:txfldGUID>{5A1CD95F-47E4-42EC-890C-E8A821C543FD}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81-4A2F-BA67-075F406D6A49}"/>
                </c:ext>
                <c:ext xmlns:c15="http://schemas.microsoft.com/office/drawing/2012/chart" uri="{CE6537A1-D6FC-4f65-9D91-7224C49458BB}">
                  <c15:dlblFieldTable>
                    <c15:dlblFTEntry>
                      <c15:txfldGUID>{762CA743-BD5E-4CFB-A2B3-FA9CE68AB2D7}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81-4A2F-BA67-075F406D6A49}"/>
                </c:ext>
                <c:ext xmlns:c15="http://schemas.microsoft.com/office/drawing/2012/chart" uri="{CE6537A1-D6FC-4f65-9D91-7224C49458BB}">
                  <c15:dlblFieldTable>
                    <c15:dlblFTEntry>
                      <c15:txfldGUID>{44AC00E5-E28D-4E08-9589-1BF3EF541AD2}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xmlns:c16r2="http://schemas.microsoft.com/office/drawing/2015/06/chart">
            <c:ext xmlns:c16="http://schemas.microsoft.com/office/drawing/2014/chart" uri="{C3380CC4-5D6E-409C-BE32-E72D297353CC}">
              <c16:uniqueId val="{00000013-7281-4A2F-BA67-075F406D6A49}"/>
            </c:ext>
          </c:extLst>
        </c:ser>
        <c:dLbls>
          <c:showLegendKey val="0"/>
          <c:showVal val="1"/>
          <c:showCatName val="0"/>
          <c:showSerName val="0"/>
          <c:showPercent val="0"/>
          <c:showBubbleSize val="0"/>
        </c:dLbls>
        <c:axId val="407559808"/>
        <c:axId val="407559416"/>
      </c:scatterChart>
      <c:valAx>
        <c:axId val="407559808"/>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559416"/>
        <c:crosses val="autoZero"/>
        <c:crossBetween val="midCat"/>
      </c:valAx>
      <c:valAx>
        <c:axId val="407559416"/>
        <c:scaling>
          <c:orientation val="minMax"/>
          <c:max val="68"/>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559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B4-4F11-ABBE-F1EE8EECC017}"/>
                </c:ext>
                <c:ext xmlns:c15="http://schemas.microsoft.com/office/drawing/2012/chart" uri="{CE6537A1-D6FC-4f65-9D91-7224C49458BB}">
                  <c15:dlblFieldTable>
                    <c15:dlblFTEntry>
                      <c15:txfldGUID>{35DE2E73-F449-44C3-BF76-A422AB8D4EA3}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CB4-4F11-ABBE-F1EE8EECC017}"/>
                </c:ext>
                <c:ext xmlns:c15="http://schemas.microsoft.com/office/drawing/2012/chart" uri="{CE6537A1-D6FC-4f65-9D91-7224C49458BB}">
                  <c15:dlblFieldTable>
                    <c15:dlblFTEntry>
                      <c15:txfldGUID>{C28F84B2-365B-4C74-BA60-337C46B272A2}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B4-4F11-ABBE-F1EE8EECC017}"/>
                </c:ext>
                <c:ext xmlns:c15="http://schemas.microsoft.com/office/drawing/2012/chart" uri="{CE6537A1-D6FC-4f65-9D91-7224C49458BB}">
                  <c15:dlblFieldTable>
                    <c15:dlblFTEntry>
                      <c15:txfldGUID>{6DD387BD-FD21-4339-A36D-6E9C3C5FB48C}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CB4-4F11-ABBE-F1EE8EECC017}"/>
                </c:ext>
                <c:ext xmlns:c15="http://schemas.microsoft.com/office/drawing/2012/chart" uri="{CE6537A1-D6FC-4f65-9D91-7224C49458BB}">
                  <c15:dlblFieldTable>
                    <c15:dlblFTEntry>
                      <c15:txfldGUID>{7B9A8C0C-E968-460C-9E37-37B7C0860EAA}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CB4-4F11-ABBE-F1EE8EECC017}"/>
                </c:ext>
                <c:ext xmlns:c15="http://schemas.microsoft.com/office/drawing/2012/chart" uri="{CE6537A1-D6FC-4f65-9D91-7224C49458BB}">
                  <c15:dlblFieldTable>
                    <c15:dlblFTEntry>
                      <c15:txfldGUID>{50BA31A3-1AEB-4432-855E-8C3176B2BDE8}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CB4-4F11-ABBE-F1EE8EECC017}"/>
                </c:ext>
                <c:ext xmlns:c15="http://schemas.microsoft.com/office/drawing/2012/chart" uri="{CE6537A1-D6FC-4f65-9D91-7224C49458BB}">
                  <c15:dlblFieldTable>
                    <c15:dlblFTEntry>
                      <c15:txfldGUID>{80135DEE-682A-4DBB-B83C-F79908F550B8}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CB4-4F11-ABBE-F1EE8EECC017}"/>
                </c:ext>
                <c:ext xmlns:c15="http://schemas.microsoft.com/office/drawing/2012/chart" uri="{CE6537A1-D6FC-4f65-9D91-7224C49458BB}">
                  <c15:dlblFieldTable>
                    <c15:dlblFTEntry>
                      <c15:txfldGUID>{220478CF-56E1-4AFB-998B-8C6C6D92FBC9}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CB4-4F11-ABBE-F1EE8EECC017}"/>
                </c:ext>
                <c:ext xmlns:c15="http://schemas.microsoft.com/office/drawing/2012/chart" uri="{CE6537A1-D6FC-4f65-9D91-7224C49458BB}">
                  <c15:dlblFieldTable>
                    <c15:dlblFTEntry>
                      <c15:txfldGUID>{0E8963F0-D2FE-41BA-B926-63CA680FDA6F}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CB4-4F11-ABBE-F1EE8EECC017}"/>
                </c:ext>
                <c:ext xmlns:c15="http://schemas.microsoft.com/office/drawing/2012/chart" uri="{CE6537A1-D6FC-4f65-9D91-7224C49458BB}">
                  <c15:dlblFieldTable>
                    <c15:dlblFTEntry>
                      <c15:txfldGUID>{47232545-3121-46AF-87FE-BA2227053C0A}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9.9</c:v>
                </c:pt>
                <c:pt idx="16">
                  <c:v>10.3</c:v>
                </c:pt>
                <c:pt idx="24">
                  <c:v>10.7</c:v>
                </c:pt>
                <c:pt idx="32">
                  <c:v>10.4</c:v>
                </c:pt>
              </c:numCache>
            </c:numRef>
          </c:xVal>
          <c:yVal>
            <c:numRef>
              <c:f>公会計指標分析・財政指標組合せ分析表!$BP$73:$DC$73</c:f>
              <c:numCache>
                <c:formatCode>#,##0.0;"▲ "#,##0.0</c:formatCode>
                <c:ptCount val="40"/>
                <c:pt idx="0">
                  <c:v>62.9</c:v>
                </c:pt>
                <c:pt idx="8">
                  <c:v>60.3</c:v>
                </c:pt>
                <c:pt idx="16">
                  <c:v>59.1</c:v>
                </c:pt>
                <c:pt idx="24">
                  <c:v>59.3</c:v>
                </c:pt>
                <c:pt idx="32">
                  <c:v>59</c:v>
                </c:pt>
              </c:numCache>
            </c:numRef>
          </c:yVal>
          <c:smooth val="0"/>
          <c:extLst xmlns:c16r2="http://schemas.microsoft.com/office/drawing/2015/06/chart">
            <c:ext xmlns:c16="http://schemas.microsoft.com/office/drawing/2014/chart" uri="{C3380CC4-5D6E-409C-BE32-E72D297353CC}">
              <c16:uniqueId val="{00000009-CCB4-4F11-ABBE-F1EE8EECC0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CB4-4F11-ABBE-F1EE8EECC017}"/>
                </c:ext>
                <c:ext xmlns:c15="http://schemas.microsoft.com/office/drawing/2012/chart" uri="{CE6537A1-D6FC-4f65-9D91-7224C49458BB}">
                  <c15:dlblFieldTable>
                    <c15:dlblFTEntry>
                      <c15:txfldGUID>{10B9A9B3-E579-4846-B3ED-2AA622CF075F}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CB4-4F11-ABBE-F1EE8EECC017}"/>
                </c:ext>
                <c:ext xmlns:c15="http://schemas.microsoft.com/office/drawing/2012/chart" uri="{CE6537A1-D6FC-4f65-9D91-7224C49458BB}">
                  <c15:dlblFieldTable>
                    <c15:dlblFTEntry>
                      <c15:txfldGUID>{1632AAEF-57E1-4818-8A5E-9038E555E86F}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CB4-4F11-ABBE-F1EE8EECC017}"/>
                </c:ext>
                <c:ext xmlns:c15="http://schemas.microsoft.com/office/drawing/2012/chart" uri="{CE6537A1-D6FC-4f65-9D91-7224C49458BB}">
                  <c15:dlblFieldTable>
                    <c15:dlblFTEntry>
                      <c15:txfldGUID>{8A1CB553-3E75-406D-9E03-D89F9551D181}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CB4-4F11-ABBE-F1EE8EECC017}"/>
                </c:ext>
                <c:ext xmlns:c15="http://schemas.microsoft.com/office/drawing/2012/chart" uri="{CE6537A1-D6FC-4f65-9D91-7224C49458BB}">
                  <c15:dlblFieldTable>
                    <c15:dlblFTEntry>
                      <c15:txfldGUID>{C4CB00A8-6378-4A4C-845C-DA5AB3D3FB4B}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CB4-4F11-ABBE-F1EE8EECC017}"/>
                </c:ext>
                <c:ext xmlns:c15="http://schemas.microsoft.com/office/drawing/2012/chart" uri="{CE6537A1-D6FC-4f65-9D91-7224C49458BB}">
                  <c15:dlblFieldTable>
                    <c15:dlblFTEntry>
                      <c15:txfldGUID>{A4A087D2-F13C-4812-9450-B4BF15198E98}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CB4-4F11-ABBE-F1EE8EECC017}"/>
                </c:ext>
                <c:ext xmlns:c15="http://schemas.microsoft.com/office/drawing/2012/chart" uri="{CE6537A1-D6FC-4f65-9D91-7224C49458BB}">
                  <c15:dlblFieldTable>
                    <c15:dlblFTEntry>
                      <c15:txfldGUID>{2F256875-A936-4934-AAA8-122E31B6B6B7}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CB4-4F11-ABBE-F1EE8EECC017}"/>
                </c:ext>
                <c:ext xmlns:c15="http://schemas.microsoft.com/office/drawing/2012/chart" uri="{CE6537A1-D6FC-4f65-9D91-7224C49458BB}">
                  <c15:dlblFieldTable>
                    <c15:dlblFTEntry>
                      <c15:txfldGUID>{C77FA685-1D89-48FE-8C55-83FDEC794569}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CB4-4F11-ABBE-F1EE8EECC017}"/>
                </c:ext>
                <c:ext xmlns:c15="http://schemas.microsoft.com/office/drawing/2012/chart" uri="{CE6537A1-D6FC-4f65-9D91-7224C49458BB}">
                  <c15:dlblFieldTable>
                    <c15:dlblFTEntry>
                      <c15:txfldGUID>{67771FC9-CF01-4CC9-9724-4F85DD6ADD67}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CB4-4F11-ABBE-F1EE8EECC017}"/>
                </c:ext>
                <c:ext xmlns:c15="http://schemas.microsoft.com/office/drawing/2012/chart" uri="{CE6537A1-D6FC-4f65-9D91-7224C49458BB}">
                  <c15:dlblFieldTable>
                    <c15:dlblFTEntry>
                      <c15:txfldGUID>{3F52E466-5089-466F-B5F0-4D8911D7BB49}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xmlns:c16r2="http://schemas.microsoft.com/office/drawing/2015/06/chart">
            <c:ext xmlns:c16="http://schemas.microsoft.com/office/drawing/2014/chart" uri="{C3380CC4-5D6E-409C-BE32-E72D297353CC}">
              <c16:uniqueId val="{00000013-CCB4-4F11-ABBE-F1EE8EECC017}"/>
            </c:ext>
          </c:extLst>
        </c:ser>
        <c:dLbls>
          <c:showLegendKey val="0"/>
          <c:showVal val="1"/>
          <c:showCatName val="0"/>
          <c:showSerName val="0"/>
          <c:showPercent val="0"/>
          <c:showBubbleSize val="0"/>
        </c:dLbls>
        <c:axId val="407557456"/>
        <c:axId val="407560200"/>
      </c:scatterChart>
      <c:valAx>
        <c:axId val="407557456"/>
        <c:scaling>
          <c:orientation val="minMax"/>
          <c:max val="10.9"/>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560200"/>
        <c:crosses val="autoZero"/>
        <c:crossBetween val="midCat"/>
      </c:valAx>
      <c:valAx>
        <c:axId val="407560200"/>
        <c:scaling>
          <c:orientation val="minMax"/>
          <c:max val="68"/>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557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100">
              <a:latin typeface="ＭＳ Ｐゴシック" panose="020B0600070205080204" pitchFamily="50" charset="-128"/>
              <a:ea typeface="ＭＳ Ｐゴシック" panose="020B0600070205080204" pitchFamily="50" charset="-128"/>
            </a:rPr>
            <a:t>○元利償還金</a:t>
          </a:r>
        </a:p>
        <a:p>
          <a:pPr algn="just"/>
          <a:r>
            <a:rPr kumimoji="1" lang="ja-JP" altLang="en-US" sz="1100">
              <a:latin typeface="ＭＳ Ｐゴシック" panose="020B0600070205080204" pitchFamily="50" charset="-128"/>
              <a:ea typeface="ＭＳ Ｐゴシック" panose="020B0600070205080204" pitchFamily="50" charset="-128"/>
            </a:rPr>
            <a:t>　地方債残高の減少に伴い、公債費も減少している。</a:t>
          </a:r>
        </a:p>
        <a:p>
          <a:pPr algn="just"/>
          <a:r>
            <a:rPr kumimoji="1" lang="ja-JP" altLang="en-US" sz="1100">
              <a:latin typeface="ＭＳ Ｐゴシック" panose="020B0600070205080204" pitchFamily="50" charset="-128"/>
              <a:ea typeface="ＭＳ Ｐゴシック" panose="020B0600070205080204" pitchFamily="50" charset="-128"/>
            </a:rPr>
            <a:t>○公営企業債の元利償還金に対する繰入金、組合等が起こした地方債の元利償還金に対する負担金等</a:t>
          </a:r>
        </a:p>
        <a:p>
          <a:pPr algn="just"/>
          <a:r>
            <a:rPr kumimoji="1" lang="ja-JP" altLang="en-US" sz="1100">
              <a:latin typeface="ＭＳ Ｐゴシック" panose="020B0600070205080204" pitchFamily="50" charset="-128"/>
              <a:ea typeface="ＭＳ Ｐゴシック" panose="020B0600070205080204" pitchFamily="50" charset="-128"/>
            </a:rPr>
            <a:t>　下水道事業に対するものが大部分を占める。元年度は水道事業に要する経費の増等により増加している。</a:t>
          </a:r>
        </a:p>
        <a:p>
          <a:pPr algn="just"/>
          <a:r>
            <a:rPr kumimoji="1" lang="ja-JP" altLang="en-US" sz="1100">
              <a:latin typeface="ＭＳ Ｐゴシック" panose="020B0600070205080204" pitchFamily="50" charset="-128"/>
              <a:ea typeface="ＭＳ Ｐゴシック" panose="020B0600070205080204" pitchFamily="50" charset="-128"/>
            </a:rPr>
            <a:t>○債務負担行為に基づく支出額</a:t>
          </a:r>
        </a:p>
        <a:p>
          <a:pPr algn="just"/>
          <a:r>
            <a:rPr kumimoji="1" lang="ja-JP" altLang="en-US" sz="1100">
              <a:latin typeface="ＭＳ Ｐゴシック" panose="020B0600070205080204" pitchFamily="50" charset="-128"/>
              <a:ea typeface="ＭＳ Ｐゴシック" panose="020B0600070205080204" pitchFamily="50" charset="-128"/>
            </a:rPr>
            <a:t>　社会福祉法人の施設建設費に係るものを計上している。</a:t>
          </a:r>
        </a:p>
        <a:p>
          <a:pPr algn="just"/>
          <a:r>
            <a:rPr kumimoji="1" lang="ja-JP" altLang="en-US" sz="1100">
              <a:latin typeface="ＭＳ Ｐゴシック" panose="020B0600070205080204" pitchFamily="50" charset="-128"/>
              <a:ea typeface="ＭＳ Ｐゴシック" panose="020B0600070205080204" pitchFamily="50" charset="-128"/>
            </a:rPr>
            <a:t>○算入公債費等</a:t>
          </a:r>
        </a:p>
        <a:p>
          <a:pPr algn="just"/>
          <a:r>
            <a:rPr kumimoji="1" lang="ja-JP" altLang="en-US" sz="1100">
              <a:latin typeface="ＭＳ Ｐゴシック" panose="020B0600070205080204" pitchFamily="50" charset="-128"/>
              <a:ea typeface="ＭＳ Ｐゴシック" panose="020B0600070205080204" pitchFamily="50" charset="-128"/>
            </a:rPr>
            <a:t>　地方債の元利償還金に対する基準財政需要額への算入額と公債費充当特定財源の合計額であり、平成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年度と同水準となっている。</a:t>
          </a:r>
        </a:p>
        <a:p>
          <a:pPr algn="just"/>
          <a:r>
            <a:rPr kumimoji="1" lang="ja-JP" altLang="en-US" sz="1100">
              <a:latin typeface="ＭＳ Ｐゴシック" panose="020B0600070205080204" pitchFamily="50" charset="-128"/>
              <a:ea typeface="ＭＳ Ｐゴシック" panose="020B0600070205080204" pitchFamily="50" charset="-128"/>
            </a:rPr>
            <a:t>○実質公債費比率の分子</a:t>
          </a:r>
        </a:p>
        <a:p>
          <a:pPr algn="just"/>
          <a:r>
            <a:rPr kumimoji="1" lang="ja-JP" altLang="en-US" sz="1100">
              <a:latin typeface="ＭＳ Ｐゴシック" panose="020B0600070205080204" pitchFamily="50" charset="-128"/>
              <a:ea typeface="ＭＳ Ｐゴシック" panose="020B0600070205080204" pitchFamily="50" charset="-128"/>
            </a:rPr>
            <a:t>　算入公債費等が微増したものの、公営企業債の元利償還金に対する繰入金の増により、増加している。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満期一括償還地方債の発行はない。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100">
              <a:latin typeface="ＭＳ Ｐゴシック" panose="020B0600070205080204" pitchFamily="50" charset="-128"/>
              <a:ea typeface="ＭＳ Ｐゴシック" panose="020B0600070205080204" pitchFamily="50" charset="-128"/>
            </a:rPr>
            <a:t>〇将来負担額</a:t>
          </a:r>
          <a:endParaRPr kumimoji="1" lang="en-US" altLang="ja-JP" sz="1100">
            <a:latin typeface="ＭＳ Ｐゴシック" panose="020B0600070205080204" pitchFamily="50" charset="-128"/>
            <a:ea typeface="ＭＳ Ｐゴシック" panose="020B0600070205080204" pitchFamily="50" charset="-128"/>
          </a:endParaRPr>
        </a:p>
        <a:p>
          <a:pPr marL="72000" algn="just"/>
          <a:r>
            <a:rPr kumimoji="1" lang="ja-JP" altLang="en-US" sz="1100">
              <a:latin typeface="ＭＳ Ｐゴシック" panose="020B0600070205080204" pitchFamily="50" charset="-128"/>
              <a:ea typeface="ＭＳ Ｐゴシック" panose="020B0600070205080204" pitchFamily="50" charset="-128"/>
            </a:rPr>
            <a:t>　一般会計等に係る地方債の現在高の減（</a:t>
          </a:r>
          <a:r>
            <a:rPr kumimoji="1" lang="en-US" altLang="ja-JP" sz="1100">
              <a:latin typeface="ＭＳ Ｐゴシック" panose="020B0600070205080204" pitchFamily="50" charset="-128"/>
              <a:ea typeface="ＭＳ Ｐゴシック" panose="020B0600070205080204" pitchFamily="50" charset="-128"/>
            </a:rPr>
            <a:t>321</a:t>
          </a:r>
          <a:r>
            <a:rPr kumimoji="1" lang="ja-JP" altLang="en-US" sz="1100">
              <a:latin typeface="ＭＳ Ｐゴシック" panose="020B0600070205080204" pitchFamily="50" charset="-128"/>
              <a:ea typeface="ＭＳ Ｐゴシック" panose="020B0600070205080204" pitchFamily="50" charset="-128"/>
            </a:rPr>
            <a:t>百万円）、公営企業債等繰入見込額の減（</a:t>
          </a:r>
          <a:r>
            <a:rPr kumimoji="1" lang="en-US" altLang="ja-JP" sz="1100">
              <a:latin typeface="ＭＳ Ｐゴシック" panose="020B0600070205080204" pitchFamily="50" charset="-128"/>
              <a:ea typeface="ＭＳ Ｐゴシック" panose="020B0600070205080204" pitchFamily="50" charset="-128"/>
            </a:rPr>
            <a:t>222</a:t>
          </a:r>
          <a:r>
            <a:rPr kumimoji="1" lang="ja-JP" altLang="en-US" sz="1100">
              <a:latin typeface="ＭＳ Ｐゴシック" panose="020B0600070205080204" pitchFamily="50" charset="-128"/>
              <a:ea typeface="ＭＳ Ｐゴシック" panose="020B0600070205080204" pitchFamily="50" charset="-128"/>
            </a:rPr>
            <a:t>百万円）、組合等負担等見込額の減（</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百万円）等により、</a:t>
          </a:r>
          <a:r>
            <a:rPr kumimoji="1" lang="en-US" altLang="ja-JP" sz="1100">
              <a:latin typeface="ＭＳ Ｐゴシック" panose="020B0600070205080204" pitchFamily="50" charset="-128"/>
              <a:ea typeface="ＭＳ Ｐゴシック" panose="020B0600070205080204" pitchFamily="50" charset="-128"/>
            </a:rPr>
            <a:t>609</a:t>
          </a:r>
          <a:r>
            <a:rPr kumimoji="1" lang="ja-JP" altLang="en-US" sz="1100">
              <a:latin typeface="ＭＳ Ｐゴシック" panose="020B0600070205080204" pitchFamily="50" charset="-128"/>
              <a:ea typeface="ＭＳ Ｐゴシック" panose="020B0600070205080204" pitchFamily="50" charset="-128"/>
            </a:rPr>
            <a:t>百万円減少している。</a:t>
          </a:r>
          <a:endParaRPr kumimoji="1" lang="en-US" altLang="ja-JP" sz="1100">
            <a:latin typeface="ＭＳ Ｐゴシック" panose="020B0600070205080204" pitchFamily="50" charset="-128"/>
            <a:ea typeface="ＭＳ Ｐゴシック" panose="020B0600070205080204" pitchFamily="50" charset="-128"/>
          </a:endParaRPr>
        </a:p>
        <a:p>
          <a:pPr algn="just"/>
          <a:endParaRPr kumimoji="1" lang="en-US" altLang="ja-JP" sz="1100">
            <a:latin typeface="ＭＳ Ｐゴシック" panose="020B0600070205080204" pitchFamily="50" charset="-128"/>
            <a:ea typeface="ＭＳ Ｐゴシック" panose="020B0600070205080204" pitchFamily="50" charset="-128"/>
          </a:endParaRPr>
        </a:p>
        <a:p>
          <a:pPr algn="just"/>
          <a:r>
            <a:rPr kumimoji="1" lang="ja-JP" altLang="en-US" sz="1100">
              <a:latin typeface="ＭＳ Ｐゴシック" panose="020B0600070205080204" pitchFamily="50" charset="-128"/>
              <a:ea typeface="ＭＳ Ｐゴシック" panose="020B0600070205080204" pitchFamily="50" charset="-128"/>
            </a:rPr>
            <a:t>〇充当可能財源等</a:t>
          </a:r>
          <a:endParaRPr kumimoji="1" lang="en-US" altLang="ja-JP" sz="1100">
            <a:latin typeface="ＭＳ Ｐゴシック" panose="020B0600070205080204" pitchFamily="50" charset="-128"/>
            <a:ea typeface="ＭＳ Ｐゴシック" panose="020B0600070205080204" pitchFamily="50" charset="-128"/>
          </a:endParaRPr>
        </a:p>
        <a:p>
          <a:pPr marL="72000" algn="just"/>
          <a:r>
            <a:rPr kumimoji="1" lang="ja-JP" altLang="en-US" sz="1100">
              <a:latin typeface="ＭＳ Ｐゴシック" panose="020B0600070205080204" pitchFamily="50" charset="-128"/>
              <a:ea typeface="ＭＳ Ｐゴシック" panose="020B0600070205080204" pitchFamily="50" charset="-128"/>
            </a:rPr>
            <a:t>　基準財政需要額算入見込額の減（</a:t>
          </a:r>
          <a:r>
            <a:rPr kumimoji="1" lang="en-US" altLang="ja-JP" sz="1100">
              <a:latin typeface="ＭＳ Ｐゴシック" panose="020B0600070205080204" pitchFamily="50" charset="-128"/>
              <a:ea typeface="ＭＳ Ｐゴシック" panose="020B0600070205080204" pitchFamily="50" charset="-128"/>
            </a:rPr>
            <a:t>327</a:t>
          </a:r>
          <a:r>
            <a:rPr kumimoji="1" lang="ja-JP" altLang="en-US" sz="1100">
              <a:latin typeface="ＭＳ Ｐゴシック" panose="020B0600070205080204" pitchFamily="50" charset="-128"/>
              <a:ea typeface="ＭＳ Ｐゴシック" panose="020B0600070205080204" pitchFamily="50" charset="-128"/>
            </a:rPr>
            <a:t>百万円）、充当可能特定歳入の減（</a:t>
          </a:r>
          <a:r>
            <a:rPr kumimoji="1" lang="en-US" altLang="ja-JP" sz="1100">
              <a:latin typeface="ＭＳ Ｐゴシック" panose="020B0600070205080204" pitchFamily="50" charset="-128"/>
              <a:ea typeface="ＭＳ Ｐゴシック" panose="020B0600070205080204" pitchFamily="50" charset="-128"/>
            </a:rPr>
            <a:t>200</a:t>
          </a:r>
          <a:r>
            <a:rPr kumimoji="1" lang="ja-JP" altLang="en-US" sz="1100">
              <a:latin typeface="ＭＳ Ｐゴシック" panose="020B0600070205080204" pitchFamily="50" charset="-128"/>
              <a:ea typeface="ＭＳ Ｐゴシック" panose="020B0600070205080204" pitchFamily="50" charset="-128"/>
            </a:rPr>
            <a:t>百万円）等により、</a:t>
          </a:r>
          <a:r>
            <a:rPr kumimoji="1" lang="en-US" altLang="ja-JP" sz="1100">
              <a:latin typeface="ＭＳ Ｐゴシック" panose="020B0600070205080204" pitchFamily="50" charset="-128"/>
              <a:ea typeface="ＭＳ Ｐゴシック" panose="020B0600070205080204" pitchFamily="50" charset="-128"/>
            </a:rPr>
            <a:t>570</a:t>
          </a:r>
          <a:r>
            <a:rPr kumimoji="1" lang="ja-JP" altLang="en-US" sz="1100">
              <a:latin typeface="ＭＳ Ｐゴシック" panose="020B0600070205080204" pitchFamily="50" charset="-128"/>
              <a:ea typeface="ＭＳ Ｐゴシック" panose="020B0600070205080204" pitchFamily="50" charset="-128"/>
            </a:rPr>
            <a:t>百万円減少している。</a:t>
          </a:r>
          <a:endParaRPr kumimoji="1" lang="en-US" altLang="ja-JP" sz="1100">
            <a:latin typeface="ＭＳ Ｐゴシック" panose="020B0600070205080204" pitchFamily="50" charset="-128"/>
            <a:ea typeface="ＭＳ Ｐゴシック" panose="020B0600070205080204" pitchFamily="50" charset="-128"/>
          </a:endParaRPr>
        </a:p>
        <a:p>
          <a:pPr marL="72000" algn="just"/>
          <a:endParaRPr kumimoji="1" lang="en-US" altLang="ja-JP" sz="1100">
            <a:latin typeface="ＭＳ Ｐゴシック" panose="020B0600070205080204" pitchFamily="50" charset="-128"/>
            <a:ea typeface="ＭＳ Ｐゴシック" panose="020B0600070205080204" pitchFamily="50" charset="-128"/>
          </a:endParaRPr>
        </a:p>
        <a:p>
          <a:pPr algn="just"/>
          <a:r>
            <a:rPr kumimoji="1" lang="ja-JP" altLang="en-US" sz="1100">
              <a:latin typeface="ＭＳ Ｐゴシック" panose="020B0600070205080204" pitchFamily="50" charset="-128"/>
              <a:ea typeface="ＭＳ Ｐゴシック" panose="020B0600070205080204" pitchFamily="50" charset="-128"/>
            </a:rPr>
            <a:t>〇将来負担比率の分子</a:t>
          </a:r>
          <a:endParaRPr kumimoji="1" lang="en-US" altLang="ja-JP" sz="1100">
            <a:latin typeface="ＭＳ Ｐゴシック" panose="020B0600070205080204" pitchFamily="50" charset="-128"/>
            <a:ea typeface="ＭＳ Ｐゴシック" panose="020B0600070205080204" pitchFamily="50" charset="-128"/>
          </a:endParaRPr>
        </a:p>
        <a:p>
          <a:pPr algn="just"/>
          <a:r>
            <a:rPr kumimoji="1" lang="ja-JP" altLang="en-US" sz="1100">
              <a:latin typeface="ＭＳ Ｐゴシック" panose="020B0600070205080204" pitchFamily="50" charset="-128"/>
              <a:ea typeface="ＭＳ Ｐゴシック" panose="020B0600070205080204" pitchFamily="50" charset="-128"/>
            </a:rPr>
            <a:t>　将来負担額が</a:t>
          </a:r>
          <a:r>
            <a:rPr kumimoji="1" lang="en-US" altLang="ja-JP" sz="1100">
              <a:latin typeface="ＭＳ Ｐゴシック" panose="020B0600070205080204" pitchFamily="50" charset="-128"/>
              <a:ea typeface="ＭＳ Ｐゴシック" panose="020B0600070205080204" pitchFamily="50" charset="-128"/>
            </a:rPr>
            <a:t>609</a:t>
          </a:r>
          <a:r>
            <a:rPr kumimoji="1" lang="ja-JP" altLang="en-US" sz="1100">
              <a:latin typeface="ＭＳ Ｐゴシック" panose="020B0600070205080204" pitchFamily="50" charset="-128"/>
              <a:ea typeface="ＭＳ Ｐゴシック" panose="020B0600070205080204" pitchFamily="50" charset="-128"/>
            </a:rPr>
            <a:t>百万円減少したものの、充当可能財源等も</a:t>
          </a:r>
          <a:r>
            <a:rPr kumimoji="1" lang="en-US" altLang="ja-JP" sz="1100">
              <a:latin typeface="ＭＳ Ｐゴシック" panose="020B0600070205080204" pitchFamily="50" charset="-128"/>
              <a:ea typeface="ＭＳ Ｐゴシック" panose="020B0600070205080204" pitchFamily="50" charset="-128"/>
            </a:rPr>
            <a:t>570</a:t>
          </a:r>
          <a:r>
            <a:rPr kumimoji="1" lang="ja-JP" altLang="en-US" sz="1100">
              <a:latin typeface="ＭＳ Ｐゴシック" panose="020B0600070205080204" pitchFamily="50" charset="-128"/>
              <a:ea typeface="ＭＳ Ｐゴシック" panose="020B0600070205080204" pitchFamily="50" charset="-128"/>
            </a:rPr>
            <a:t>百万円減少したため、将来負担比率の分子の減少額は</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百万円となっている。</a:t>
          </a:r>
        </a:p>
        <a:p>
          <a:pPr algn="just"/>
          <a:endParaRPr kumimoji="1" lang="en-US" altLang="ja-JP" sz="1100">
            <a:latin typeface="ＭＳ Ｐゴシック" panose="020B0600070205080204" pitchFamily="50" charset="-128"/>
            <a:ea typeface="ＭＳ Ｐゴシック" panose="020B0600070205080204" pitchFamily="50" charset="-128"/>
          </a:endParaRPr>
        </a:p>
        <a:p>
          <a:pPr algn="just"/>
          <a:r>
            <a:rPr kumimoji="1" lang="ja-JP" altLang="en-US" sz="1100">
              <a:latin typeface="ＭＳ Ｐゴシック" panose="020B0600070205080204" pitchFamily="50" charset="-128"/>
              <a:ea typeface="ＭＳ Ｐゴシック" panose="020B0600070205080204" pitchFamily="50" charset="-128"/>
            </a:rPr>
            <a:t>今後見込まれる大規模事業の実施に伴い、地方債残高や組合負担等見込額が、高い水準で推移することが見込まれるものの、引き続き、市債の新規発行額を元金償還額以内に抑えるなど地方債残高の削減に努めるとともに、交付税算入率の有利な起債を活用するなど、将来負担比率の改善に努める。</a:t>
          </a:r>
        </a:p>
        <a:p>
          <a:pPr algn="just"/>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山口県柳井市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ふるさと納税を一旦目的別の各基金に積み立て、翌年度以降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の歳出予算に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充当しているため、近年のふるさと納税額の増加により増加傾向にある。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年度末に港湾事業特別会計を廃止し、その所有する基金を一般会計の基金に移行した関係で、平成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年度のその他基金残高が大幅に増加している。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に大型の建設事業を予定しているため減少が見込まれるが、基金の原資となるふるさと納税のより一層の推進を図るとともに、将来の扶助費や維持管理費の増加に対応できるよう、最小限の減少に留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　市民の連帯の強化及び地域の振興に資する事業に必要な経費の財源に充当。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市の公共施設整備事業用に必要な経費の財源に充当。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合併地域振興基金は、合併特例債を財源として平成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年度までに積立てを行ったものである。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年度に港湾事業特別会計を廃止し、その所有する基金を一般会計基金にて引き継いだため、残高が大幅に増加している。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合併地域振興基金は、合併特例法の期間満了後に実施を予定している大型の建設事業等に充当するため、当面の間は減残高を維持していく。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公共施設整備基金は、今後の公共施設等の整備に対して充当していく予定であり、緩やかに減少していく予定である。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億円程度の残高となっており、安定した基金の運用が出来ている。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予算編成における財源不足や大規模災害が発生した際の財源として、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億円程度は維持したい。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近年は基金の取り崩しはなく利子の積み増しのみである。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将来の繰上償還等に備え、現残高程度を維持したい。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31,635
31,445
140.05
17,184,395
16,738,486
208,814
9,609,520
17,329,631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年度に策定した公共施設等総合管理計画において、公共建築物の延べ面積</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％以上を削減するという目標を掲げ、老朽化した施設の集約化・複合化や除却を進めることとしている。</a:t>
          </a:r>
          <a:endParaRPr kumimoji="1" lang="en-US" altLang="ja-JP" sz="1100">
            <a:latin typeface="ＭＳ Ｐゴシック" panose="020B0600070205080204" pitchFamily="50" charset="-128"/>
            <a:ea typeface="ＭＳ Ｐゴシック" panose="020B0600070205080204" pitchFamily="50" charset="-128"/>
          </a:endParaRPr>
        </a:p>
        <a:p>
          <a:pPr algn="just"/>
          <a:r>
            <a:rPr kumimoji="1" lang="ja-JP" altLang="en-US" sz="1100">
              <a:latin typeface="ＭＳ Ｐゴシック" panose="020B0600070205080204" pitchFamily="50" charset="-128"/>
              <a:ea typeface="ＭＳ Ｐゴシック" panose="020B0600070205080204" pitchFamily="50" charset="-128"/>
            </a:rPr>
            <a:t>　有形固定資産全体の減価償却率が良好な要因は、山口県から新設された広域農道施設の移譲を受けたことに加え、近年、学校や公民館などの施設整備を進めたこと等による。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37581"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31900" y="67521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37581"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31900" y="63923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37581"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31900" y="60325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37581"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31900" y="56726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37581"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31900" y="53128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37581"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55104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60375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46405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60375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46405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xdr:cNvSpPr txBox="1"/>
      </xdr:nvSpPr>
      <xdr:spPr>
        <a:xfrm>
          <a:off x="460375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50215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3829050" y="60068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105150" y="59601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381250" y="59385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xdr:cNvSpPr/>
      </xdr:nvSpPr>
      <xdr:spPr>
        <a:xfrm>
          <a:off x="1657350" y="58521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148167</xdr:rowOff>
    </xdr:from>
    <xdr:to>
      <xdr:col>23</xdr:col>
      <xdr:colOff>136525</xdr:colOff>
      <xdr:row>30</xdr:row>
      <xdr:rowOff>78317</xdr:rowOff>
    </xdr:to>
    <xdr:sp macro="" textlink="">
      <xdr:nvSpPr>
        <xdr:cNvPr id="81" name="楕円 80"/>
        <xdr:cNvSpPr/>
      </xdr:nvSpPr>
      <xdr:spPr>
        <a:xfrm>
          <a:off x="450215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171044</xdr:rowOff>
    </xdr:from>
    <xdr:ext cx="405111" cy="259045"/>
    <xdr:sp macro="" textlink="">
      <xdr:nvSpPr>
        <xdr:cNvPr id="82" name="有形固定資産減価償却率該当値テキスト"/>
        <xdr:cNvSpPr txBox="1"/>
      </xdr:nvSpPr>
      <xdr:spPr>
        <a:xfrm>
          <a:off x="4603750" y="57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94192</xdr:rowOff>
    </xdr:from>
    <xdr:to>
      <xdr:col>19</xdr:col>
      <xdr:colOff>187325</xdr:colOff>
      <xdr:row>30</xdr:row>
      <xdr:rowOff>24342</xdr:rowOff>
    </xdr:to>
    <xdr:sp macro="" textlink="">
      <xdr:nvSpPr>
        <xdr:cNvPr id="83" name="楕円 82"/>
        <xdr:cNvSpPr/>
      </xdr:nvSpPr>
      <xdr:spPr>
        <a:xfrm>
          <a:off x="3829050" y="583776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30</xdr:row>
      <xdr:rowOff>27517</xdr:rowOff>
    </xdr:to>
    <xdr:cxnSp macro="">
      <xdr:nvCxnSpPr>
        <xdr:cNvPr id="84" name="直線コネクタ 83"/>
        <xdr:cNvCxnSpPr/>
      </xdr:nvCxnSpPr>
      <xdr:spPr>
        <a:xfrm>
          <a:off x="3879850" y="5888567"/>
          <a:ext cx="6731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29422</xdr:rowOff>
    </xdr:from>
    <xdr:to>
      <xdr:col>15</xdr:col>
      <xdr:colOff>187325</xdr:colOff>
      <xdr:row>29</xdr:row>
      <xdr:rowOff>131022</xdr:rowOff>
    </xdr:to>
    <xdr:sp macro="" textlink="">
      <xdr:nvSpPr>
        <xdr:cNvPr id="85" name="楕円 84"/>
        <xdr:cNvSpPr/>
      </xdr:nvSpPr>
      <xdr:spPr>
        <a:xfrm>
          <a:off x="3105150" y="577299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80222</xdr:rowOff>
    </xdr:from>
    <xdr:to>
      <xdr:col>19</xdr:col>
      <xdr:colOff>136525</xdr:colOff>
      <xdr:row>29</xdr:row>
      <xdr:rowOff>144992</xdr:rowOff>
    </xdr:to>
    <xdr:cxnSp macro="">
      <xdr:nvCxnSpPr>
        <xdr:cNvPr id="86" name="直線コネクタ 85"/>
        <xdr:cNvCxnSpPr/>
      </xdr:nvCxnSpPr>
      <xdr:spPr>
        <a:xfrm>
          <a:off x="3155950" y="5823797"/>
          <a:ext cx="7239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87" name="楕円 86"/>
        <xdr:cNvSpPr/>
      </xdr:nvSpPr>
      <xdr:spPr>
        <a:xfrm>
          <a:off x="2381250" y="592412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80222</xdr:rowOff>
    </xdr:from>
    <xdr:to>
      <xdr:col>15</xdr:col>
      <xdr:colOff>136525</xdr:colOff>
      <xdr:row>30</xdr:row>
      <xdr:rowOff>59902</xdr:rowOff>
    </xdr:to>
    <xdr:cxnSp macro="">
      <xdr:nvCxnSpPr>
        <xdr:cNvPr id="88" name="直線コネクタ 87"/>
        <xdr:cNvCxnSpPr/>
      </xdr:nvCxnSpPr>
      <xdr:spPr>
        <a:xfrm flipV="1">
          <a:off x="2432050" y="5823797"/>
          <a:ext cx="7239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133773</xdr:rowOff>
    </xdr:from>
    <xdr:to>
      <xdr:col>7</xdr:col>
      <xdr:colOff>187325</xdr:colOff>
      <xdr:row>30</xdr:row>
      <xdr:rowOff>63923</xdr:rowOff>
    </xdr:to>
    <xdr:sp macro="" textlink="">
      <xdr:nvSpPr>
        <xdr:cNvPr id="89" name="楕円 88"/>
        <xdr:cNvSpPr/>
      </xdr:nvSpPr>
      <xdr:spPr>
        <a:xfrm>
          <a:off x="1657350" y="58773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13123</xdr:rowOff>
    </xdr:from>
    <xdr:to>
      <xdr:col>11</xdr:col>
      <xdr:colOff>136525</xdr:colOff>
      <xdr:row>30</xdr:row>
      <xdr:rowOff>59902</xdr:rowOff>
    </xdr:to>
    <xdr:cxnSp macro="">
      <xdr:nvCxnSpPr>
        <xdr:cNvPr id="90" name="直線コネクタ 89"/>
        <xdr:cNvCxnSpPr/>
      </xdr:nvCxnSpPr>
      <xdr:spPr>
        <a:xfrm>
          <a:off x="1708150" y="5928148"/>
          <a:ext cx="7239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91" name="n_1aveValue有形固定資産減価償却率"/>
        <xdr:cNvSpPr txBox="1"/>
      </xdr:nvSpPr>
      <xdr:spPr>
        <a:xfrm>
          <a:off x="3674119"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2" name="n_2aveValue有形固定資産減価償却率"/>
        <xdr:cNvSpPr txBox="1"/>
      </xdr:nvSpPr>
      <xdr:spPr>
        <a:xfrm>
          <a:off x="2962919"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3" name="n_3aveValue有形固定資産減価償却率"/>
        <xdr:cNvSpPr txBox="1"/>
      </xdr:nvSpPr>
      <xdr:spPr>
        <a:xfrm>
          <a:off x="2239019"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4" name="n_4aveValue有形固定資産減価償却率"/>
        <xdr:cNvSpPr txBox="1"/>
      </xdr:nvSpPr>
      <xdr:spPr>
        <a:xfrm>
          <a:off x="1515119"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40869</xdr:rowOff>
    </xdr:from>
    <xdr:ext cx="405111" cy="259045"/>
    <xdr:sp macro="" textlink="">
      <xdr:nvSpPr>
        <xdr:cNvPr id="95" name="n_1mainValue有形固定資産減価償却率"/>
        <xdr:cNvSpPr txBox="1"/>
      </xdr:nvSpPr>
      <xdr:spPr>
        <a:xfrm>
          <a:off x="3674119"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96" name="n_2mainValue有形固定資産減価償却率"/>
        <xdr:cNvSpPr txBox="1"/>
      </xdr:nvSpPr>
      <xdr:spPr>
        <a:xfrm>
          <a:off x="2962919"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127229</xdr:rowOff>
    </xdr:from>
    <xdr:ext cx="405111" cy="259045"/>
    <xdr:sp macro="" textlink="">
      <xdr:nvSpPr>
        <xdr:cNvPr id="97" name="n_3mainValue有形固定資産減価償却率"/>
        <xdr:cNvSpPr txBox="1"/>
      </xdr:nvSpPr>
      <xdr:spPr>
        <a:xfrm>
          <a:off x="2239019"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98" name="n_4mainValue有形固定資産減価償却率"/>
        <xdr:cNvSpPr txBox="1"/>
      </xdr:nvSpPr>
      <xdr:spPr>
        <a:xfrm>
          <a:off x="1515119"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151390" y="4607971"/>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000">
              <a:latin typeface="ＭＳ Ｐゴシック" panose="020B0600070205080204" pitchFamily="50" charset="-128"/>
              <a:ea typeface="ＭＳ Ｐゴシック" panose="020B0600070205080204" pitchFamily="50" charset="-128"/>
            </a:rPr>
            <a:t>　分母の「債務償還に充当できる一般財源」については市税等経常一般財源の確保が課題となっている。</a:t>
          </a:r>
          <a:endParaRPr kumimoji="1" lang="en-US" altLang="ja-JP" sz="1000">
            <a:latin typeface="ＭＳ Ｐゴシック" panose="020B0600070205080204" pitchFamily="50" charset="-128"/>
            <a:ea typeface="ＭＳ Ｐゴシック" panose="020B0600070205080204" pitchFamily="50" charset="-128"/>
          </a:endParaRPr>
        </a:p>
        <a:p>
          <a:pPr algn="just"/>
          <a:r>
            <a:rPr kumimoji="1" lang="ja-JP" altLang="en-US" sz="1000">
              <a:latin typeface="ＭＳ Ｐゴシック" panose="020B0600070205080204" pitchFamily="50" charset="-128"/>
              <a:ea typeface="ＭＳ Ｐゴシック" panose="020B0600070205080204" pitchFamily="50" charset="-128"/>
            </a:rPr>
            <a:t>　分子の「実質債務」についてはプライマリーバランスの均衡に配慮し地方債残高の縮減に努めているものの、今後ピークを迎える普通建設事業費に対応するための地方債の発行や基金の充当による基金残高の減少に伴い、分子の増嵩が懸念される。</a:t>
          </a:r>
          <a:endParaRPr kumimoji="1" lang="en-US" altLang="ja-JP" sz="1000">
            <a:latin typeface="ＭＳ Ｐゴシック" panose="020B0600070205080204" pitchFamily="50" charset="-128"/>
            <a:ea typeface="ＭＳ Ｐゴシック" panose="020B0600070205080204" pitchFamily="50" charset="-128"/>
          </a:endParaRPr>
        </a:p>
        <a:p>
          <a:pPr algn="just"/>
          <a:r>
            <a:rPr kumimoji="1" lang="ja-JP" altLang="en-US" sz="1000">
              <a:latin typeface="ＭＳ Ｐゴシック" panose="020B0600070205080204" pitchFamily="50" charset="-128"/>
              <a:ea typeface="ＭＳ Ｐゴシック" panose="020B0600070205080204" pitchFamily="50" charset="-128"/>
            </a:rPr>
            <a:t>　こうしたことから、中期的には実質債務は増加する見込みであり、今後も高い水準で推移していくものと思われる。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251851"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769600" y="680357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251851"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769600" y="649514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251851"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769600" y="6186714"/>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31446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769600" y="5878286"/>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31446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769600" y="556985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31446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769600" y="526142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xdr:cNvSpPr txBox="1"/>
      </xdr:nvSpPr>
      <xdr:spPr>
        <a:xfrm>
          <a:off x="1031446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41705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30" name="直線コネクタ 129"/>
        <xdr:cNvCxnSpPr/>
      </xdr:nvCxnSpPr>
      <xdr:spPr>
        <a:xfrm flipV="1">
          <a:off x="14079220"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31" name="債務償還比率最小値テキスト"/>
        <xdr:cNvSpPr txBox="1"/>
      </xdr:nvSpPr>
      <xdr:spPr>
        <a:xfrm>
          <a:off x="14131925"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32" name="直線コネクタ 131"/>
        <xdr:cNvCxnSpPr/>
      </xdr:nvCxnSpPr>
      <xdr:spPr>
        <a:xfrm>
          <a:off x="14001750" y="65909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3" name="債務償還比率最大値テキスト"/>
        <xdr:cNvSpPr txBox="1"/>
      </xdr:nvSpPr>
      <xdr:spPr>
        <a:xfrm>
          <a:off x="14131925"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4" name="直線コネクタ 133"/>
        <xdr:cNvCxnSpPr/>
      </xdr:nvCxnSpPr>
      <xdr:spPr>
        <a:xfrm>
          <a:off x="14001750" y="51772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35" name="債務償還比率平均値テキスト"/>
        <xdr:cNvSpPr txBox="1"/>
      </xdr:nvSpPr>
      <xdr:spPr>
        <a:xfrm>
          <a:off x="14131925" y="58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6" name="フローチャート: 判断 135"/>
        <xdr:cNvSpPr/>
      </xdr:nvSpPr>
      <xdr:spPr>
        <a:xfrm>
          <a:off x="14039850" y="599881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7" name="フローチャート: 判断 136"/>
        <xdr:cNvSpPr/>
      </xdr:nvSpPr>
      <xdr:spPr>
        <a:xfrm>
          <a:off x="13357225"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8" name="フローチャート: 判断 137"/>
        <xdr:cNvSpPr/>
      </xdr:nvSpPr>
      <xdr:spPr>
        <a:xfrm>
          <a:off x="12633325"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9" name="フローチャート: 判断 138"/>
        <xdr:cNvSpPr/>
      </xdr:nvSpPr>
      <xdr:spPr>
        <a:xfrm>
          <a:off x="11909425"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40" name="フローチャート: 判断 139"/>
        <xdr:cNvSpPr/>
      </xdr:nvSpPr>
      <xdr:spPr>
        <a:xfrm>
          <a:off x="11185525"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22143</xdr:rowOff>
    </xdr:from>
    <xdr:to>
      <xdr:col>76</xdr:col>
      <xdr:colOff>73025</xdr:colOff>
      <xdr:row>31</xdr:row>
      <xdr:rowOff>123743</xdr:rowOff>
    </xdr:to>
    <xdr:sp macro="" textlink="">
      <xdr:nvSpPr>
        <xdr:cNvPr id="146" name="楕円 145"/>
        <xdr:cNvSpPr/>
      </xdr:nvSpPr>
      <xdr:spPr>
        <a:xfrm>
          <a:off x="14039850" y="61086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570</xdr:rowOff>
    </xdr:from>
    <xdr:ext cx="469744" cy="259045"/>
    <xdr:sp macro="" textlink="">
      <xdr:nvSpPr>
        <xdr:cNvPr id="147" name="債務償還比率該当値テキスト"/>
        <xdr:cNvSpPr txBox="1"/>
      </xdr:nvSpPr>
      <xdr:spPr>
        <a:xfrm>
          <a:off x="14131925" y="608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94161</xdr:rowOff>
    </xdr:from>
    <xdr:to>
      <xdr:col>72</xdr:col>
      <xdr:colOff>123825</xdr:colOff>
      <xdr:row>32</xdr:row>
      <xdr:rowOff>24311</xdr:rowOff>
    </xdr:to>
    <xdr:sp macro="" textlink="">
      <xdr:nvSpPr>
        <xdr:cNvPr id="148" name="楕円 147"/>
        <xdr:cNvSpPr/>
      </xdr:nvSpPr>
      <xdr:spPr>
        <a:xfrm>
          <a:off x="13357225" y="618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72943</xdr:rowOff>
    </xdr:from>
    <xdr:to>
      <xdr:col>76</xdr:col>
      <xdr:colOff>22225</xdr:colOff>
      <xdr:row>31</xdr:row>
      <xdr:rowOff>144961</xdr:rowOff>
    </xdr:to>
    <xdr:cxnSp macro="">
      <xdr:nvCxnSpPr>
        <xdr:cNvPr id="149" name="直線コネクタ 148"/>
        <xdr:cNvCxnSpPr/>
      </xdr:nvCxnSpPr>
      <xdr:spPr>
        <a:xfrm flipV="1">
          <a:off x="13408025" y="6159418"/>
          <a:ext cx="673100" cy="7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141660</xdr:rowOff>
    </xdr:from>
    <xdr:to>
      <xdr:col>68</xdr:col>
      <xdr:colOff>123825</xdr:colOff>
      <xdr:row>32</xdr:row>
      <xdr:rowOff>71810</xdr:rowOff>
    </xdr:to>
    <xdr:sp macro="" textlink="">
      <xdr:nvSpPr>
        <xdr:cNvPr id="150" name="楕円 149"/>
        <xdr:cNvSpPr/>
      </xdr:nvSpPr>
      <xdr:spPr>
        <a:xfrm>
          <a:off x="12633325" y="62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144961</xdr:rowOff>
    </xdr:from>
    <xdr:to>
      <xdr:col>72</xdr:col>
      <xdr:colOff>73025</xdr:colOff>
      <xdr:row>32</xdr:row>
      <xdr:rowOff>21010</xdr:rowOff>
    </xdr:to>
    <xdr:cxnSp macro="">
      <xdr:nvCxnSpPr>
        <xdr:cNvPr id="151" name="直線コネクタ 150"/>
        <xdr:cNvCxnSpPr/>
      </xdr:nvCxnSpPr>
      <xdr:spPr>
        <a:xfrm flipV="1">
          <a:off x="12684125" y="6231436"/>
          <a:ext cx="723900" cy="4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51444</xdr:rowOff>
    </xdr:from>
    <xdr:to>
      <xdr:col>64</xdr:col>
      <xdr:colOff>123825</xdr:colOff>
      <xdr:row>31</xdr:row>
      <xdr:rowOff>153044</xdr:rowOff>
    </xdr:to>
    <xdr:sp macro="" textlink="">
      <xdr:nvSpPr>
        <xdr:cNvPr id="152" name="楕円 151"/>
        <xdr:cNvSpPr/>
      </xdr:nvSpPr>
      <xdr:spPr>
        <a:xfrm>
          <a:off x="11909425" y="613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102244</xdr:rowOff>
    </xdr:from>
    <xdr:to>
      <xdr:col>68</xdr:col>
      <xdr:colOff>73025</xdr:colOff>
      <xdr:row>32</xdr:row>
      <xdr:rowOff>21010</xdr:rowOff>
    </xdr:to>
    <xdr:cxnSp macro="">
      <xdr:nvCxnSpPr>
        <xdr:cNvPr id="153" name="直線コネクタ 152"/>
        <xdr:cNvCxnSpPr/>
      </xdr:nvCxnSpPr>
      <xdr:spPr>
        <a:xfrm>
          <a:off x="11960225" y="6188719"/>
          <a:ext cx="723900" cy="9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9035</xdr:rowOff>
    </xdr:from>
    <xdr:to>
      <xdr:col>60</xdr:col>
      <xdr:colOff>123825</xdr:colOff>
      <xdr:row>31</xdr:row>
      <xdr:rowOff>110635</xdr:rowOff>
    </xdr:to>
    <xdr:sp macro="" textlink="">
      <xdr:nvSpPr>
        <xdr:cNvPr id="154" name="楕円 153"/>
        <xdr:cNvSpPr/>
      </xdr:nvSpPr>
      <xdr:spPr>
        <a:xfrm>
          <a:off x="11185525" y="60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59835</xdr:rowOff>
    </xdr:from>
    <xdr:to>
      <xdr:col>64</xdr:col>
      <xdr:colOff>73025</xdr:colOff>
      <xdr:row>31</xdr:row>
      <xdr:rowOff>102244</xdr:rowOff>
    </xdr:to>
    <xdr:cxnSp macro="">
      <xdr:nvCxnSpPr>
        <xdr:cNvPr id="155" name="直線コネクタ 154"/>
        <xdr:cNvCxnSpPr/>
      </xdr:nvCxnSpPr>
      <xdr:spPr>
        <a:xfrm>
          <a:off x="11236325" y="6146310"/>
          <a:ext cx="7239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6" name="n_1aveValue債務償還比率"/>
        <xdr:cNvSpPr txBox="1"/>
      </xdr:nvSpPr>
      <xdr:spPr>
        <a:xfrm>
          <a:off x="1316997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7" name="n_2aveValue債務償還比率"/>
        <xdr:cNvSpPr txBox="1"/>
      </xdr:nvSpPr>
      <xdr:spPr>
        <a:xfrm>
          <a:off x="1245877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58" name="n_3aveValue債務償還比率"/>
        <xdr:cNvSpPr txBox="1"/>
      </xdr:nvSpPr>
      <xdr:spPr>
        <a:xfrm>
          <a:off x="1173487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74230</xdr:rowOff>
    </xdr:from>
    <xdr:ext cx="469744" cy="259045"/>
    <xdr:sp macro="" textlink="">
      <xdr:nvSpPr>
        <xdr:cNvPr id="159" name="n_4aveValue債務償還比率"/>
        <xdr:cNvSpPr txBox="1"/>
      </xdr:nvSpPr>
      <xdr:spPr>
        <a:xfrm>
          <a:off x="11010977" y="56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15438</xdr:rowOff>
    </xdr:from>
    <xdr:ext cx="469744" cy="259045"/>
    <xdr:sp macro="" textlink="">
      <xdr:nvSpPr>
        <xdr:cNvPr id="160" name="n_1mainValue債務償還比率"/>
        <xdr:cNvSpPr txBox="1"/>
      </xdr:nvSpPr>
      <xdr:spPr>
        <a:xfrm>
          <a:off x="13169977" y="62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62937</xdr:rowOff>
    </xdr:from>
    <xdr:ext cx="469744" cy="259045"/>
    <xdr:sp macro="" textlink="">
      <xdr:nvSpPr>
        <xdr:cNvPr id="161" name="n_2mainValue債務償還比率"/>
        <xdr:cNvSpPr txBox="1"/>
      </xdr:nvSpPr>
      <xdr:spPr>
        <a:xfrm>
          <a:off x="12458777" y="632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144171</xdr:rowOff>
    </xdr:from>
    <xdr:ext cx="469744" cy="259045"/>
    <xdr:sp macro="" textlink="">
      <xdr:nvSpPr>
        <xdr:cNvPr id="162" name="n_3mainValue債務償還比率"/>
        <xdr:cNvSpPr txBox="1"/>
      </xdr:nvSpPr>
      <xdr:spPr>
        <a:xfrm>
          <a:off x="11734877" y="623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101762</xdr:rowOff>
    </xdr:from>
    <xdr:ext cx="469744" cy="259045"/>
    <xdr:sp macro="" textlink="">
      <xdr:nvSpPr>
        <xdr:cNvPr id="163" name="n_4mainValue債務償還比率"/>
        <xdr:cNvSpPr txBox="1"/>
      </xdr:nvSpPr>
      <xdr:spPr>
        <a:xfrm>
          <a:off x="11010977" y="618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31,635
31,445
140.05
17,184,395
16,738,486
208,814
9,609,520
17,329,631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852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494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040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4062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4450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327525" y="72085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4450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327525" y="58578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2" name="【道路】&#10;有形固定資産減価償却率平均値テキスト"/>
        <xdr:cNvSpPr txBox="1"/>
      </xdr:nvSpPr>
      <xdr:spPr>
        <a:xfrm>
          <a:off x="44450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3561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565525" y="63804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714625"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87325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31875" y="63157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170180</xdr:rowOff>
    </xdr:from>
    <xdr:to>
      <xdr:col>24</xdr:col>
      <xdr:colOff>114300</xdr:colOff>
      <xdr:row>36</xdr:row>
      <xdr:rowOff>100330</xdr:rowOff>
    </xdr:to>
    <xdr:sp macro="" textlink="">
      <xdr:nvSpPr>
        <xdr:cNvPr id="73" name="楕円 72"/>
        <xdr:cNvSpPr/>
      </xdr:nvSpPr>
      <xdr:spPr>
        <a:xfrm>
          <a:off x="43561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21607</xdr:rowOff>
    </xdr:from>
    <xdr:ext cx="405111" cy="259045"/>
    <xdr:sp macro="" textlink="">
      <xdr:nvSpPr>
        <xdr:cNvPr id="74" name="【道路】&#10;有形固定資産減価償却率該当値テキスト"/>
        <xdr:cNvSpPr txBox="1"/>
      </xdr:nvSpPr>
      <xdr:spPr>
        <a:xfrm>
          <a:off x="44450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141605</xdr:rowOff>
    </xdr:from>
    <xdr:to>
      <xdr:col>20</xdr:col>
      <xdr:colOff>38100</xdr:colOff>
      <xdr:row>36</xdr:row>
      <xdr:rowOff>71755</xdr:rowOff>
    </xdr:to>
    <xdr:sp macro="" textlink="">
      <xdr:nvSpPr>
        <xdr:cNvPr id="75" name="楕円 74"/>
        <xdr:cNvSpPr/>
      </xdr:nvSpPr>
      <xdr:spPr>
        <a:xfrm>
          <a:off x="3565525" y="61423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20955</xdr:rowOff>
    </xdr:from>
    <xdr:to>
      <xdr:col>24</xdr:col>
      <xdr:colOff>63500</xdr:colOff>
      <xdr:row>36</xdr:row>
      <xdr:rowOff>49530</xdr:rowOff>
    </xdr:to>
    <xdr:cxnSp macro="">
      <xdr:nvCxnSpPr>
        <xdr:cNvPr id="76" name="直線コネクタ 75"/>
        <xdr:cNvCxnSpPr/>
      </xdr:nvCxnSpPr>
      <xdr:spPr>
        <a:xfrm>
          <a:off x="3616325" y="6193155"/>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107315</xdr:rowOff>
    </xdr:from>
    <xdr:to>
      <xdr:col>15</xdr:col>
      <xdr:colOff>101600</xdr:colOff>
      <xdr:row>36</xdr:row>
      <xdr:rowOff>37465</xdr:rowOff>
    </xdr:to>
    <xdr:sp macro="" textlink="">
      <xdr:nvSpPr>
        <xdr:cNvPr id="77" name="楕円 76"/>
        <xdr:cNvSpPr/>
      </xdr:nvSpPr>
      <xdr:spPr>
        <a:xfrm>
          <a:off x="2714625"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158115</xdr:rowOff>
    </xdr:from>
    <xdr:to>
      <xdr:col>19</xdr:col>
      <xdr:colOff>177800</xdr:colOff>
      <xdr:row>36</xdr:row>
      <xdr:rowOff>20955</xdr:rowOff>
    </xdr:to>
    <xdr:cxnSp macro="">
      <xdr:nvCxnSpPr>
        <xdr:cNvPr id="78" name="直線コネクタ 77"/>
        <xdr:cNvCxnSpPr/>
      </xdr:nvCxnSpPr>
      <xdr:spPr>
        <a:xfrm>
          <a:off x="2765425" y="6158865"/>
          <a:ext cx="850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9" name="楕円 78"/>
        <xdr:cNvSpPr/>
      </xdr:nvSpPr>
      <xdr:spPr>
        <a:xfrm>
          <a:off x="187325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158115</xdr:rowOff>
    </xdr:from>
    <xdr:to>
      <xdr:col>15</xdr:col>
      <xdr:colOff>50800</xdr:colOff>
      <xdr:row>37</xdr:row>
      <xdr:rowOff>144780</xdr:rowOff>
    </xdr:to>
    <xdr:cxnSp macro="">
      <xdr:nvCxnSpPr>
        <xdr:cNvPr id="80" name="直線コネクタ 79"/>
        <xdr:cNvCxnSpPr/>
      </xdr:nvCxnSpPr>
      <xdr:spPr>
        <a:xfrm flipV="1">
          <a:off x="1924050" y="6158865"/>
          <a:ext cx="841375"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73025</xdr:rowOff>
    </xdr:from>
    <xdr:to>
      <xdr:col>6</xdr:col>
      <xdr:colOff>38100</xdr:colOff>
      <xdr:row>38</xdr:row>
      <xdr:rowOff>3175</xdr:rowOff>
    </xdr:to>
    <xdr:sp macro="" textlink="">
      <xdr:nvSpPr>
        <xdr:cNvPr id="81" name="楕円 80"/>
        <xdr:cNvSpPr/>
      </xdr:nvSpPr>
      <xdr:spPr>
        <a:xfrm>
          <a:off x="1031875" y="64166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123825</xdr:rowOff>
    </xdr:from>
    <xdr:to>
      <xdr:col>10</xdr:col>
      <xdr:colOff>114300</xdr:colOff>
      <xdr:row>37</xdr:row>
      <xdr:rowOff>144780</xdr:rowOff>
    </xdr:to>
    <xdr:cxnSp macro="">
      <xdr:nvCxnSpPr>
        <xdr:cNvPr id="82" name="直線コネクタ 81"/>
        <xdr:cNvCxnSpPr/>
      </xdr:nvCxnSpPr>
      <xdr:spPr>
        <a:xfrm>
          <a:off x="1082675" y="6467475"/>
          <a:ext cx="84137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3" name="n_1aveValue【道路】&#10;有形固定資産減価償却率"/>
        <xdr:cNvSpPr txBox="1"/>
      </xdr:nvSpPr>
      <xdr:spPr>
        <a:xfrm>
          <a:off x="341059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xdr:cNvSpPr txBox="1"/>
      </xdr:nvSpPr>
      <xdr:spPr>
        <a:xfrm>
          <a:off x="257239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5" name="n_3aveValue【道路】&#10;有形固定資産減価償却率"/>
        <xdr:cNvSpPr txBox="1"/>
      </xdr:nvSpPr>
      <xdr:spPr>
        <a:xfrm>
          <a:off x="1731019"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8896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88282</xdr:rowOff>
    </xdr:from>
    <xdr:ext cx="405111" cy="259045"/>
    <xdr:sp macro="" textlink="">
      <xdr:nvSpPr>
        <xdr:cNvPr id="87" name="n_1mainValue【道路】&#10;有形固定資産減価償却率"/>
        <xdr:cNvSpPr txBox="1"/>
      </xdr:nvSpPr>
      <xdr:spPr>
        <a:xfrm>
          <a:off x="341059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8" name="n_2mainValue【道路】&#10;有形固定資産減価償却率"/>
        <xdr:cNvSpPr txBox="1"/>
      </xdr:nvSpPr>
      <xdr:spPr>
        <a:xfrm>
          <a:off x="257239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9" name="n_3mainValue【道路】&#10;有形固定資産減価償却率"/>
        <xdr:cNvSpPr txBox="1"/>
      </xdr:nvSpPr>
      <xdr:spPr>
        <a:xfrm>
          <a:off x="1731019"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165752</xdr:rowOff>
    </xdr:from>
    <xdr:ext cx="405111" cy="259045"/>
    <xdr:sp macro="" textlink="">
      <xdr:nvSpPr>
        <xdr:cNvPr id="90" name="n_4mainValue【道路】&#10;有形固定資産減価償却率"/>
        <xdr:cNvSpPr txBox="1"/>
      </xdr:nvSpPr>
      <xdr:spPr>
        <a:xfrm>
          <a:off x="8896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280150" y="73342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58320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280150" y="7048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5777426"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280150" y="6762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5777426"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280150" y="61912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xdr:cNvSpPr txBox="1"/>
      </xdr:nvSpPr>
      <xdr:spPr>
        <a:xfrm>
          <a:off x="5777426"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280150" y="5905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xdr:cNvSpPr txBox="1"/>
      </xdr:nvSpPr>
      <xdr:spPr>
        <a:xfrm>
          <a:off x="5777426"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280150" y="5619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xdr:cNvSpPr txBox="1"/>
      </xdr:nvSpPr>
      <xdr:spPr>
        <a:xfrm>
          <a:off x="5777426"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5777426"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xdr:cNvCxnSpPr/>
      </xdr:nvCxnSpPr>
      <xdr:spPr>
        <a:xfrm flipV="1">
          <a:off x="9952990"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xdr:cNvSpPr txBox="1"/>
      </xdr:nvSpPr>
      <xdr:spPr>
        <a:xfrm>
          <a:off x="9991725"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xdr:cNvCxnSpPr/>
      </xdr:nvCxnSpPr>
      <xdr:spPr>
        <a:xfrm>
          <a:off x="9874250" y="71566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xdr:cNvSpPr txBox="1"/>
      </xdr:nvSpPr>
      <xdr:spPr>
        <a:xfrm>
          <a:off x="9991725"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xdr:cNvCxnSpPr/>
      </xdr:nvCxnSpPr>
      <xdr:spPr>
        <a:xfrm>
          <a:off x="9874250" y="57411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3" name="【道路】&#10;一人当たり延長平均値テキスト"/>
        <xdr:cNvSpPr txBox="1"/>
      </xdr:nvSpPr>
      <xdr:spPr>
        <a:xfrm>
          <a:off x="9991725"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xdr:cNvSpPr/>
      </xdr:nvSpPr>
      <xdr:spPr>
        <a:xfrm>
          <a:off x="9912350" y="684405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xdr:cNvSpPr/>
      </xdr:nvSpPr>
      <xdr:spPr>
        <a:xfrm>
          <a:off x="911225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xdr:cNvSpPr/>
      </xdr:nvSpPr>
      <xdr:spPr>
        <a:xfrm>
          <a:off x="8270875" y="68324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xdr:cNvSpPr/>
      </xdr:nvSpPr>
      <xdr:spPr>
        <a:xfrm>
          <a:off x="7419975"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xdr:cNvSpPr/>
      </xdr:nvSpPr>
      <xdr:spPr>
        <a:xfrm>
          <a:off x="65786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41116</xdr:rowOff>
    </xdr:from>
    <xdr:to>
      <xdr:col>55</xdr:col>
      <xdr:colOff>50800</xdr:colOff>
      <xdr:row>40</xdr:row>
      <xdr:rowOff>142716</xdr:rowOff>
    </xdr:to>
    <xdr:sp macro="" textlink="">
      <xdr:nvSpPr>
        <xdr:cNvPr id="134" name="楕円 133"/>
        <xdr:cNvSpPr/>
      </xdr:nvSpPr>
      <xdr:spPr>
        <a:xfrm>
          <a:off x="9912350" y="689911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19543</xdr:rowOff>
    </xdr:from>
    <xdr:ext cx="534377" cy="259045"/>
    <xdr:sp macro="" textlink="">
      <xdr:nvSpPr>
        <xdr:cNvPr id="135" name="【道路】&#10;一人当たり延長該当値テキスト"/>
        <xdr:cNvSpPr txBox="1"/>
      </xdr:nvSpPr>
      <xdr:spPr>
        <a:xfrm>
          <a:off x="9991725" y="68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46603</xdr:rowOff>
    </xdr:from>
    <xdr:to>
      <xdr:col>50</xdr:col>
      <xdr:colOff>165100</xdr:colOff>
      <xdr:row>40</xdr:row>
      <xdr:rowOff>148203</xdr:rowOff>
    </xdr:to>
    <xdr:sp macro="" textlink="">
      <xdr:nvSpPr>
        <xdr:cNvPr id="136" name="楕円 135"/>
        <xdr:cNvSpPr/>
      </xdr:nvSpPr>
      <xdr:spPr>
        <a:xfrm>
          <a:off x="9112250" y="690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91916</xdr:rowOff>
    </xdr:from>
    <xdr:to>
      <xdr:col>55</xdr:col>
      <xdr:colOff>0</xdr:colOff>
      <xdr:row>40</xdr:row>
      <xdr:rowOff>97403</xdr:rowOff>
    </xdr:to>
    <xdr:cxnSp macro="">
      <xdr:nvCxnSpPr>
        <xdr:cNvPr id="137" name="直線コネクタ 136"/>
        <xdr:cNvCxnSpPr/>
      </xdr:nvCxnSpPr>
      <xdr:spPr>
        <a:xfrm flipV="1">
          <a:off x="9163050" y="6949916"/>
          <a:ext cx="790575"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52518</xdr:rowOff>
    </xdr:from>
    <xdr:to>
      <xdr:col>46</xdr:col>
      <xdr:colOff>38100</xdr:colOff>
      <xdr:row>40</xdr:row>
      <xdr:rowOff>154118</xdr:rowOff>
    </xdr:to>
    <xdr:sp macro="" textlink="">
      <xdr:nvSpPr>
        <xdr:cNvPr id="138" name="楕円 137"/>
        <xdr:cNvSpPr/>
      </xdr:nvSpPr>
      <xdr:spPr>
        <a:xfrm>
          <a:off x="8270875" y="69105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97403</xdr:rowOff>
    </xdr:from>
    <xdr:to>
      <xdr:col>50</xdr:col>
      <xdr:colOff>114300</xdr:colOff>
      <xdr:row>40</xdr:row>
      <xdr:rowOff>103318</xdr:rowOff>
    </xdr:to>
    <xdr:cxnSp macro="">
      <xdr:nvCxnSpPr>
        <xdr:cNvPr id="139" name="直線コネクタ 138"/>
        <xdr:cNvCxnSpPr/>
      </xdr:nvCxnSpPr>
      <xdr:spPr>
        <a:xfrm flipV="1">
          <a:off x="8321675" y="6955403"/>
          <a:ext cx="841375"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64548</xdr:rowOff>
    </xdr:from>
    <xdr:to>
      <xdr:col>41</xdr:col>
      <xdr:colOff>101600</xdr:colOff>
      <xdr:row>40</xdr:row>
      <xdr:rowOff>166148</xdr:rowOff>
    </xdr:to>
    <xdr:sp macro="" textlink="">
      <xdr:nvSpPr>
        <xdr:cNvPr id="140" name="楕円 139"/>
        <xdr:cNvSpPr/>
      </xdr:nvSpPr>
      <xdr:spPr>
        <a:xfrm>
          <a:off x="7419975" y="69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103318</xdr:rowOff>
    </xdr:from>
    <xdr:to>
      <xdr:col>45</xdr:col>
      <xdr:colOff>177800</xdr:colOff>
      <xdr:row>40</xdr:row>
      <xdr:rowOff>115348</xdr:rowOff>
    </xdr:to>
    <xdr:cxnSp macro="">
      <xdr:nvCxnSpPr>
        <xdr:cNvPr id="141" name="直線コネクタ 140"/>
        <xdr:cNvCxnSpPr/>
      </xdr:nvCxnSpPr>
      <xdr:spPr>
        <a:xfrm flipV="1">
          <a:off x="7470775" y="6961318"/>
          <a:ext cx="850900" cy="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69662</xdr:rowOff>
    </xdr:from>
    <xdr:to>
      <xdr:col>36</xdr:col>
      <xdr:colOff>165100</xdr:colOff>
      <xdr:row>40</xdr:row>
      <xdr:rowOff>171262</xdr:rowOff>
    </xdr:to>
    <xdr:sp macro="" textlink="">
      <xdr:nvSpPr>
        <xdr:cNvPr id="142" name="楕円 141"/>
        <xdr:cNvSpPr/>
      </xdr:nvSpPr>
      <xdr:spPr>
        <a:xfrm>
          <a:off x="6578600" y="69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115348</xdr:rowOff>
    </xdr:from>
    <xdr:to>
      <xdr:col>41</xdr:col>
      <xdr:colOff>50800</xdr:colOff>
      <xdr:row>40</xdr:row>
      <xdr:rowOff>120462</xdr:rowOff>
    </xdr:to>
    <xdr:cxnSp macro="">
      <xdr:nvCxnSpPr>
        <xdr:cNvPr id="143" name="直線コネクタ 142"/>
        <xdr:cNvCxnSpPr/>
      </xdr:nvCxnSpPr>
      <xdr:spPr>
        <a:xfrm flipV="1">
          <a:off x="6629400" y="6973348"/>
          <a:ext cx="841375"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44" name="n_1aveValue【道路】&#10;一人当たり延長"/>
        <xdr:cNvSpPr txBox="1"/>
      </xdr:nvSpPr>
      <xdr:spPr>
        <a:xfrm>
          <a:off x="8892686"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xdr:cNvSpPr txBox="1"/>
      </xdr:nvSpPr>
      <xdr:spPr>
        <a:xfrm>
          <a:off x="80640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xdr:cNvSpPr txBox="1"/>
      </xdr:nvSpPr>
      <xdr:spPr>
        <a:xfrm>
          <a:off x="7222636"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7" name="n_4aveValue【道路】&#10;一人当たり延長"/>
        <xdr:cNvSpPr txBox="1"/>
      </xdr:nvSpPr>
      <xdr:spPr>
        <a:xfrm>
          <a:off x="6371736"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139330</xdr:rowOff>
    </xdr:from>
    <xdr:ext cx="534377" cy="259045"/>
    <xdr:sp macro="" textlink="">
      <xdr:nvSpPr>
        <xdr:cNvPr id="148" name="n_1mainValue【道路】&#10;一人当たり延長"/>
        <xdr:cNvSpPr txBox="1"/>
      </xdr:nvSpPr>
      <xdr:spPr>
        <a:xfrm>
          <a:off x="8892686" y="69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145245</xdr:rowOff>
    </xdr:from>
    <xdr:ext cx="534377" cy="259045"/>
    <xdr:sp macro="" textlink="">
      <xdr:nvSpPr>
        <xdr:cNvPr id="149" name="n_2mainValue【道路】&#10;一人当たり延長"/>
        <xdr:cNvSpPr txBox="1"/>
      </xdr:nvSpPr>
      <xdr:spPr>
        <a:xfrm>
          <a:off x="8064011" y="70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157275</xdr:rowOff>
    </xdr:from>
    <xdr:ext cx="534377" cy="259045"/>
    <xdr:sp macro="" textlink="">
      <xdr:nvSpPr>
        <xdr:cNvPr id="150" name="n_3mainValue【道路】&#10;一人当たり延長"/>
        <xdr:cNvSpPr txBox="1"/>
      </xdr:nvSpPr>
      <xdr:spPr>
        <a:xfrm>
          <a:off x="7222636" y="7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162389</xdr:rowOff>
    </xdr:from>
    <xdr:ext cx="534377" cy="259045"/>
    <xdr:sp macro="" textlink="">
      <xdr:nvSpPr>
        <xdr:cNvPr id="151" name="n_4mainValue【道路】&#10;一人当たり延長"/>
        <xdr:cNvSpPr txBox="1"/>
      </xdr:nvSpPr>
      <xdr:spPr>
        <a:xfrm>
          <a:off x="6371736" y="70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xdr:cNvSpPr txBox="1"/>
      </xdr:nvSpPr>
      <xdr:spPr>
        <a:xfrm>
          <a:off x="40401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xdr:cNvCxnSpPr/>
      </xdr:nvCxnSpPr>
      <xdr:spPr>
        <a:xfrm flipV="1">
          <a:off x="44062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xdr:cNvSpPr txBox="1"/>
      </xdr:nvSpPr>
      <xdr:spPr>
        <a:xfrm>
          <a:off x="44450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xdr:cNvCxnSpPr/>
      </xdr:nvCxnSpPr>
      <xdr:spPr>
        <a:xfrm>
          <a:off x="4327525" y="111080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xdr:cNvSpPr txBox="1"/>
      </xdr:nvSpPr>
      <xdr:spPr>
        <a:xfrm>
          <a:off x="44450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xdr:cNvCxnSpPr/>
      </xdr:nvCxnSpPr>
      <xdr:spPr>
        <a:xfrm>
          <a:off x="4327525" y="95573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80" name="【橋りょう・トンネル】&#10;有形固定資産減価償却率平均値テキスト"/>
        <xdr:cNvSpPr txBox="1"/>
      </xdr:nvSpPr>
      <xdr:spPr>
        <a:xfrm>
          <a:off x="44450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xdr:cNvSpPr/>
      </xdr:nvSpPr>
      <xdr:spPr>
        <a:xfrm>
          <a:off x="43561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xdr:cNvSpPr/>
      </xdr:nvSpPr>
      <xdr:spPr>
        <a:xfrm>
          <a:off x="3565525" y="105752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xdr:cNvSpPr/>
      </xdr:nvSpPr>
      <xdr:spPr>
        <a:xfrm>
          <a:off x="2714625"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xdr:cNvSpPr/>
      </xdr:nvSpPr>
      <xdr:spPr>
        <a:xfrm>
          <a:off x="187325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xdr:cNvSpPr/>
      </xdr:nvSpPr>
      <xdr:spPr>
        <a:xfrm>
          <a:off x="1031875" y="105009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57785</xdr:rowOff>
    </xdr:from>
    <xdr:to>
      <xdr:col>24</xdr:col>
      <xdr:colOff>114300</xdr:colOff>
      <xdr:row>62</xdr:row>
      <xdr:rowOff>159385</xdr:rowOff>
    </xdr:to>
    <xdr:sp macro="" textlink="">
      <xdr:nvSpPr>
        <xdr:cNvPr id="191" name="楕円 190"/>
        <xdr:cNvSpPr/>
      </xdr:nvSpPr>
      <xdr:spPr>
        <a:xfrm>
          <a:off x="43561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36212</xdr:rowOff>
    </xdr:from>
    <xdr:ext cx="405111" cy="259045"/>
    <xdr:sp macro="" textlink="">
      <xdr:nvSpPr>
        <xdr:cNvPr id="192" name="【橋りょう・トンネル】&#10;有形固定資産減価償却率該当値テキスト"/>
        <xdr:cNvSpPr txBox="1"/>
      </xdr:nvSpPr>
      <xdr:spPr>
        <a:xfrm>
          <a:off x="4445000"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42545</xdr:rowOff>
    </xdr:from>
    <xdr:to>
      <xdr:col>20</xdr:col>
      <xdr:colOff>38100</xdr:colOff>
      <xdr:row>62</xdr:row>
      <xdr:rowOff>144145</xdr:rowOff>
    </xdr:to>
    <xdr:sp macro="" textlink="">
      <xdr:nvSpPr>
        <xdr:cNvPr id="193" name="楕円 192"/>
        <xdr:cNvSpPr/>
      </xdr:nvSpPr>
      <xdr:spPr>
        <a:xfrm>
          <a:off x="3565525" y="106724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93345</xdr:rowOff>
    </xdr:from>
    <xdr:to>
      <xdr:col>24</xdr:col>
      <xdr:colOff>63500</xdr:colOff>
      <xdr:row>62</xdr:row>
      <xdr:rowOff>108585</xdr:rowOff>
    </xdr:to>
    <xdr:cxnSp macro="">
      <xdr:nvCxnSpPr>
        <xdr:cNvPr id="194" name="直線コネクタ 193"/>
        <xdr:cNvCxnSpPr/>
      </xdr:nvCxnSpPr>
      <xdr:spPr>
        <a:xfrm>
          <a:off x="3616325" y="10723245"/>
          <a:ext cx="7905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27305</xdr:rowOff>
    </xdr:from>
    <xdr:to>
      <xdr:col>15</xdr:col>
      <xdr:colOff>101600</xdr:colOff>
      <xdr:row>62</xdr:row>
      <xdr:rowOff>128905</xdr:rowOff>
    </xdr:to>
    <xdr:sp macro="" textlink="">
      <xdr:nvSpPr>
        <xdr:cNvPr id="195" name="楕円 194"/>
        <xdr:cNvSpPr/>
      </xdr:nvSpPr>
      <xdr:spPr>
        <a:xfrm>
          <a:off x="2714625"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78105</xdr:rowOff>
    </xdr:from>
    <xdr:to>
      <xdr:col>19</xdr:col>
      <xdr:colOff>177800</xdr:colOff>
      <xdr:row>62</xdr:row>
      <xdr:rowOff>93345</xdr:rowOff>
    </xdr:to>
    <xdr:cxnSp macro="">
      <xdr:nvCxnSpPr>
        <xdr:cNvPr id="196" name="直線コネクタ 195"/>
        <xdr:cNvCxnSpPr/>
      </xdr:nvCxnSpPr>
      <xdr:spPr>
        <a:xfrm>
          <a:off x="2765425" y="10708005"/>
          <a:ext cx="850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6350</xdr:rowOff>
    </xdr:from>
    <xdr:to>
      <xdr:col>10</xdr:col>
      <xdr:colOff>165100</xdr:colOff>
      <xdr:row>63</xdr:row>
      <xdr:rowOff>107950</xdr:rowOff>
    </xdr:to>
    <xdr:sp macro="" textlink="">
      <xdr:nvSpPr>
        <xdr:cNvPr id="197" name="楕円 196"/>
        <xdr:cNvSpPr/>
      </xdr:nvSpPr>
      <xdr:spPr>
        <a:xfrm>
          <a:off x="187325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78105</xdr:rowOff>
    </xdr:from>
    <xdr:to>
      <xdr:col>15</xdr:col>
      <xdr:colOff>50800</xdr:colOff>
      <xdr:row>63</xdr:row>
      <xdr:rowOff>57150</xdr:rowOff>
    </xdr:to>
    <xdr:cxnSp macro="">
      <xdr:nvCxnSpPr>
        <xdr:cNvPr id="198" name="直線コネクタ 197"/>
        <xdr:cNvCxnSpPr/>
      </xdr:nvCxnSpPr>
      <xdr:spPr>
        <a:xfrm flipV="1">
          <a:off x="1924050" y="10708005"/>
          <a:ext cx="841375"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153035</xdr:rowOff>
    </xdr:from>
    <xdr:to>
      <xdr:col>6</xdr:col>
      <xdr:colOff>38100</xdr:colOff>
      <xdr:row>63</xdr:row>
      <xdr:rowOff>83185</xdr:rowOff>
    </xdr:to>
    <xdr:sp macro="" textlink="">
      <xdr:nvSpPr>
        <xdr:cNvPr id="199" name="楕円 198"/>
        <xdr:cNvSpPr/>
      </xdr:nvSpPr>
      <xdr:spPr>
        <a:xfrm>
          <a:off x="1031875" y="107829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32385</xdr:rowOff>
    </xdr:from>
    <xdr:to>
      <xdr:col>10</xdr:col>
      <xdr:colOff>114300</xdr:colOff>
      <xdr:row>63</xdr:row>
      <xdr:rowOff>57150</xdr:rowOff>
    </xdr:to>
    <xdr:cxnSp macro="">
      <xdr:nvCxnSpPr>
        <xdr:cNvPr id="200" name="直線コネクタ 199"/>
        <xdr:cNvCxnSpPr/>
      </xdr:nvCxnSpPr>
      <xdr:spPr>
        <a:xfrm>
          <a:off x="1082675" y="10833735"/>
          <a:ext cx="8413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201" name="n_1aveValue【橋りょう・トンネル】&#10;有形固定資産減価償却率"/>
        <xdr:cNvSpPr txBox="1"/>
      </xdr:nvSpPr>
      <xdr:spPr>
        <a:xfrm>
          <a:off x="341059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202" name="n_2aveValue【橋りょう・トンネル】&#10;有形固定資産減価償却率"/>
        <xdr:cNvSpPr txBox="1"/>
      </xdr:nvSpPr>
      <xdr:spPr>
        <a:xfrm>
          <a:off x="257239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203" name="n_3aveValue【橋りょう・トンネル】&#10;有形固定資産減価償却率"/>
        <xdr:cNvSpPr txBox="1"/>
      </xdr:nvSpPr>
      <xdr:spPr>
        <a:xfrm>
          <a:off x="1731019"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160672</xdr:rowOff>
    </xdr:from>
    <xdr:ext cx="405111" cy="259045"/>
    <xdr:sp macro="" textlink="">
      <xdr:nvSpPr>
        <xdr:cNvPr id="204" name="n_4aveValue【橋りょう・トンネル】&#10;有形固定資産減価償却率"/>
        <xdr:cNvSpPr txBox="1"/>
      </xdr:nvSpPr>
      <xdr:spPr>
        <a:xfrm>
          <a:off x="8896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135272</xdr:rowOff>
    </xdr:from>
    <xdr:ext cx="405111" cy="259045"/>
    <xdr:sp macro="" textlink="">
      <xdr:nvSpPr>
        <xdr:cNvPr id="205" name="n_1mainValue【橋りょう・トンネル】&#10;有形固定資産減価償却率"/>
        <xdr:cNvSpPr txBox="1"/>
      </xdr:nvSpPr>
      <xdr:spPr>
        <a:xfrm>
          <a:off x="341059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206" name="n_2mainValue【橋りょう・トンネル】&#10;有形固定資産減価償却率"/>
        <xdr:cNvSpPr txBox="1"/>
      </xdr:nvSpPr>
      <xdr:spPr>
        <a:xfrm>
          <a:off x="257239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99077</xdr:rowOff>
    </xdr:from>
    <xdr:ext cx="405111" cy="259045"/>
    <xdr:sp macro="" textlink="">
      <xdr:nvSpPr>
        <xdr:cNvPr id="207" name="n_3mainValue【橋りょう・トンネル】&#10;有形固定資産減価償却率"/>
        <xdr:cNvSpPr txBox="1"/>
      </xdr:nvSpPr>
      <xdr:spPr>
        <a:xfrm>
          <a:off x="1731019"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74312</xdr:rowOff>
    </xdr:from>
    <xdr:ext cx="405111" cy="259045"/>
    <xdr:sp macro="" textlink="">
      <xdr:nvSpPr>
        <xdr:cNvPr id="208" name="n_4mainValue【橋りょう・トンネル】&#10;有形固定資産減価償却率"/>
        <xdr:cNvSpPr txBox="1"/>
      </xdr:nvSpPr>
      <xdr:spPr>
        <a:xfrm>
          <a:off x="889644"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280150" y="1110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04088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280150" y="1077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5713306"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280150" y="1045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5713306"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280150" y="101237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571330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280150" y="979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5713306"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280150" y="947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62315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xdr:cNvCxnSpPr/>
      </xdr:nvCxnSpPr>
      <xdr:spPr>
        <a:xfrm flipV="1">
          <a:off x="9952990"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xdr:cNvSpPr txBox="1"/>
      </xdr:nvSpPr>
      <xdr:spPr>
        <a:xfrm>
          <a:off x="9991725"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xdr:cNvCxnSpPr/>
      </xdr:nvCxnSpPr>
      <xdr:spPr>
        <a:xfrm>
          <a:off x="9874250" y="1109654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xdr:cNvSpPr txBox="1"/>
      </xdr:nvSpPr>
      <xdr:spPr>
        <a:xfrm>
          <a:off x="9991725"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xdr:cNvCxnSpPr/>
      </xdr:nvCxnSpPr>
      <xdr:spPr>
        <a:xfrm>
          <a:off x="9874250" y="96710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39" name="【橋りょう・トンネル】&#10;一人当たり有形固定資産（償却資産）額平均値テキスト"/>
        <xdr:cNvSpPr txBox="1"/>
      </xdr:nvSpPr>
      <xdr:spPr>
        <a:xfrm>
          <a:off x="9991725"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xdr:cNvSpPr/>
      </xdr:nvSpPr>
      <xdr:spPr>
        <a:xfrm>
          <a:off x="9912350" y="1059628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xdr:cNvSpPr/>
      </xdr:nvSpPr>
      <xdr:spPr>
        <a:xfrm>
          <a:off x="911225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xdr:cNvSpPr/>
      </xdr:nvSpPr>
      <xdr:spPr>
        <a:xfrm>
          <a:off x="8270875" y="1058342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xdr:cNvSpPr/>
      </xdr:nvSpPr>
      <xdr:spPr>
        <a:xfrm>
          <a:off x="7419975"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xdr:cNvSpPr/>
      </xdr:nvSpPr>
      <xdr:spPr>
        <a:xfrm>
          <a:off x="65786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135757</xdr:rowOff>
    </xdr:from>
    <xdr:to>
      <xdr:col>55</xdr:col>
      <xdr:colOff>50800</xdr:colOff>
      <xdr:row>62</xdr:row>
      <xdr:rowOff>65907</xdr:rowOff>
    </xdr:to>
    <xdr:sp macro="" textlink="">
      <xdr:nvSpPr>
        <xdr:cNvPr id="250" name="楕円 249"/>
        <xdr:cNvSpPr/>
      </xdr:nvSpPr>
      <xdr:spPr>
        <a:xfrm>
          <a:off x="9912350" y="1059420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158634</xdr:rowOff>
    </xdr:from>
    <xdr:ext cx="599010" cy="259045"/>
    <xdr:sp macro="" textlink="">
      <xdr:nvSpPr>
        <xdr:cNvPr id="251" name="【橋りょう・トンネル】&#10;一人当たり有形固定資産（償却資産）額該当値テキスト"/>
        <xdr:cNvSpPr txBox="1"/>
      </xdr:nvSpPr>
      <xdr:spPr>
        <a:xfrm>
          <a:off x="9991725" y="1044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143824</xdr:rowOff>
    </xdr:from>
    <xdr:to>
      <xdr:col>50</xdr:col>
      <xdr:colOff>165100</xdr:colOff>
      <xdr:row>62</xdr:row>
      <xdr:rowOff>73974</xdr:rowOff>
    </xdr:to>
    <xdr:sp macro="" textlink="">
      <xdr:nvSpPr>
        <xdr:cNvPr id="252" name="楕円 251"/>
        <xdr:cNvSpPr/>
      </xdr:nvSpPr>
      <xdr:spPr>
        <a:xfrm>
          <a:off x="9112250" y="1060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15107</xdr:rowOff>
    </xdr:from>
    <xdr:to>
      <xdr:col>55</xdr:col>
      <xdr:colOff>0</xdr:colOff>
      <xdr:row>62</xdr:row>
      <xdr:rowOff>23174</xdr:rowOff>
    </xdr:to>
    <xdr:cxnSp macro="">
      <xdr:nvCxnSpPr>
        <xdr:cNvPr id="253" name="直線コネクタ 252"/>
        <xdr:cNvCxnSpPr/>
      </xdr:nvCxnSpPr>
      <xdr:spPr>
        <a:xfrm flipV="1">
          <a:off x="9163050" y="10645007"/>
          <a:ext cx="790575"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154530</xdr:rowOff>
    </xdr:from>
    <xdr:to>
      <xdr:col>46</xdr:col>
      <xdr:colOff>38100</xdr:colOff>
      <xdr:row>62</xdr:row>
      <xdr:rowOff>84680</xdr:rowOff>
    </xdr:to>
    <xdr:sp macro="" textlink="">
      <xdr:nvSpPr>
        <xdr:cNvPr id="254" name="楕円 253"/>
        <xdr:cNvSpPr/>
      </xdr:nvSpPr>
      <xdr:spPr>
        <a:xfrm>
          <a:off x="8270875" y="106129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23174</xdr:rowOff>
    </xdr:from>
    <xdr:to>
      <xdr:col>50</xdr:col>
      <xdr:colOff>114300</xdr:colOff>
      <xdr:row>62</xdr:row>
      <xdr:rowOff>33880</xdr:rowOff>
    </xdr:to>
    <xdr:cxnSp macro="">
      <xdr:nvCxnSpPr>
        <xdr:cNvPr id="255" name="直線コネクタ 254"/>
        <xdr:cNvCxnSpPr/>
      </xdr:nvCxnSpPr>
      <xdr:spPr>
        <a:xfrm flipV="1">
          <a:off x="8321675" y="10653074"/>
          <a:ext cx="841375"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48460</xdr:rowOff>
    </xdr:from>
    <xdr:to>
      <xdr:col>41</xdr:col>
      <xdr:colOff>101600</xdr:colOff>
      <xdr:row>62</xdr:row>
      <xdr:rowOff>150060</xdr:rowOff>
    </xdr:to>
    <xdr:sp macro="" textlink="">
      <xdr:nvSpPr>
        <xdr:cNvPr id="256" name="楕円 255"/>
        <xdr:cNvSpPr/>
      </xdr:nvSpPr>
      <xdr:spPr>
        <a:xfrm>
          <a:off x="7419975" y="106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33880</xdr:rowOff>
    </xdr:from>
    <xdr:to>
      <xdr:col>45</xdr:col>
      <xdr:colOff>177800</xdr:colOff>
      <xdr:row>62</xdr:row>
      <xdr:rowOff>99260</xdr:rowOff>
    </xdr:to>
    <xdr:cxnSp macro="">
      <xdr:nvCxnSpPr>
        <xdr:cNvPr id="257" name="直線コネクタ 256"/>
        <xdr:cNvCxnSpPr/>
      </xdr:nvCxnSpPr>
      <xdr:spPr>
        <a:xfrm flipV="1">
          <a:off x="7470775" y="10663780"/>
          <a:ext cx="8509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53770</xdr:rowOff>
    </xdr:from>
    <xdr:to>
      <xdr:col>36</xdr:col>
      <xdr:colOff>165100</xdr:colOff>
      <xdr:row>62</xdr:row>
      <xdr:rowOff>155370</xdr:rowOff>
    </xdr:to>
    <xdr:sp macro="" textlink="">
      <xdr:nvSpPr>
        <xdr:cNvPr id="258" name="楕円 257"/>
        <xdr:cNvSpPr/>
      </xdr:nvSpPr>
      <xdr:spPr>
        <a:xfrm>
          <a:off x="6578600" y="1068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99260</xdr:rowOff>
    </xdr:from>
    <xdr:to>
      <xdr:col>41</xdr:col>
      <xdr:colOff>50800</xdr:colOff>
      <xdr:row>62</xdr:row>
      <xdr:rowOff>104570</xdr:rowOff>
    </xdr:to>
    <xdr:cxnSp macro="">
      <xdr:nvCxnSpPr>
        <xdr:cNvPr id="259" name="直線コネクタ 258"/>
        <xdr:cNvCxnSpPr/>
      </xdr:nvCxnSpPr>
      <xdr:spPr>
        <a:xfrm flipV="1">
          <a:off x="6629400" y="10729160"/>
          <a:ext cx="841375"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60" name="n_1aveValue【橋りょう・トンネル】&#10;一人当たり有形固定資産（償却資産）額"/>
        <xdr:cNvSpPr txBox="1"/>
      </xdr:nvSpPr>
      <xdr:spPr>
        <a:xfrm>
          <a:off x="88698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61" name="n_2aveValue【橋りょう・トンネル】&#10;一人当たり有形固定資産（償却資産）額"/>
        <xdr:cNvSpPr txBox="1"/>
      </xdr:nvSpPr>
      <xdr:spPr>
        <a:xfrm>
          <a:off x="80316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62" name="n_3aveValue【橋りょう・トンネル】&#10;一人当たり有形固定資産（償却資産）額"/>
        <xdr:cNvSpPr txBox="1"/>
      </xdr:nvSpPr>
      <xdr:spPr>
        <a:xfrm>
          <a:off x="7190320"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63" name="n_4aveValue【橋りょう・トンネル】&#10;一人当たり有形固定資産（償却資産）額"/>
        <xdr:cNvSpPr txBox="1"/>
      </xdr:nvSpPr>
      <xdr:spPr>
        <a:xfrm>
          <a:off x="6339420"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65101</xdr:rowOff>
    </xdr:from>
    <xdr:ext cx="599010" cy="259045"/>
    <xdr:sp macro="" textlink="">
      <xdr:nvSpPr>
        <xdr:cNvPr id="264" name="n_1mainValue【橋りょう・トンネル】&#10;一人当たり有形固定資産（償却資産）額"/>
        <xdr:cNvSpPr txBox="1"/>
      </xdr:nvSpPr>
      <xdr:spPr>
        <a:xfrm>
          <a:off x="8869895" y="1069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75807</xdr:rowOff>
    </xdr:from>
    <xdr:ext cx="599010" cy="259045"/>
    <xdr:sp macro="" textlink="">
      <xdr:nvSpPr>
        <xdr:cNvPr id="265" name="n_2mainValue【橋りょう・トンネル】&#10;一人当たり有形固定資産（償却資産）額"/>
        <xdr:cNvSpPr txBox="1"/>
      </xdr:nvSpPr>
      <xdr:spPr>
        <a:xfrm>
          <a:off x="8031695" y="107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141187</xdr:rowOff>
    </xdr:from>
    <xdr:ext cx="599010" cy="259045"/>
    <xdr:sp macro="" textlink="">
      <xdr:nvSpPr>
        <xdr:cNvPr id="266" name="n_3mainValue【橋りょう・トンネル】&#10;一人当たり有形固定資産（償却資産）額"/>
        <xdr:cNvSpPr txBox="1"/>
      </xdr:nvSpPr>
      <xdr:spPr>
        <a:xfrm>
          <a:off x="7190320" y="1077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146497</xdr:rowOff>
    </xdr:from>
    <xdr:ext cx="599010" cy="259045"/>
    <xdr:sp macro="" textlink="">
      <xdr:nvSpPr>
        <xdr:cNvPr id="267" name="n_4mainValue【橋りょう・トンネル】&#10;一人当たり有形固定資産（償却資産）額"/>
        <xdr:cNvSpPr txBox="1"/>
      </xdr:nvSpPr>
      <xdr:spPr>
        <a:xfrm>
          <a:off x="6339420" y="107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xdr:cNvCxnSpPr/>
      </xdr:nvCxnSpPr>
      <xdr:spPr>
        <a:xfrm flipV="1">
          <a:off x="44062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xdr:cNvSpPr txBox="1"/>
      </xdr:nvSpPr>
      <xdr:spPr>
        <a:xfrm>
          <a:off x="44450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xdr:cNvCxnSpPr/>
      </xdr:nvCxnSpPr>
      <xdr:spPr>
        <a:xfrm>
          <a:off x="4327525" y="147732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xdr:cNvSpPr txBox="1"/>
      </xdr:nvSpPr>
      <xdr:spPr>
        <a:xfrm>
          <a:off x="44450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xdr:cNvCxnSpPr/>
      </xdr:nvCxnSpPr>
      <xdr:spPr>
        <a:xfrm>
          <a:off x="4327525" y="133673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50182</xdr:rowOff>
    </xdr:from>
    <xdr:ext cx="405111" cy="259045"/>
    <xdr:sp macro="" textlink="">
      <xdr:nvSpPr>
        <xdr:cNvPr id="297" name="【公営住宅】&#10;有形固定資産減価償却率平均値テキスト"/>
        <xdr:cNvSpPr txBox="1"/>
      </xdr:nvSpPr>
      <xdr:spPr>
        <a:xfrm>
          <a:off x="4445000" y="1410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xdr:cNvSpPr/>
      </xdr:nvSpPr>
      <xdr:spPr>
        <a:xfrm>
          <a:off x="43561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xdr:cNvSpPr/>
      </xdr:nvSpPr>
      <xdr:spPr>
        <a:xfrm>
          <a:off x="3565525" y="142786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xdr:cNvSpPr/>
      </xdr:nvSpPr>
      <xdr:spPr>
        <a:xfrm>
          <a:off x="2714625"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xdr:cNvSpPr/>
      </xdr:nvSpPr>
      <xdr:spPr>
        <a:xfrm>
          <a:off x="187325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2" name="フローチャート: 判断 301"/>
        <xdr:cNvSpPr/>
      </xdr:nvSpPr>
      <xdr:spPr>
        <a:xfrm>
          <a:off x="1031875" y="141547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95886</xdr:rowOff>
    </xdr:from>
    <xdr:to>
      <xdr:col>24</xdr:col>
      <xdr:colOff>114300</xdr:colOff>
      <xdr:row>84</xdr:row>
      <xdr:rowOff>26036</xdr:rowOff>
    </xdr:to>
    <xdr:sp macro="" textlink="">
      <xdr:nvSpPr>
        <xdr:cNvPr id="308" name="楕円 307"/>
        <xdr:cNvSpPr/>
      </xdr:nvSpPr>
      <xdr:spPr>
        <a:xfrm>
          <a:off x="43561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74313</xdr:rowOff>
    </xdr:from>
    <xdr:ext cx="405111" cy="259045"/>
    <xdr:sp macro="" textlink="">
      <xdr:nvSpPr>
        <xdr:cNvPr id="309" name="【公営住宅】&#10;有形固定資産減価償却率該当値テキスト"/>
        <xdr:cNvSpPr txBox="1"/>
      </xdr:nvSpPr>
      <xdr:spPr>
        <a:xfrm>
          <a:off x="4445000"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65405</xdr:rowOff>
    </xdr:from>
    <xdr:to>
      <xdr:col>20</xdr:col>
      <xdr:colOff>38100</xdr:colOff>
      <xdr:row>83</xdr:row>
      <xdr:rowOff>167005</xdr:rowOff>
    </xdr:to>
    <xdr:sp macro="" textlink="">
      <xdr:nvSpPr>
        <xdr:cNvPr id="310" name="楕円 309"/>
        <xdr:cNvSpPr/>
      </xdr:nvSpPr>
      <xdr:spPr>
        <a:xfrm>
          <a:off x="3565525" y="142957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116205</xdr:rowOff>
    </xdr:from>
    <xdr:to>
      <xdr:col>24</xdr:col>
      <xdr:colOff>63500</xdr:colOff>
      <xdr:row>83</xdr:row>
      <xdr:rowOff>146686</xdr:rowOff>
    </xdr:to>
    <xdr:cxnSp macro="">
      <xdr:nvCxnSpPr>
        <xdr:cNvPr id="311" name="直線コネクタ 310"/>
        <xdr:cNvCxnSpPr/>
      </xdr:nvCxnSpPr>
      <xdr:spPr>
        <a:xfrm>
          <a:off x="3616325" y="14346555"/>
          <a:ext cx="79057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312" name="楕円 311"/>
        <xdr:cNvSpPr/>
      </xdr:nvSpPr>
      <xdr:spPr>
        <a:xfrm>
          <a:off x="2714625"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116205</xdr:rowOff>
    </xdr:to>
    <xdr:cxnSp macro="">
      <xdr:nvCxnSpPr>
        <xdr:cNvPr id="313" name="直線コネクタ 312"/>
        <xdr:cNvCxnSpPr/>
      </xdr:nvCxnSpPr>
      <xdr:spPr>
        <a:xfrm>
          <a:off x="2765425" y="14319886"/>
          <a:ext cx="8509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xdr:rowOff>
    </xdr:from>
    <xdr:to>
      <xdr:col>10</xdr:col>
      <xdr:colOff>165100</xdr:colOff>
      <xdr:row>83</xdr:row>
      <xdr:rowOff>109855</xdr:rowOff>
    </xdr:to>
    <xdr:sp macro="" textlink="">
      <xdr:nvSpPr>
        <xdr:cNvPr id="314" name="楕円 313"/>
        <xdr:cNvSpPr/>
      </xdr:nvSpPr>
      <xdr:spPr>
        <a:xfrm>
          <a:off x="187325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59055</xdr:rowOff>
    </xdr:from>
    <xdr:to>
      <xdr:col>15</xdr:col>
      <xdr:colOff>50800</xdr:colOff>
      <xdr:row>83</xdr:row>
      <xdr:rowOff>89536</xdr:rowOff>
    </xdr:to>
    <xdr:cxnSp macro="">
      <xdr:nvCxnSpPr>
        <xdr:cNvPr id="315" name="直線コネクタ 314"/>
        <xdr:cNvCxnSpPr/>
      </xdr:nvCxnSpPr>
      <xdr:spPr>
        <a:xfrm>
          <a:off x="1924050" y="14289405"/>
          <a:ext cx="84137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149225</xdr:rowOff>
    </xdr:from>
    <xdr:to>
      <xdr:col>6</xdr:col>
      <xdr:colOff>38100</xdr:colOff>
      <xdr:row>83</xdr:row>
      <xdr:rowOff>79375</xdr:rowOff>
    </xdr:to>
    <xdr:sp macro="" textlink="">
      <xdr:nvSpPr>
        <xdr:cNvPr id="316" name="楕円 315"/>
        <xdr:cNvSpPr/>
      </xdr:nvSpPr>
      <xdr:spPr>
        <a:xfrm>
          <a:off x="1031875" y="142081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28575</xdr:rowOff>
    </xdr:from>
    <xdr:to>
      <xdr:col>10</xdr:col>
      <xdr:colOff>114300</xdr:colOff>
      <xdr:row>83</xdr:row>
      <xdr:rowOff>59055</xdr:rowOff>
    </xdr:to>
    <xdr:cxnSp macro="">
      <xdr:nvCxnSpPr>
        <xdr:cNvPr id="317" name="直線コネクタ 316"/>
        <xdr:cNvCxnSpPr/>
      </xdr:nvCxnSpPr>
      <xdr:spPr>
        <a:xfrm>
          <a:off x="1082675" y="14258925"/>
          <a:ext cx="841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166388</xdr:rowOff>
    </xdr:from>
    <xdr:ext cx="405111" cy="259045"/>
    <xdr:sp macro="" textlink="">
      <xdr:nvSpPr>
        <xdr:cNvPr id="318" name="n_1aveValue【公営住宅】&#10;有形固定資産減価償却率"/>
        <xdr:cNvSpPr txBox="1"/>
      </xdr:nvSpPr>
      <xdr:spPr>
        <a:xfrm>
          <a:off x="341059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135907</xdr:rowOff>
    </xdr:from>
    <xdr:ext cx="405111" cy="259045"/>
    <xdr:sp macro="" textlink="">
      <xdr:nvSpPr>
        <xdr:cNvPr id="319" name="n_2aveValue【公営住宅】&#10;有形固定資産減価償却率"/>
        <xdr:cNvSpPr txBox="1"/>
      </xdr:nvSpPr>
      <xdr:spPr>
        <a:xfrm>
          <a:off x="257239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107332</xdr:rowOff>
    </xdr:from>
    <xdr:ext cx="405111" cy="259045"/>
    <xdr:sp macro="" textlink="">
      <xdr:nvSpPr>
        <xdr:cNvPr id="320" name="n_3aveValue【公営住宅】&#10;有形固定資産減価償却率"/>
        <xdr:cNvSpPr txBox="1"/>
      </xdr:nvSpPr>
      <xdr:spPr>
        <a:xfrm>
          <a:off x="1731019"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21" name="n_4aveValue【公営住宅】&#10;有形固定資産減価償却率"/>
        <xdr:cNvSpPr txBox="1"/>
      </xdr:nvSpPr>
      <xdr:spPr>
        <a:xfrm>
          <a:off x="8896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158132</xdr:rowOff>
    </xdr:from>
    <xdr:ext cx="405111" cy="259045"/>
    <xdr:sp macro="" textlink="">
      <xdr:nvSpPr>
        <xdr:cNvPr id="322" name="n_1mainValue【公営住宅】&#10;有形固定資産減価償却率"/>
        <xdr:cNvSpPr txBox="1"/>
      </xdr:nvSpPr>
      <xdr:spPr>
        <a:xfrm>
          <a:off x="341059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23" name="n_2mainValue【公営住宅】&#10;有形固定資産減価償却率"/>
        <xdr:cNvSpPr txBox="1"/>
      </xdr:nvSpPr>
      <xdr:spPr>
        <a:xfrm>
          <a:off x="257239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100982</xdr:rowOff>
    </xdr:from>
    <xdr:ext cx="405111" cy="259045"/>
    <xdr:sp macro="" textlink="">
      <xdr:nvSpPr>
        <xdr:cNvPr id="324" name="n_3mainValue【公営住宅】&#10;有形固定資産減価償却率"/>
        <xdr:cNvSpPr txBox="1"/>
      </xdr:nvSpPr>
      <xdr:spPr>
        <a:xfrm>
          <a:off x="1731019"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70502</xdr:rowOff>
    </xdr:from>
    <xdr:ext cx="405111" cy="259045"/>
    <xdr:sp macro="" textlink="">
      <xdr:nvSpPr>
        <xdr:cNvPr id="325" name="n_4mainValue【公営住宅】&#10;有形固定資産減価償却率"/>
        <xdr:cNvSpPr txBox="1"/>
      </xdr:nvSpPr>
      <xdr:spPr>
        <a:xfrm>
          <a:off x="8896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280150" y="1478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58320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280150" y="1432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xdr:cNvSpPr txBox="1"/>
      </xdr:nvSpPr>
      <xdr:spPr>
        <a:xfrm>
          <a:off x="5777426"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280150" y="1386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xdr:cNvSpPr txBox="1"/>
      </xdr:nvSpPr>
      <xdr:spPr>
        <a:xfrm>
          <a:off x="5777426"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280150" y="1341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xdr:cNvSpPr txBox="1"/>
      </xdr:nvSpPr>
      <xdr:spPr>
        <a:xfrm>
          <a:off x="5777426"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xdr:cNvCxnSpPr/>
      </xdr:nvCxnSpPr>
      <xdr:spPr>
        <a:xfrm flipV="1">
          <a:off x="9952990"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xdr:cNvSpPr txBox="1"/>
      </xdr:nvSpPr>
      <xdr:spPr>
        <a:xfrm>
          <a:off x="9991725"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xdr:cNvCxnSpPr/>
      </xdr:nvCxnSpPr>
      <xdr:spPr>
        <a:xfrm>
          <a:off x="9874250" y="1477678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xdr:cNvSpPr txBox="1"/>
      </xdr:nvSpPr>
      <xdr:spPr>
        <a:xfrm>
          <a:off x="9991725"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xdr:cNvCxnSpPr/>
      </xdr:nvCxnSpPr>
      <xdr:spPr>
        <a:xfrm>
          <a:off x="9874250" y="135514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52" name="【公営住宅】&#10;一人当たり面積平均値テキスト"/>
        <xdr:cNvSpPr txBox="1"/>
      </xdr:nvSpPr>
      <xdr:spPr>
        <a:xfrm>
          <a:off x="9991725"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xdr:cNvSpPr/>
      </xdr:nvSpPr>
      <xdr:spPr>
        <a:xfrm>
          <a:off x="9912350" y="1466831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xdr:cNvSpPr/>
      </xdr:nvSpPr>
      <xdr:spPr>
        <a:xfrm>
          <a:off x="911225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xdr:cNvSpPr/>
      </xdr:nvSpPr>
      <xdr:spPr>
        <a:xfrm>
          <a:off x="8270875" y="1466714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xdr:cNvSpPr/>
      </xdr:nvSpPr>
      <xdr:spPr>
        <a:xfrm>
          <a:off x="7419975"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7" name="フローチャート: 判断 356"/>
        <xdr:cNvSpPr/>
      </xdr:nvSpPr>
      <xdr:spPr>
        <a:xfrm>
          <a:off x="65786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124323</xdr:rowOff>
    </xdr:from>
    <xdr:to>
      <xdr:col>55</xdr:col>
      <xdr:colOff>50800</xdr:colOff>
      <xdr:row>86</xdr:row>
      <xdr:rowOff>54473</xdr:rowOff>
    </xdr:to>
    <xdr:sp macro="" textlink="">
      <xdr:nvSpPr>
        <xdr:cNvPr id="363" name="楕円 362"/>
        <xdr:cNvSpPr/>
      </xdr:nvSpPr>
      <xdr:spPr>
        <a:xfrm>
          <a:off x="9912350" y="1469757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64" name="【公営住宅】&#10;一人当たり面積該当値テキスト"/>
        <xdr:cNvSpPr txBox="1"/>
      </xdr:nvSpPr>
      <xdr:spPr>
        <a:xfrm>
          <a:off x="9991725"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124735</xdr:rowOff>
    </xdr:from>
    <xdr:to>
      <xdr:col>50</xdr:col>
      <xdr:colOff>165100</xdr:colOff>
      <xdr:row>86</xdr:row>
      <xdr:rowOff>54885</xdr:rowOff>
    </xdr:to>
    <xdr:sp macro="" textlink="">
      <xdr:nvSpPr>
        <xdr:cNvPr id="365" name="楕円 364"/>
        <xdr:cNvSpPr/>
      </xdr:nvSpPr>
      <xdr:spPr>
        <a:xfrm>
          <a:off x="9112250" y="146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3673</xdr:rowOff>
    </xdr:from>
    <xdr:to>
      <xdr:col>55</xdr:col>
      <xdr:colOff>0</xdr:colOff>
      <xdr:row>86</xdr:row>
      <xdr:rowOff>4085</xdr:rowOff>
    </xdr:to>
    <xdr:cxnSp macro="">
      <xdr:nvCxnSpPr>
        <xdr:cNvPr id="366" name="直線コネクタ 365"/>
        <xdr:cNvCxnSpPr/>
      </xdr:nvCxnSpPr>
      <xdr:spPr>
        <a:xfrm flipV="1">
          <a:off x="9163050" y="14748373"/>
          <a:ext cx="790575"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125054</xdr:rowOff>
    </xdr:from>
    <xdr:to>
      <xdr:col>46</xdr:col>
      <xdr:colOff>38100</xdr:colOff>
      <xdr:row>86</xdr:row>
      <xdr:rowOff>55204</xdr:rowOff>
    </xdr:to>
    <xdr:sp macro="" textlink="">
      <xdr:nvSpPr>
        <xdr:cNvPr id="367" name="楕円 366"/>
        <xdr:cNvSpPr/>
      </xdr:nvSpPr>
      <xdr:spPr>
        <a:xfrm>
          <a:off x="8270875" y="1469830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4085</xdr:rowOff>
    </xdr:from>
    <xdr:to>
      <xdr:col>50</xdr:col>
      <xdr:colOff>114300</xdr:colOff>
      <xdr:row>86</xdr:row>
      <xdr:rowOff>4404</xdr:rowOff>
    </xdr:to>
    <xdr:cxnSp macro="">
      <xdr:nvCxnSpPr>
        <xdr:cNvPr id="368" name="直線コネクタ 367"/>
        <xdr:cNvCxnSpPr/>
      </xdr:nvCxnSpPr>
      <xdr:spPr>
        <a:xfrm flipV="1">
          <a:off x="8321675" y="14748785"/>
          <a:ext cx="841375"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125420</xdr:rowOff>
    </xdr:from>
    <xdr:to>
      <xdr:col>41</xdr:col>
      <xdr:colOff>101600</xdr:colOff>
      <xdr:row>86</xdr:row>
      <xdr:rowOff>55570</xdr:rowOff>
    </xdr:to>
    <xdr:sp macro="" textlink="">
      <xdr:nvSpPr>
        <xdr:cNvPr id="369" name="楕円 368"/>
        <xdr:cNvSpPr/>
      </xdr:nvSpPr>
      <xdr:spPr>
        <a:xfrm>
          <a:off x="7419975" y="1469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4404</xdr:rowOff>
    </xdr:from>
    <xdr:to>
      <xdr:col>45</xdr:col>
      <xdr:colOff>177800</xdr:colOff>
      <xdr:row>86</xdr:row>
      <xdr:rowOff>4770</xdr:rowOff>
    </xdr:to>
    <xdr:cxnSp macro="">
      <xdr:nvCxnSpPr>
        <xdr:cNvPr id="370" name="直線コネクタ 369"/>
        <xdr:cNvCxnSpPr/>
      </xdr:nvCxnSpPr>
      <xdr:spPr>
        <a:xfrm flipV="1">
          <a:off x="7470775" y="14749104"/>
          <a:ext cx="8509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125809</xdr:rowOff>
    </xdr:from>
    <xdr:to>
      <xdr:col>36</xdr:col>
      <xdr:colOff>165100</xdr:colOff>
      <xdr:row>86</xdr:row>
      <xdr:rowOff>55959</xdr:rowOff>
    </xdr:to>
    <xdr:sp macro="" textlink="">
      <xdr:nvSpPr>
        <xdr:cNvPr id="371" name="楕円 370"/>
        <xdr:cNvSpPr/>
      </xdr:nvSpPr>
      <xdr:spPr>
        <a:xfrm>
          <a:off x="6578600" y="146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4770</xdr:rowOff>
    </xdr:from>
    <xdr:to>
      <xdr:col>41</xdr:col>
      <xdr:colOff>50800</xdr:colOff>
      <xdr:row>86</xdr:row>
      <xdr:rowOff>5159</xdr:rowOff>
    </xdr:to>
    <xdr:cxnSp macro="">
      <xdr:nvCxnSpPr>
        <xdr:cNvPr id="372" name="直線コネクタ 371"/>
        <xdr:cNvCxnSpPr/>
      </xdr:nvCxnSpPr>
      <xdr:spPr>
        <a:xfrm flipV="1">
          <a:off x="6629400" y="14749470"/>
          <a:ext cx="841375"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73" name="n_1aveValue【公営住宅】&#10;一人当たり面積"/>
        <xdr:cNvSpPr txBox="1"/>
      </xdr:nvSpPr>
      <xdr:spPr>
        <a:xfrm>
          <a:off x="8925002"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4" name="n_2aveValue【公営住宅】&#10;一人当たり面積"/>
        <xdr:cNvSpPr txBox="1"/>
      </xdr:nvSpPr>
      <xdr:spPr>
        <a:xfrm>
          <a:off x="80963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5" name="n_3aveValue【公営住宅】&#10;一人当たり面積"/>
        <xdr:cNvSpPr txBox="1"/>
      </xdr:nvSpPr>
      <xdr:spPr>
        <a:xfrm>
          <a:off x="724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76" name="n_4aveValue【公営住宅】&#10;一人当たり面積"/>
        <xdr:cNvSpPr txBox="1"/>
      </xdr:nvSpPr>
      <xdr:spPr>
        <a:xfrm>
          <a:off x="6404052"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46012</xdr:rowOff>
    </xdr:from>
    <xdr:ext cx="469744" cy="259045"/>
    <xdr:sp macro="" textlink="">
      <xdr:nvSpPr>
        <xdr:cNvPr id="377" name="n_1mainValue【公営住宅】&#10;一人当たり面積"/>
        <xdr:cNvSpPr txBox="1"/>
      </xdr:nvSpPr>
      <xdr:spPr>
        <a:xfrm>
          <a:off x="8925002" y="1479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46331</xdr:rowOff>
    </xdr:from>
    <xdr:ext cx="469744" cy="259045"/>
    <xdr:sp macro="" textlink="">
      <xdr:nvSpPr>
        <xdr:cNvPr id="378" name="n_2mainValue【公営住宅】&#10;一人当たり面積"/>
        <xdr:cNvSpPr txBox="1"/>
      </xdr:nvSpPr>
      <xdr:spPr>
        <a:xfrm>
          <a:off x="8096327" y="1479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46697</xdr:rowOff>
    </xdr:from>
    <xdr:ext cx="469744" cy="259045"/>
    <xdr:sp macro="" textlink="">
      <xdr:nvSpPr>
        <xdr:cNvPr id="379" name="n_3mainValue【公営住宅】&#10;一人当たり面積"/>
        <xdr:cNvSpPr txBox="1"/>
      </xdr:nvSpPr>
      <xdr:spPr>
        <a:xfrm>
          <a:off x="7245427" y="147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47086</xdr:rowOff>
    </xdr:from>
    <xdr:ext cx="469744" cy="259045"/>
    <xdr:sp macro="" textlink="">
      <xdr:nvSpPr>
        <xdr:cNvPr id="380" name="n_4mainValue【公営住宅】&#10;一人当たり面積"/>
        <xdr:cNvSpPr txBox="1"/>
      </xdr:nvSpPr>
      <xdr:spPr>
        <a:xfrm>
          <a:off x="6404052" y="1479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852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040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108</xdr:row>
      <xdr:rowOff>130084</xdr:rowOff>
    </xdr:to>
    <xdr:cxnSp macro="">
      <xdr:nvCxnSpPr>
        <xdr:cNvPr id="406" name="直線コネクタ 405"/>
        <xdr:cNvCxnSpPr/>
      </xdr:nvCxnSpPr>
      <xdr:spPr>
        <a:xfrm flipV="1">
          <a:off x="4406265" y="17304476"/>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133911</xdr:rowOff>
    </xdr:from>
    <xdr:ext cx="405111" cy="259045"/>
    <xdr:sp macro="" textlink="">
      <xdr:nvSpPr>
        <xdr:cNvPr id="407" name="【港湾・漁港】&#10;有形固定資産減価償却率最小値テキスト"/>
        <xdr:cNvSpPr txBox="1"/>
      </xdr:nvSpPr>
      <xdr:spPr>
        <a:xfrm>
          <a:off x="44450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130084</xdr:rowOff>
    </xdr:from>
    <xdr:to>
      <xdr:col>24</xdr:col>
      <xdr:colOff>152400</xdr:colOff>
      <xdr:row>108</xdr:row>
      <xdr:rowOff>130084</xdr:rowOff>
    </xdr:to>
    <xdr:cxnSp macro="">
      <xdr:nvCxnSpPr>
        <xdr:cNvPr id="408" name="直線コネクタ 407"/>
        <xdr:cNvCxnSpPr/>
      </xdr:nvCxnSpPr>
      <xdr:spPr>
        <a:xfrm>
          <a:off x="4327525" y="186466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9" name="【港湾・漁港】&#10;有形固定資産減価償却率最大値テキスト"/>
        <xdr:cNvSpPr txBox="1"/>
      </xdr:nvSpPr>
      <xdr:spPr>
        <a:xfrm>
          <a:off x="44450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10" name="直線コネクタ 409"/>
        <xdr:cNvCxnSpPr/>
      </xdr:nvCxnSpPr>
      <xdr:spPr>
        <a:xfrm>
          <a:off x="4327525" y="173044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34851</xdr:rowOff>
    </xdr:from>
    <xdr:ext cx="405111" cy="259045"/>
    <xdr:sp macro="" textlink="">
      <xdr:nvSpPr>
        <xdr:cNvPr id="411" name="【港湾・漁港】&#10;有形固定資産減価償却率平均値テキスト"/>
        <xdr:cNvSpPr txBox="1"/>
      </xdr:nvSpPr>
      <xdr:spPr>
        <a:xfrm>
          <a:off x="4445000" y="1803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412" name="フローチャート: 判断 411"/>
        <xdr:cNvSpPr/>
      </xdr:nvSpPr>
      <xdr:spPr>
        <a:xfrm>
          <a:off x="43561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28666</xdr:rowOff>
    </xdr:from>
    <xdr:to>
      <xdr:col>20</xdr:col>
      <xdr:colOff>38100</xdr:colOff>
      <xdr:row>105</xdr:row>
      <xdr:rowOff>130266</xdr:rowOff>
    </xdr:to>
    <xdr:sp macro="" textlink="">
      <xdr:nvSpPr>
        <xdr:cNvPr id="413" name="フローチャート: 判断 412"/>
        <xdr:cNvSpPr/>
      </xdr:nvSpPr>
      <xdr:spPr>
        <a:xfrm>
          <a:off x="3565525" y="1803091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33564</xdr:rowOff>
    </xdr:from>
    <xdr:to>
      <xdr:col>15</xdr:col>
      <xdr:colOff>101600</xdr:colOff>
      <xdr:row>105</xdr:row>
      <xdr:rowOff>135164</xdr:rowOff>
    </xdr:to>
    <xdr:sp macro="" textlink="">
      <xdr:nvSpPr>
        <xdr:cNvPr id="414" name="フローチャート: 判断 413"/>
        <xdr:cNvSpPr/>
      </xdr:nvSpPr>
      <xdr:spPr>
        <a:xfrm>
          <a:off x="2714625"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415" name="フローチャート: 判断 414"/>
        <xdr:cNvSpPr/>
      </xdr:nvSpPr>
      <xdr:spPr>
        <a:xfrm>
          <a:off x="187325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6" name="フローチャート: 判断 415"/>
        <xdr:cNvSpPr/>
      </xdr:nvSpPr>
      <xdr:spPr>
        <a:xfrm>
          <a:off x="1031875" y="178186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133169</xdr:rowOff>
    </xdr:from>
    <xdr:to>
      <xdr:col>24</xdr:col>
      <xdr:colOff>114300</xdr:colOff>
      <xdr:row>105</xdr:row>
      <xdr:rowOff>63319</xdr:rowOff>
    </xdr:to>
    <xdr:sp macro="" textlink="">
      <xdr:nvSpPr>
        <xdr:cNvPr id="422" name="楕円 421"/>
        <xdr:cNvSpPr/>
      </xdr:nvSpPr>
      <xdr:spPr>
        <a:xfrm>
          <a:off x="43561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156046</xdr:rowOff>
    </xdr:from>
    <xdr:ext cx="405111" cy="259045"/>
    <xdr:sp macro="" textlink="">
      <xdr:nvSpPr>
        <xdr:cNvPr id="423" name="【港湾・漁港】&#10;有形固定資産減価償却率該当値テキスト"/>
        <xdr:cNvSpPr txBox="1"/>
      </xdr:nvSpPr>
      <xdr:spPr>
        <a:xfrm>
          <a:off x="4445000" y="1781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126637</xdr:rowOff>
    </xdr:from>
    <xdr:to>
      <xdr:col>20</xdr:col>
      <xdr:colOff>38100</xdr:colOff>
      <xdr:row>105</xdr:row>
      <xdr:rowOff>56787</xdr:rowOff>
    </xdr:to>
    <xdr:sp macro="" textlink="">
      <xdr:nvSpPr>
        <xdr:cNvPr id="424" name="楕円 423"/>
        <xdr:cNvSpPr/>
      </xdr:nvSpPr>
      <xdr:spPr>
        <a:xfrm>
          <a:off x="3565525" y="1795743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5987</xdr:rowOff>
    </xdr:from>
    <xdr:to>
      <xdr:col>24</xdr:col>
      <xdr:colOff>63500</xdr:colOff>
      <xdr:row>105</xdr:row>
      <xdr:rowOff>12519</xdr:rowOff>
    </xdr:to>
    <xdr:cxnSp macro="">
      <xdr:nvCxnSpPr>
        <xdr:cNvPr id="425" name="直線コネクタ 424"/>
        <xdr:cNvCxnSpPr/>
      </xdr:nvCxnSpPr>
      <xdr:spPr>
        <a:xfrm>
          <a:off x="3616325" y="18008237"/>
          <a:ext cx="7905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115207</xdr:rowOff>
    </xdr:from>
    <xdr:to>
      <xdr:col>15</xdr:col>
      <xdr:colOff>101600</xdr:colOff>
      <xdr:row>105</xdr:row>
      <xdr:rowOff>45357</xdr:rowOff>
    </xdr:to>
    <xdr:sp macro="" textlink="">
      <xdr:nvSpPr>
        <xdr:cNvPr id="426" name="楕円 425"/>
        <xdr:cNvSpPr/>
      </xdr:nvSpPr>
      <xdr:spPr>
        <a:xfrm>
          <a:off x="2714625"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166007</xdr:rowOff>
    </xdr:from>
    <xdr:to>
      <xdr:col>19</xdr:col>
      <xdr:colOff>177800</xdr:colOff>
      <xdr:row>105</xdr:row>
      <xdr:rowOff>5987</xdr:rowOff>
    </xdr:to>
    <xdr:cxnSp macro="">
      <xdr:nvCxnSpPr>
        <xdr:cNvPr id="427" name="直線コネクタ 426"/>
        <xdr:cNvCxnSpPr/>
      </xdr:nvCxnSpPr>
      <xdr:spPr>
        <a:xfrm>
          <a:off x="2765425" y="17996807"/>
          <a:ext cx="850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428" name="楕円 427"/>
        <xdr:cNvSpPr/>
      </xdr:nvSpPr>
      <xdr:spPr>
        <a:xfrm>
          <a:off x="187325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134982</xdr:rowOff>
    </xdr:from>
    <xdr:to>
      <xdr:col>15</xdr:col>
      <xdr:colOff>50800</xdr:colOff>
      <xdr:row>104</xdr:row>
      <xdr:rowOff>166007</xdr:rowOff>
    </xdr:to>
    <xdr:cxnSp macro="">
      <xdr:nvCxnSpPr>
        <xdr:cNvPr id="429" name="直線コネクタ 428"/>
        <xdr:cNvCxnSpPr/>
      </xdr:nvCxnSpPr>
      <xdr:spPr>
        <a:xfrm>
          <a:off x="1924050" y="17965782"/>
          <a:ext cx="8413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30" name="楕円 429"/>
        <xdr:cNvSpPr/>
      </xdr:nvSpPr>
      <xdr:spPr>
        <a:xfrm>
          <a:off x="1031875" y="1788559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105592</xdr:rowOff>
    </xdr:from>
    <xdr:to>
      <xdr:col>10</xdr:col>
      <xdr:colOff>114300</xdr:colOff>
      <xdr:row>104</xdr:row>
      <xdr:rowOff>134982</xdr:rowOff>
    </xdr:to>
    <xdr:cxnSp macro="">
      <xdr:nvCxnSpPr>
        <xdr:cNvPr id="431" name="直線コネクタ 430"/>
        <xdr:cNvCxnSpPr/>
      </xdr:nvCxnSpPr>
      <xdr:spPr>
        <a:xfrm>
          <a:off x="1082675" y="17936392"/>
          <a:ext cx="841375"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121393</xdr:rowOff>
    </xdr:from>
    <xdr:ext cx="405111" cy="259045"/>
    <xdr:sp macro="" textlink="">
      <xdr:nvSpPr>
        <xdr:cNvPr id="432" name="n_1aveValue【港湾・漁港】&#10;有形固定資産減価償却率"/>
        <xdr:cNvSpPr txBox="1"/>
      </xdr:nvSpPr>
      <xdr:spPr>
        <a:xfrm>
          <a:off x="341059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126291</xdr:rowOff>
    </xdr:from>
    <xdr:ext cx="405111" cy="259045"/>
    <xdr:sp macro="" textlink="">
      <xdr:nvSpPr>
        <xdr:cNvPr id="433" name="n_2aveValue【港湾・漁港】&#10;有形固定資産減価償却率"/>
        <xdr:cNvSpPr txBox="1"/>
      </xdr:nvSpPr>
      <xdr:spPr>
        <a:xfrm>
          <a:off x="257239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103432</xdr:rowOff>
    </xdr:from>
    <xdr:ext cx="405111" cy="259045"/>
    <xdr:sp macro="" textlink="">
      <xdr:nvSpPr>
        <xdr:cNvPr id="434" name="n_3aveValue【港湾・漁港】&#10;有形固定資産減価償却率"/>
        <xdr:cNvSpPr txBox="1"/>
      </xdr:nvSpPr>
      <xdr:spPr>
        <a:xfrm>
          <a:off x="1731019"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5" name="n_4aveValue【港湾・漁港】&#10;有形固定資産減価償却率"/>
        <xdr:cNvSpPr txBox="1"/>
      </xdr:nvSpPr>
      <xdr:spPr>
        <a:xfrm>
          <a:off x="8896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73314</xdr:rowOff>
    </xdr:from>
    <xdr:ext cx="405111" cy="259045"/>
    <xdr:sp macro="" textlink="">
      <xdr:nvSpPr>
        <xdr:cNvPr id="436" name="n_1mainValue【港湾・漁港】&#10;有形固定資産減価償却率"/>
        <xdr:cNvSpPr txBox="1"/>
      </xdr:nvSpPr>
      <xdr:spPr>
        <a:xfrm>
          <a:off x="341059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37" name="n_2mainValue【港湾・漁港】&#10;有形固定資産減価償却率"/>
        <xdr:cNvSpPr txBox="1"/>
      </xdr:nvSpPr>
      <xdr:spPr>
        <a:xfrm>
          <a:off x="257239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30859</xdr:rowOff>
    </xdr:from>
    <xdr:ext cx="405111" cy="259045"/>
    <xdr:sp macro="" textlink="">
      <xdr:nvSpPr>
        <xdr:cNvPr id="438" name="n_3mainValue【港湾・漁港】&#10;有形固定資産減価償却率"/>
        <xdr:cNvSpPr txBox="1"/>
      </xdr:nvSpPr>
      <xdr:spPr>
        <a:xfrm>
          <a:off x="1731019"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439" name="n_4mainValue【港湾・漁港】&#10;有形固定資産減価償却率"/>
        <xdr:cNvSpPr txBox="1"/>
      </xdr:nvSpPr>
      <xdr:spPr>
        <a:xfrm>
          <a:off x="8896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280150" y="1872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6040889"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280150" y="1839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5713306"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280150" y="1807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5713306"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280150" y="1774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5713306"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280150" y="1741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5713306"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280150" y="1709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5713306"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5713306"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129558</xdr:rowOff>
    </xdr:from>
    <xdr:to>
      <xdr:col>54</xdr:col>
      <xdr:colOff>189865</xdr:colOff>
      <xdr:row>109</xdr:row>
      <xdr:rowOff>33756</xdr:rowOff>
    </xdr:to>
    <xdr:cxnSp macro="">
      <xdr:nvCxnSpPr>
        <xdr:cNvPr id="465" name="直線コネクタ 464"/>
        <xdr:cNvCxnSpPr/>
      </xdr:nvCxnSpPr>
      <xdr:spPr>
        <a:xfrm flipV="1">
          <a:off x="9952990" y="17103108"/>
          <a:ext cx="0" cy="161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37583</xdr:rowOff>
    </xdr:from>
    <xdr:ext cx="378565" cy="259045"/>
    <xdr:sp macro="" textlink="">
      <xdr:nvSpPr>
        <xdr:cNvPr id="466" name="【港湾・漁港】&#10;一人当たり有形固定資産（償却資産）額最小値テキスト"/>
        <xdr:cNvSpPr txBox="1"/>
      </xdr:nvSpPr>
      <xdr:spPr>
        <a:xfrm>
          <a:off x="9991725" y="1872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33756</xdr:rowOff>
    </xdr:from>
    <xdr:to>
      <xdr:col>55</xdr:col>
      <xdr:colOff>88900</xdr:colOff>
      <xdr:row>109</xdr:row>
      <xdr:rowOff>33756</xdr:rowOff>
    </xdr:to>
    <xdr:cxnSp macro="">
      <xdr:nvCxnSpPr>
        <xdr:cNvPr id="467" name="直線コネクタ 466"/>
        <xdr:cNvCxnSpPr/>
      </xdr:nvCxnSpPr>
      <xdr:spPr>
        <a:xfrm>
          <a:off x="9874250" y="1872180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76235</xdr:rowOff>
    </xdr:from>
    <xdr:ext cx="599010" cy="259045"/>
    <xdr:sp macro="" textlink="">
      <xdr:nvSpPr>
        <xdr:cNvPr id="468" name="【港湾・漁港】&#10;一人当たり有形固定資産（償却資産）額最大値テキスト"/>
        <xdr:cNvSpPr txBox="1"/>
      </xdr:nvSpPr>
      <xdr:spPr>
        <a:xfrm>
          <a:off x="9991725" y="168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129558</xdr:rowOff>
    </xdr:from>
    <xdr:to>
      <xdr:col>55</xdr:col>
      <xdr:colOff>88900</xdr:colOff>
      <xdr:row>99</xdr:row>
      <xdr:rowOff>129558</xdr:rowOff>
    </xdr:to>
    <xdr:cxnSp macro="">
      <xdr:nvCxnSpPr>
        <xdr:cNvPr id="469" name="直線コネクタ 468"/>
        <xdr:cNvCxnSpPr/>
      </xdr:nvCxnSpPr>
      <xdr:spPr>
        <a:xfrm>
          <a:off x="9874250" y="1710310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51784</xdr:rowOff>
    </xdr:from>
    <xdr:ext cx="599010" cy="259045"/>
    <xdr:sp macro="" textlink="">
      <xdr:nvSpPr>
        <xdr:cNvPr id="470" name="【港湾・漁港】&#10;一人当たり有形固定資産（償却資産）額平均値テキスト"/>
        <xdr:cNvSpPr txBox="1"/>
      </xdr:nvSpPr>
      <xdr:spPr>
        <a:xfrm>
          <a:off x="9991725" y="18225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73357</xdr:rowOff>
    </xdr:from>
    <xdr:to>
      <xdr:col>55</xdr:col>
      <xdr:colOff>50800</xdr:colOff>
      <xdr:row>107</xdr:row>
      <xdr:rowOff>3507</xdr:rowOff>
    </xdr:to>
    <xdr:sp macro="" textlink="">
      <xdr:nvSpPr>
        <xdr:cNvPr id="471" name="フローチャート: 判断 470"/>
        <xdr:cNvSpPr/>
      </xdr:nvSpPr>
      <xdr:spPr>
        <a:xfrm>
          <a:off x="9912350" y="182470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58446</xdr:rowOff>
    </xdr:from>
    <xdr:to>
      <xdr:col>50</xdr:col>
      <xdr:colOff>165100</xdr:colOff>
      <xdr:row>106</xdr:row>
      <xdr:rowOff>160046</xdr:rowOff>
    </xdr:to>
    <xdr:sp macro="" textlink="">
      <xdr:nvSpPr>
        <xdr:cNvPr id="472" name="フローチャート: 判断 471"/>
        <xdr:cNvSpPr/>
      </xdr:nvSpPr>
      <xdr:spPr>
        <a:xfrm>
          <a:off x="9112250" y="182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80404</xdr:rowOff>
    </xdr:from>
    <xdr:to>
      <xdr:col>46</xdr:col>
      <xdr:colOff>38100</xdr:colOff>
      <xdr:row>107</xdr:row>
      <xdr:rowOff>10554</xdr:rowOff>
    </xdr:to>
    <xdr:sp macro="" textlink="">
      <xdr:nvSpPr>
        <xdr:cNvPr id="473" name="フローチャート: 判断 472"/>
        <xdr:cNvSpPr/>
      </xdr:nvSpPr>
      <xdr:spPr>
        <a:xfrm>
          <a:off x="8270875" y="1825410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27130</xdr:rowOff>
    </xdr:from>
    <xdr:to>
      <xdr:col>41</xdr:col>
      <xdr:colOff>101600</xdr:colOff>
      <xdr:row>106</xdr:row>
      <xdr:rowOff>128730</xdr:rowOff>
    </xdr:to>
    <xdr:sp macro="" textlink="">
      <xdr:nvSpPr>
        <xdr:cNvPr id="474" name="フローチャート: 判断 473"/>
        <xdr:cNvSpPr/>
      </xdr:nvSpPr>
      <xdr:spPr>
        <a:xfrm>
          <a:off x="7419975"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156307</xdr:rowOff>
    </xdr:from>
    <xdr:to>
      <xdr:col>36</xdr:col>
      <xdr:colOff>165100</xdr:colOff>
      <xdr:row>107</xdr:row>
      <xdr:rowOff>86457</xdr:rowOff>
    </xdr:to>
    <xdr:sp macro="" textlink="">
      <xdr:nvSpPr>
        <xdr:cNvPr id="475" name="フローチャート: 判断 474"/>
        <xdr:cNvSpPr/>
      </xdr:nvSpPr>
      <xdr:spPr>
        <a:xfrm>
          <a:off x="65786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71535</xdr:rowOff>
    </xdr:from>
    <xdr:to>
      <xdr:col>55</xdr:col>
      <xdr:colOff>50800</xdr:colOff>
      <xdr:row>104</xdr:row>
      <xdr:rowOff>1685</xdr:rowOff>
    </xdr:to>
    <xdr:sp macro="" textlink="">
      <xdr:nvSpPr>
        <xdr:cNvPr id="481" name="楕円 480"/>
        <xdr:cNvSpPr/>
      </xdr:nvSpPr>
      <xdr:spPr>
        <a:xfrm>
          <a:off x="9912350" y="177308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94412</xdr:rowOff>
    </xdr:from>
    <xdr:ext cx="599010" cy="259045"/>
    <xdr:sp macro="" textlink="">
      <xdr:nvSpPr>
        <xdr:cNvPr id="482" name="【港湾・漁港】&#10;一人当たり有形固定資産（償却資産）額該当値テキスト"/>
        <xdr:cNvSpPr txBox="1"/>
      </xdr:nvSpPr>
      <xdr:spPr>
        <a:xfrm>
          <a:off x="9991725" y="1758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107702</xdr:rowOff>
    </xdr:from>
    <xdr:to>
      <xdr:col>50</xdr:col>
      <xdr:colOff>165100</xdr:colOff>
      <xdr:row>104</xdr:row>
      <xdr:rowOff>37852</xdr:rowOff>
    </xdr:to>
    <xdr:sp macro="" textlink="">
      <xdr:nvSpPr>
        <xdr:cNvPr id="483" name="楕円 482"/>
        <xdr:cNvSpPr/>
      </xdr:nvSpPr>
      <xdr:spPr>
        <a:xfrm>
          <a:off x="9112250" y="17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122335</xdr:rowOff>
    </xdr:from>
    <xdr:to>
      <xdr:col>55</xdr:col>
      <xdr:colOff>0</xdr:colOff>
      <xdr:row>103</xdr:row>
      <xdr:rowOff>158502</xdr:rowOff>
    </xdr:to>
    <xdr:cxnSp macro="">
      <xdr:nvCxnSpPr>
        <xdr:cNvPr id="484" name="直線コネクタ 483"/>
        <xdr:cNvCxnSpPr/>
      </xdr:nvCxnSpPr>
      <xdr:spPr>
        <a:xfrm flipV="1">
          <a:off x="9163050" y="17781685"/>
          <a:ext cx="790575" cy="3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138717</xdr:rowOff>
    </xdr:from>
    <xdr:to>
      <xdr:col>46</xdr:col>
      <xdr:colOff>38100</xdr:colOff>
      <xdr:row>104</xdr:row>
      <xdr:rowOff>68867</xdr:rowOff>
    </xdr:to>
    <xdr:sp macro="" textlink="">
      <xdr:nvSpPr>
        <xdr:cNvPr id="485" name="楕円 484"/>
        <xdr:cNvSpPr/>
      </xdr:nvSpPr>
      <xdr:spPr>
        <a:xfrm>
          <a:off x="8270875" y="1779806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158502</xdr:rowOff>
    </xdr:from>
    <xdr:to>
      <xdr:col>50</xdr:col>
      <xdr:colOff>114300</xdr:colOff>
      <xdr:row>104</xdr:row>
      <xdr:rowOff>18067</xdr:rowOff>
    </xdr:to>
    <xdr:cxnSp macro="">
      <xdr:nvCxnSpPr>
        <xdr:cNvPr id="486" name="直線コネクタ 485"/>
        <xdr:cNvCxnSpPr/>
      </xdr:nvCxnSpPr>
      <xdr:spPr>
        <a:xfrm flipV="1">
          <a:off x="8321675" y="17817852"/>
          <a:ext cx="841375" cy="3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148459</xdr:rowOff>
    </xdr:from>
    <xdr:to>
      <xdr:col>41</xdr:col>
      <xdr:colOff>101600</xdr:colOff>
      <xdr:row>104</xdr:row>
      <xdr:rowOff>78609</xdr:rowOff>
    </xdr:to>
    <xdr:sp macro="" textlink="">
      <xdr:nvSpPr>
        <xdr:cNvPr id="487" name="楕円 486"/>
        <xdr:cNvSpPr/>
      </xdr:nvSpPr>
      <xdr:spPr>
        <a:xfrm>
          <a:off x="7419975" y="178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18067</xdr:rowOff>
    </xdr:from>
    <xdr:to>
      <xdr:col>45</xdr:col>
      <xdr:colOff>177800</xdr:colOff>
      <xdr:row>104</xdr:row>
      <xdr:rowOff>27809</xdr:rowOff>
    </xdr:to>
    <xdr:cxnSp macro="">
      <xdr:nvCxnSpPr>
        <xdr:cNvPr id="488" name="直線コネクタ 487"/>
        <xdr:cNvCxnSpPr/>
      </xdr:nvCxnSpPr>
      <xdr:spPr>
        <a:xfrm flipV="1">
          <a:off x="7470775" y="17848867"/>
          <a:ext cx="8509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158341</xdr:rowOff>
    </xdr:from>
    <xdr:to>
      <xdr:col>36</xdr:col>
      <xdr:colOff>165100</xdr:colOff>
      <xdr:row>104</xdr:row>
      <xdr:rowOff>88491</xdr:rowOff>
    </xdr:to>
    <xdr:sp macro="" textlink="">
      <xdr:nvSpPr>
        <xdr:cNvPr id="489" name="楕円 488"/>
        <xdr:cNvSpPr/>
      </xdr:nvSpPr>
      <xdr:spPr>
        <a:xfrm>
          <a:off x="6578600" y="178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27809</xdr:rowOff>
    </xdr:from>
    <xdr:to>
      <xdr:col>41</xdr:col>
      <xdr:colOff>50800</xdr:colOff>
      <xdr:row>104</xdr:row>
      <xdr:rowOff>37691</xdr:rowOff>
    </xdr:to>
    <xdr:cxnSp macro="">
      <xdr:nvCxnSpPr>
        <xdr:cNvPr id="490" name="直線コネクタ 489"/>
        <xdr:cNvCxnSpPr/>
      </xdr:nvCxnSpPr>
      <xdr:spPr>
        <a:xfrm flipV="1">
          <a:off x="6629400" y="17858609"/>
          <a:ext cx="841375"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151173</xdr:rowOff>
    </xdr:from>
    <xdr:ext cx="599010" cy="259045"/>
    <xdr:sp macro="" textlink="">
      <xdr:nvSpPr>
        <xdr:cNvPr id="491" name="n_1aveValue【港湾・漁港】&#10;一人当たり有形固定資産（償却資産）額"/>
        <xdr:cNvSpPr txBox="1"/>
      </xdr:nvSpPr>
      <xdr:spPr>
        <a:xfrm>
          <a:off x="8869895" y="1832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1681</xdr:rowOff>
    </xdr:from>
    <xdr:ext cx="599010" cy="259045"/>
    <xdr:sp macro="" textlink="">
      <xdr:nvSpPr>
        <xdr:cNvPr id="492" name="n_2aveValue【港湾・漁港】&#10;一人当たり有形固定資産（償却資産）額"/>
        <xdr:cNvSpPr txBox="1"/>
      </xdr:nvSpPr>
      <xdr:spPr>
        <a:xfrm>
          <a:off x="8031695" y="183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119857</xdr:rowOff>
    </xdr:from>
    <xdr:ext cx="599010" cy="259045"/>
    <xdr:sp macro="" textlink="">
      <xdr:nvSpPr>
        <xdr:cNvPr id="493" name="n_3aveValue【港湾・漁港】&#10;一人当たり有形固定資産（償却資産）額"/>
        <xdr:cNvSpPr txBox="1"/>
      </xdr:nvSpPr>
      <xdr:spPr>
        <a:xfrm>
          <a:off x="7190320" y="182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77584</xdr:rowOff>
    </xdr:from>
    <xdr:ext cx="599010" cy="259045"/>
    <xdr:sp macro="" textlink="">
      <xdr:nvSpPr>
        <xdr:cNvPr id="494" name="n_4aveValue【港湾・漁港】&#10;一人当たり有形固定資産（償却資産）額"/>
        <xdr:cNvSpPr txBox="1"/>
      </xdr:nvSpPr>
      <xdr:spPr>
        <a:xfrm>
          <a:off x="6339420" y="1842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54379</xdr:rowOff>
    </xdr:from>
    <xdr:ext cx="599010" cy="259045"/>
    <xdr:sp macro="" textlink="">
      <xdr:nvSpPr>
        <xdr:cNvPr id="495" name="n_1mainValue【港湾・漁港】&#10;一人当たり有形固定資産（償却資産）額"/>
        <xdr:cNvSpPr txBox="1"/>
      </xdr:nvSpPr>
      <xdr:spPr>
        <a:xfrm>
          <a:off x="8869895" y="1754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85394</xdr:rowOff>
    </xdr:from>
    <xdr:ext cx="599010" cy="259045"/>
    <xdr:sp macro="" textlink="">
      <xdr:nvSpPr>
        <xdr:cNvPr id="496" name="n_2mainValue【港湾・漁港】&#10;一人当たり有形固定資産（償却資産）額"/>
        <xdr:cNvSpPr txBox="1"/>
      </xdr:nvSpPr>
      <xdr:spPr>
        <a:xfrm>
          <a:off x="8031695" y="1757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95136</xdr:rowOff>
    </xdr:from>
    <xdr:ext cx="599010" cy="259045"/>
    <xdr:sp macro="" textlink="">
      <xdr:nvSpPr>
        <xdr:cNvPr id="497" name="n_3mainValue【港湾・漁港】&#10;一人当たり有形固定資産（償却資産）額"/>
        <xdr:cNvSpPr txBox="1"/>
      </xdr:nvSpPr>
      <xdr:spPr>
        <a:xfrm>
          <a:off x="7190320" y="1758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105018</xdr:rowOff>
    </xdr:from>
    <xdr:ext cx="599010" cy="259045"/>
    <xdr:sp macro="" textlink="">
      <xdr:nvSpPr>
        <xdr:cNvPr id="498" name="n_4mainValue【港湾・漁港】&#10;一人当たり有形固定資産（償却資産）額"/>
        <xdr:cNvSpPr txBox="1"/>
      </xdr:nvSpPr>
      <xdr:spPr>
        <a:xfrm>
          <a:off x="6339420" y="1759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523" name="直線コネクタ 522"/>
        <xdr:cNvCxnSpPr/>
      </xdr:nvCxnSpPr>
      <xdr:spPr>
        <a:xfrm flipV="1">
          <a:off x="15509239"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24" name="【認定こども園・幼稚園・保育所】&#10;有形固定資産減価償却率最小値テキスト"/>
        <xdr:cNvSpPr txBox="1"/>
      </xdr:nvSpPr>
      <xdr:spPr>
        <a:xfrm>
          <a:off x="15547975"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25" name="直線コネクタ 524"/>
        <xdr:cNvCxnSpPr/>
      </xdr:nvCxnSpPr>
      <xdr:spPr>
        <a:xfrm>
          <a:off x="15420975" y="71589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526" name="【認定こども園・幼稚園・保育所】&#10;有形固定資産減価償却率最大値テキスト"/>
        <xdr:cNvSpPr txBox="1"/>
      </xdr:nvSpPr>
      <xdr:spPr>
        <a:xfrm>
          <a:off x="15547975"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527" name="直線コネクタ 526"/>
        <xdr:cNvCxnSpPr/>
      </xdr:nvCxnSpPr>
      <xdr:spPr>
        <a:xfrm>
          <a:off x="15420975" y="56273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528" name="【認定こども園・幼稚園・保育所】&#10;有形固定資産減価償却率平均値テキスト"/>
        <xdr:cNvSpPr txBox="1"/>
      </xdr:nvSpPr>
      <xdr:spPr>
        <a:xfrm>
          <a:off x="15547975"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29" name="フローチャート: 判断 528"/>
        <xdr:cNvSpPr/>
      </xdr:nvSpPr>
      <xdr:spPr>
        <a:xfrm>
          <a:off x="15459075"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530" name="フローチャート: 判断 529"/>
        <xdr:cNvSpPr/>
      </xdr:nvSpPr>
      <xdr:spPr>
        <a:xfrm>
          <a:off x="14658975"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31" name="フローチャート: 判断 530"/>
        <xdr:cNvSpPr/>
      </xdr:nvSpPr>
      <xdr:spPr>
        <a:xfrm>
          <a:off x="138176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532" name="フローチャート: 判断 531"/>
        <xdr:cNvSpPr/>
      </xdr:nvSpPr>
      <xdr:spPr>
        <a:xfrm>
          <a:off x="12976225" y="62585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533" name="フローチャート: 判断 532"/>
        <xdr:cNvSpPr/>
      </xdr:nvSpPr>
      <xdr:spPr>
        <a:xfrm>
          <a:off x="12125325"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158750</xdr:rowOff>
    </xdr:from>
    <xdr:to>
      <xdr:col>85</xdr:col>
      <xdr:colOff>177800</xdr:colOff>
      <xdr:row>36</xdr:row>
      <xdr:rowOff>88900</xdr:rowOff>
    </xdr:to>
    <xdr:sp macro="" textlink="">
      <xdr:nvSpPr>
        <xdr:cNvPr id="539" name="楕円 538"/>
        <xdr:cNvSpPr/>
      </xdr:nvSpPr>
      <xdr:spPr>
        <a:xfrm>
          <a:off x="15459075"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10177</xdr:rowOff>
    </xdr:from>
    <xdr:ext cx="405111" cy="259045"/>
    <xdr:sp macro="" textlink="">
      <xdr:nvSpPr>
        <xdr:cNvPr id="540" name="【認定こども園・幼稚園・保育所】&#10;有形固定資産減価償却率該当値テキスト"/>
        <xdr:cNvSpPr txBox="1"/>
      </xdr:nvSpPr>
      <xdr:spPr>
        <a:xfrm>
          <a:off x="15547975"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99695</xdr:rowOff>
    </xdr:from>
    <xdr:to>
      <xdr:col>81</xdr:col>
      <xdr:colOff>101600</xdr:colOff>
      <xdr:row>36</xdr:row>
      <xdr:rowOff>29845</xdr:rowOff>
    </xdr:to>
    <xdr:sp macro="" textlink="">
      <xdr:nvSpPr>
        <xdr:cNvPr id="541" name="楕円 540"/>
        <xdr:cNvSpPr/>
      </xdr:nvSpPr>
      <xdr:spPr>
        <a:xfrm>
          <a:off x="14658975"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150495</xdr:rowOff>
    </xdr:from>
    <xdr:to>
      <xdr:col>85</xdr:col>
      <xdr:colOff>127000</xdr:colOff>
      <xdr:row>36</xdr:row>
      <xdr:rowOff>38100</xdr:rowOff>
    </xdr:to>
    <xdr:cxnSp macro="">
      <xdr:nvCxnSpPr>
        <xdr:cNvPr id="542" name="直線コネクタ 541"/>
        <xdr:cNvCxnSpPr/>
      </xdr:nvCxnSpPr>
      <xdr:spPr>
        <a:xfrm>
          <a:off x="14709775" y="6151245"/>
          <a:ext cx="8001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84455</xdr:rowOff>
    </xdr:from>
    <xdr:to>
      <xdr:col>76</xdr:col>
      <xdr:colOff>165100</xdr:colOff>
      <xdr:row>36</xdr:row>
      <xdr:rowOff>14605</xdr:rowOff>
    </xdr:to>
    <xdr:sp macro="" textlink="">
      <xdr:nvSpPr>
        <xdr:cNvPr id="543" name="楕円 542"/>
        <xdr:cNvSpPr/>
      </xdr:nvSpPr>
      <xdr:spPr>
        <a:xfrm>
          <a:off x="138176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135255</xdr:rowOff>
    </xdr:from>
    <xdr:to>
      <xdr:col>81</xdr:col>
      <xdr:colOff>50800</xdr:colOff>
      <xdr:row>35</xdr:row>
      <xdr:rowOff>150495</xdr:rowOff>
    </xdr:to>
    <xdr:cxnSp macro="">
      <xdr:nvCxnSpPr>
        <xdr:cNvPr id="544" name="直線コネクタ 543"/>
        <xdr:cNvCxnSpPr/>
      </xdr:nvCxnSpPr>
      <xdr:spPr>
        <a:xfrm>
          <a:off x="13868400" y="6136005"/>
          <a:ext cx="8413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84455</xdr:rowOff>
    </xdr:from>
    <xdr:to>
      <xdr:col>72</xdr:col>
      <xdr:colOff>38100</xdr:colOff>
      <xdr:row>36</xdr:row>
      <xdr:rowOff>14605</xdr:rowOff>
    </xdr:to>
    <xdr:sp macro="" textlink="">
      <xdr:nvSpPr>
        <xdr:cNvPr id="545" name="楕円 544"/>
        <xdr:cNvSpPr/>
      </xdr:nvSpPr>
      <xdr:spPr>
        <a:xfrm>
          <a:off x="12976225" y="60852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135255</xdr:rowOff>
    </xdr:from>
    <xdr:to>
      <xdr:col>76</xdr:col>
      <xdr:colOff>114300</xdr:colOff>
      <xdr:row>35</xdr:row>
      <xdr:rowOff>135255</xdr:rowOff>
    </xdr:to>
    <xdr:cxnSp macro="">
      <xdr:nvCxnSpPr>
        <xdr:cNvPr id="546" name="直線コネクタ 545"/>
        <xdr:cNvCxnSpPr/>
      </xdr:nvCxnSpPr>
      <xdr:spPr>
        <a:xfrm>
          <a:off x="13027025" y="6136005"/>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145415</xdr:rowOff>
    </xdr:from>
    <xdr:to>
      <xdr:col>67</xdr:col>
      <xdr:colOff>101600</xdr:colOff>
      <xdr:row>36</xdr:row>
      <xdr:rowOff>75565</xdr:rowOff>
    </xdr:to>
    <xdr:sp macro="" textlink="">
      <xdr:nvSpPr>
        <xdr:cNvPr id="547" name="楕円 546"/>
        <xdr:cNvSpPr/>
      </xdr:nvSpPr>
      <xdr:spPr>
        <a:xfrm>
          <a:off x="12125325"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135255</xdr:rowOff>
    </xdr:from>
    <xdr:to>
      <xdr:col>71</xdr:col>
      <xdr:colOff>177800</xdr:colOff>
      <xdr:row>36</xdr:row>
      <xdr:rowOff>24765</xdr:rowOff>
    </xdr:to>
    <xdr:cxnSp macro="">
      <xdr:nvCxnSpPr>
        <xdr:cNvPr id="548" name="直線コネクタ 547"/>
        <xdr:cNvCxnSpPr/>
      </xdr:nvCxnSpPr>
      <xdr:spPr>
        <a:xfrm flipV="1">
          <a:off x="12176125" y="6136005"/>
          <a:ext cx="8509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41927</xdr:rowOff>
    </xdr:from>
    <xdr:ext cx="405111" cy="259045"/>
    <xdr:sp macro="" textlink="">
      <xdr:nvSpPr>
        <xdr:cNvPr id="549" name="n_1aveValue【認定こども園・幼稚園・保育所】&#10;有形固定資産減価償却率"/>
        <xdr:cNvSpPr txBox="1"/>
      </xdr:nvSpPr>
      <xdr:spPr>
        <a:xfrm>
          <a:off x="14504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550" name="n_2aveValue【認定こども園・幼稚園・保育所】&#10;有形固定資産減価償却率"/>
        <xdr:cNvSpPr txBox="1"/>
      </xdr:nvSpPr>
      <xdr:spPr>
        <a:xfrm>
          <a:off x="13675369"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551" name="n_3aveValue【認定こども園・幼稚園・保育所】&#10;有形固定資産減価償却率"/>
        <xdr:cNvSpPr txBox="1"/>
      </xdr:nvSpPr>
      <xdr:spPr>
        <a:xfrm>
          <a:off x="1283399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120032</xdr:rowOff>
    </xdr:from>
    <xdr:ext cx="405111" cy="259045"/>
    <xdr:sp macro="" textlink="">
      <xdr:nvSpPr>
        <xdr:cNvPr id="552" name="n_4aveValue【認定こども園・幼稚園・保育所】&#10;有形固定資産減価償却率"/>
        <xdr:cNvSpPr txBox="1"/>
      </xdr:nvSpPr>
      <xdr:spPr>
        <a:xfrm>
          <a:off x="1198309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46372</xdr:rowOff>
    </xdr:from>
    <xdr:ext cx="405111" cy="259045"/>
    <xdr:sp macro="" textlink="">
      <xdr:nvSpPr>
        <xdr:cNvPr id="553" name="n_1mainValue【認定こども園・幼稚園・保育所】&#10;有形固定資産減価償却率"/>
        <xdr:cNvSpPr txBox="1"/>
      </xdr:nvSpPr>
      <xdr:spPr>
        <a:xfrm>
          <a:off x="14504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31132</xdr:rowOff>
    </xdr:from>
    <xdr:ext cx="405111" cy="259045"/>
    <xdr:sp macro="" textlink="">
      <xdr:nvSpPr>
        <xdr:cNvPr id="554" name="n_2mainValue【認定こども園・幼稚園・保育所】&#10;有形固定資産減価償却率"/>
        <xdr:cNvSpPr txBox="1"/>
      </xdr:nvSpPr>
      <xdr:spPr>
        <a:xfrm>
          <a:off x="13675369"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31132</xdr:rowOff>
    </xdr:from>
    <xdr:ext cx="405111" cy="259045"/>
    <xdr:sp macro="" textlink="">
      <xdr:nvSpPr>
        <xdr:cNvPr id="555" name="n_3mainValue【認定こども園・幼稚園・保育所】&#10;有形固定資産減価償却率"/>
        <xdr:cNvSpPr txBox="1"/>
      </xdr:nvSpPr>
      <xdr:spPr>
        <a:xfrm>
          <a:off x="1283399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92092</xdr:rowOff>
    </xdr:from>
    <xdr:ext cx="405111" cy="259045"/>
    <xdr:sp macro="" textlink="">
      <xdr:nvSpPr>
        <xdr:cNvPr id="556" name="n_4mainValue【認定こども園・幼稚園・保育所】&#10;有形固定資産減価償却率"/>
        <xdr:cNvSpPr txBox="1"/>
      </xdr:nvSpPr>
      <xdr:spPr>
        <a:xfrm>
          <a:off x="1198309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7" name="直線コネクタ 566"/>
        <xdr:cNvCxnSpPr/>
      </xdr:nvCxnSpPr>
      <xdr:spPr>
        <a:xfrm>
          <a:off x="173736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8" name="テキスト ボックス 567"/>
        <xdr:cNvSpPr txBox="1"/>
      </xdr:nvSpPr>
      <xdr:spPr>
        <a:xfrm>
          <a:off x="169349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9" name="直線コネクタ 568"/>
        <xdr:cNvCxnSpPr/>
      </xdr:nvCxnSpPr>
      <xdr:spPr>
        <a:xfrm>
          <a:off x="173736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70" name="テキスト ボックス 569"/>
        <xdr:cNvSpPr txBox="1"/>
      </xdr:nvSpPr>
      <xdr:spPr>
        <a:xfrm>
          <a:off x="1693499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1" name="直線コネクタ 570"/>
        <xdr:cNvCxnSpPr/>
      </xdr:nvCxnSpPr>
      <xdr:spPr>
        <a:xfrm>
          <a:off x="173736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2" name="テキスト ボックス 571"/>
        <xdr:cNvSpPr txBox="1"/>
      </xdr:nvSpPr>
      <xdr:spPr>
        <a:xfrm>
          <a:off x="1693499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3" name="直線コネクタ 572"/>
        <xdr:cNvCxnSpPr/>
      </xdr:nvCxnSpPr>
      <xdr:spPr>
        <a:xfrm>
          <a:off x="173736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4" name="テキスト ボックス 573"/>
        <xdr:cNvSpPr txBox="1"/>
      </xdr:nvSpPr>
      <xdr:spPr>
        <a:xfrm>
          <a:off x="1693499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5" name="直線コネクタ 574"/>
        <xdr:cNvCxnSpPr/>
      </xdr:nvCxnSpPr>
      <xdr:spPr>
        <a:xfrm>
          <a:off x="173736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6" name="テキスト ボックス 575"/>
        <xdr:cNvSpPr txBox="1"/>
      </xdr:nvSpPr>
      <xdr:spPr>
        <a:xfrm>
          <a:off x="1693499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7" name="直線コネクタ 576"/>
        <xdr:cNvCxnSpPr/>
      </xdr:nvCxnSpPr>
      <xdr:spPr>
        <a:xfrm>
          <a:off x="173736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8" name="テキスト ボックス 577"/>
        <xdr:cNvSpPr txBox="1"/>
      </xdr:nvSpPr>
      <xdr:spPr>
        <a:xfrm>
          <a:off x="1693499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80" name="テキスト ボックス 579"/>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582" name="直線コネクタ 581"/>
        <xdr:cNvCxnSpPr/>
      </xdr:nvCxnSpPr>
      <xdr:spPr>
        <a:xfrm flipV="1">
          <a:off x="210559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83" name="【認定こども園・幼稚園・保育所】&#10;一人当たり面積最小値テキスト"/>
        <xdr:cNvSpPr txBox="1"/>
      </xdr:nvSpPr>
      <xdr:spPr>
        <a:xfrm>
          <a:off x="210947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84" name="直線コネクタ 583"/>
        <xdr:cNvCxnSpPr/>
      </xdr:nvCxnSpPr>
      <xdr:spPr>
        <a:xfrm>
          <a:off x="20977225" y="72411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585" name="【認定こども園・幼稚園・保育所】&#10;一人当たり面積最大値テキスト"/>
        <xdr:cNvSpPr txBox="1"/>
      </xdr:nvSpPr>
      <xdr:spPr>
        <a:xfrm>
          <a:off x="210947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586" name="直線コネクタ 585"/>
        <xdr:cNvCxnSpPr/>
      </xdr:nvCxnSpPr>
      <xdr:spPr>
        <a:xfrm>
          <a:off x="20977225" y="564750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587" name="【認定こども園・幼稚園・保育所】&#10;一人当たり面積平均値テキスト"/>
        <xdr:cNvSpPr txBox="1"/>
      </xdr:nvSpPr>
      <xdr:spPr>
        <a:xfrm>
          <a:off x="210947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88" name="フローチャート: 判断 587"/>
        <xdr:cNvSpPr/>
      </xdr:nvSpPr>
      <xdr:spPr>
        <a:xfrm>
          <a:off x="210058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89" name="フローチャート: 判断 588"/>
        <xdr:cNvSpPr/>
      </xdr:nvSpPr>
      <xdr:spPr>
        <a:xfrm>
          <a:off x="20215225" y="676583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590" name="フローチャート: 判断 589"/>
        <xdr:cNvSpPr/>
      </xdr:nvSpPr>
      <xdr:spPr>
        <a:xfrm>
          <a:off x="19364325"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591" name="フローチャート: 判断 590"/>
        <xdr:cNvSpPr/>
      </xdr:nvSpPr>
      <xdr:spPr>
        <a:xfrm>
          <a:off x="1852295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592" name="フローチャート: 判断 591"/>
        <xdr:cNvSpPr/>
      </xdr:nvSpPr>
      <xdr:spPr>
        <a:xfrm>
          <a:off x="17681575" y="575999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95613</xdr:rowOff>
    </xdr:from>
    <xdr:to>
      <xdr:col>116</xdr:col>
      <xdr:colOff>114300</xdr:colOff>
      <xdr:row>42</xdr:row>
      <xdr:rowOff>25763</xdr:rowOff>
    </xdr:to>
    <xdr:sp macro="" textlink="">
      <xdr:nvSpPr>
        <xdr:cNvPr id="598" name="楕円 597"/>
        <xdr:cNvSpPr/>
      </xdr:nvSpPr>
      <xdr:spPr>
        <a:xfrm>
          <a:off x="210058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10540</xdr:rowOff>
    </xdr:from>
    <xdr:ext cx="469744" cy="259045"/>
    <xdr:sp macro="" textlink="">
      <xdr:nvSpPr>
        <xdr:cNvPr id="599" name="【認定こども園・幼稚園・保育所】&#10;一人当たり面積該当値テキスト"/>
        <xdr:cNvSpPr txBox="1"/>
      </xdr:nvSpPr>
      <xdr:spPr>
        <a:xfrm>
          <a:off x="21094700" y="703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98878</xdr:rowOff>
    </xdr:from>
    <xdr:to>
      <xdr:col>112</xdr:col>
      <xdr:colOff>38100</xdr:colOff>
      <xdr:row>42</xdr:row>
      <xdr:rowOff>29028</xdr:rowOff>
    </xdr:to>
    <xdr:sp macro="" textlink="">
      <xdr:nvSpPr>
        <xdr:cNvPr id="600" name="楕円 599"/>
        <xdr:cNvSpPr/>
      </xdr:nvSpPr>
      <xdr:spPr>
        <a:xfrm>
          <a:off x="20215225" y="71283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146413</xdr:rowOff>
    </xdr:from>
    <xdr:to>
      <xdr:col>116</xdr:col>
      <xdr:colOff>63500</xdr:colOff>
      <xdr:row>41</xdr:row>
      <xdr:rowOff>149678</xdr:rowOff>
    </xdr:to>
    <xdr:cxnSp macro="">
      <xdr:nvCxnSpPr>
        <xdr:cNvPr id="601" name="直線コネクタ 600"/>
        <xdr:cNvCxnSpPr/>
      </xdr:nvCxnSpPr>
      <xdr:spPr>
        <a:xfrm flipV="1">
          <a:off x="20266025" y="7175863"/>
          <a:ext cx="7905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98878</xdr:rowOff>
    </xdr:from>
    <xdr:to>
      <xdr:col>107</xdr:col>
      <xdr:colOff>101600</xdr:colOff>
      <xdr:row>42</xdr:row>
      <xdr:rowOff>29028</xdr:rowOff>
    </xdr:to>
    <xdr:sp macro="" textlink="">
      <xdr:nvSpPr>
        <xdr:cNvPr id="602" name="楕円 601"/>
        <xdr:cNvSpPr/>
      </xdr:nvSpPr>
      <xdr:spPr>
        <a:xfrm>
          <a:off x="19364325"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149678</xdr:rowOff>
    </xdr:from>
    <xdr:to>
      <xdr:col>111</xdr:col>
      <xdr:colOff>177800</xdr:colOff>
      <xdr:row>41</xdr:row>
      <xdr:rowOff>149678</xdr:rowOff>
    </xdr:to>
    <xdr:cxnSp macro="">
      <xdr:nvCxnSpPr>
        <xdr:cNvPr id="603" name="直線コネクタ 602"/>
        <xdr:cNvCxnSpPr/>
      </xdr:nvCxnSpPr>
      <xdr:spPr>
        <a:xfrm>
          <a:off x="19415125" y="7179128"/>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102144</xdr:rowOff>
    </xdr:from>
    <xdr:to>
      <xdr:col>102</xdr:col>
      <xdr:colOff>165100</xdr:colOff>
      <xdr:row>42</xdr:row>
      <xdr:rowOff>32294</xdr:rowOff>
    </xdr:to>
    <xdr:sp macro="" textlink="">
      <xdr:nvSpPr>
        <xdr:cNvPr id="604" name="楕円 603"/>
        <xdr:cNvSpPr/>
      </xdr:nvSpPr>
      <xdr:spPr>
        <a:xfrm>
          <a:off x="1852295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149678</xdr:rowOff>
    </xdr:from>
    <xdr:to>
      <xdr:col>107</xdr:col>
      <xdr:colOff>50800</xdr:colOff>
      <xdr:row>41</xdr:row>
      <xdr:rowOff>152944</xdr:rowOff>
    </xdr:to>
    <xdr:cxnSp macro="">
      <xdr:nvCxnSpPr>
        <xdr:cNvPr id="605" name="直線コネクタ 604"/>
        <xdr:cNvCxnSpPr/>
      </xdr:nvCxnSpPr>
      <xdr:spPr>
        <a:xfrm flipV="1">
          <a:off x="18573750" y="7179128"/>
          <a:ext cx="841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102144</xdr:rowOff>
    </xdr:from>
    <xdr:to>
      <xdr:col>98</xdr:col>
      <xdr:colOff>38100</xdr:colOff>
      <xdr:row>42</xdr:row>
      <xdr:rowOff>32294</xdr:rowOff>
    </xdr:to>
    <xdr:sp macro="" textlink="">
      <xdr:nvSpPr>
        <xdr:cNvPr id="606" name="楕円 605"/>
        <xdr:cNvSpPr/>
      </xdr:nvSpPr>
      <xdr:spPr>
        <a:xfrm>
          <a:off x="17681575" y="713159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152944</xdr:rowOff>
    </xdr:from>
    <xdr:to>
      <xdr:col>102</xdr:col>
      <xdr:colOff>114300</xdr:colOff>
      <xdr:row>41</xdr:row>
      <xdr:rowOff>152944</xdr:rowOff>
    </xdr:to>
    <xdr:cxnSp macro="">
      <xdr:nvCxnSpPr>
        <xdr:cNvPr id="607" name="直線コネクタ 606"/>
        <xdr:cNvCxnSpPr/>
      </xdr:nvCxnSpPr>
      <xdr:spPr>
        <a:xfrm>
          <a:off x="17732375" y="7182394"/>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608" name="n_1aveValue【認定こども園・幼稚園・保育所】&#10;一人当たり面積"/>
        <xdr:cNvSpPr txBox="1"/>
      </xdr:nvSpPr>
      <xdr:spPr>
        <a:xfrm>
          <a:off x="2002797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609" name="n_2aveValue【認定こども園・幼稚園・保育所】&#10;一人当たり面積"/>
        <xdr:cNvSpPr txBox="1"/>
      </xdr:nvSpPr>
      <xdr:spPr>
        <a:xfrm>
          <a:off x="1918977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610" name="n_3aveValue【認定こども園・幼稚園・保育所】&#10;一人当たり面積"/>
        <xdr:cNvSpPr txBox="1"/>
      </xdr:nvSpPr>
      <xdr:spPr>
        <a:xfrm>
          <a:off x="18348402"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611" name="n_4aveValue【認定こども園・幼稚園・保育所】&#10;一人当たり面積"/>
        <xdr:cNvSpPr txBox="1"/>
      </xdr:nvSpPr>
      <xdr:spPr>
        <a:xfrm>
          <a:off x="175070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20155</xdr:rowOff>
    </xdr:from>
    <xdr:ext cx="469744" cy="259045"/>
    <xdr:sp macro="" textlink="">
      <xdr:nvSpPr>
        <xdr:cNvPr id="612" name="n_1mainValue【認定こども園・幼稚園・保育所】&#10;一人当たり面積"/>
        <xdr:cNvSpPr txBox="1"/>
      </xdr:nvSpPr>
      <xdr:spPr>
        <a:xfrm>
          <a:off x="2002797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20155</xdr:rowOff>
    </xdr:from>
    <xdr:ext cx="469744" cy="259045"/>
    <xdr:sp macro="" textlink="">
      <xdr:nvSpPr>
        <xdr:cNvPr id="613" name="n_2mainValue【認定こども園・幼稚園・保育所】&#10;一人当たり面積"/>
        <xdr:cNvSpPr txBox="1"/>
      </xdr:nvSpPr>
      <xdr:spPr>
        <a:xfrm>
          <a:off x="1918977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23421</xdr:rowOff>
    </xdr:from>
    <xdr:ext cx="469744" cy="259045"/>
    <xdr:sp macro="" textlink="">
      <xdr:nvSpPr>
        <xdr:cNvPr id="614" name="n_3mainValue【認定こども園・幼稚園・保育所】&#10;一人当たり面積"/>
        <xdr:cNvSpPr txBox="1"/>
      </xdr:nvSpPr>
      <xdr:spPr>
        <a:xfrm>
          <a:off x="18348402"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23421</xdr:rowOff>
    </xdr:from>
    <xdr:ext cx="469744" cy="259045"/>
    <xdr:sp macro="" textlink="">
      <xdr:nvSpPr>
        <xdr:cNvPr id="615" name="n_4mainValue【認定こども園・幼稚園・保育所】&#10;一人当たり面積"/>
        <xdr:cNvSpPr txBox="1"/>
      </xdr:nvSpPr>
      <xdr:spPr>
        <a:xfrm>
          <a:off x="1750702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6" name="テキスト ボックス 625"/>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7" name="直線コネクタ 626"/>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8" name="テキスト ボックス 627"/>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9" name="直線コネクタ 628"/>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30" name="テキスト ボックス 629"/>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1" name="直線コネクタ 630"/>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2" name="テキスト ボックス 631"/>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3" name="直線コネクタ 632"/>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4" name="テキスト ボックス 633"/>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5" name="直線コネクタ 634"/>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6" name="テキスト ボックス 635"/>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640" name="直線コネクタ 639"/>
        <xdr:cNvCxnSpPr/>
      </xdr:nvCxnSpPr>
      <xdr:spPr>
        <a:xfrm flipV="1">
          <a:off x="15509239"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641" name="【学校施設】&#10;有形固定資産減価償却率最小値テキスト"/>
        <xdr:cNvSpPr txBox="1"/>
      </xdr:nvSpPr>
      <xdr:spPr>
        <a:xfrm>
          <a:off x="15547975"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642" name="直線コネクタ 641"/>
        <xdr:cNvCxnSpPr/>
      </xdr:nvCxnSpPr>
      <xdr:spPr>
        <a:xfrm>
          <a:off x="15420975" y="111290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43" name="【学校施設】&#10;有形固定資産減価償却率最大値テキスト"/>
        <xdr:cNvSpPr txBox="1"/>
      </xdr:nvSpPr>
      <xdr:spPr>
        <a:xfrm>
          <a:off x="15547975"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44" name="直線コネクタ 643"/>
        <xdr:cNvCxnSpPr/>
      </xdr:nvCxnSpPr>
      <xdr:spPr>
        <a:xfrm>
          <a:off x="15420975" y="94640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45" name="【学校施設】&#10;有形固定資産減価償却率平均値テキスト"/>
        <xdr:cNvSpPr txBox="1"/>
      </xdr:nvSpPr>
      <xdr:spPr>
        <a:xfrm>
          <a:off x="15547975"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46" name="フローチャート: 判断 645"/>
        <xdr:cNvSpPr/>
      </xdr:nvSpPr>
      <xdr:spPr>
        <a:xfrm>
          <a:off x="15459075"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47" name="フローチャート: 判断 646"/>
        <xdr:cNvSpPr/>
      </xdr:nvSpPr>
      <xdr:spPr>
        <a:xfrm>
          <a:off x="14658975"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648" name="フローチャート: 判断 647"/>
        <xdr:cNvSpPr/>
      </xdr:nvSpPr>
      <xdr:spPr>
        <a:xfrm>
          <a:off x="138176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649" name="フローチャート: 判断 648"/>
        <xdr:cNvSpPr/>
      </xdr:nvSpPr>
      <xdr:spPr>
        <a:xfrm>
          <a:off x="12976225" y="102323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650" name="フローチャート: 判断 649"/>
        <xdr:cNvSpPr/>
      </xdr:nvSpPr>
      <xdr:spPr>
        <a:xfrm>
          <a:off x="12125325"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67310</xdr:rowOff>
    </xdr:from>
    <xdr:to>
      <xdr:col>85</xdr:col>
      <xdr:colOff>177800</xdr:colOff>
      <xdr:row>57</xdr:row>
      <xdr:rowOff>168910</xdr:rowOff>
    </xdr:to>
    <xdr:sp macro="" textlink="">
      <xdr:nvSpPr>
        <xdr:cNvPr id="656" name="楕円 655"/>
        <xdr:cNvSpPr/>
      </xdr:nvSpPr>
      <xdr:spPr>
        <a:xfrm>
          <a:off x="15459075"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90187</xdr:rowOff>
    </xdr:from>
    <xdr:ext cx="405111" cy="259045"/>
    <xdr:sp macro="" textlink="">
      <xdr:nvSpPr>
        <xdr:cNvPr id="657" name="【学校施設】&#10;有形固定資産減価償却率該当値テキスト"/>
        <xdr:cNvSpPr txBox="1"/>
      </xdr:nvSpPr>
      <xdr:spPr>
        <a:xfrm>
          <a:off x="15547975"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55880</xdr:rowOff>
    </xdr:from>
    <xdr:to>
      <xdr:col>81</xdr:col>
      <xdr:colOff>101600</xdr:colOff>
      <xdr:row>57</xdr:row>
      <xdr:rowOff>157480</xdr:rowOff>
    </xdr:to>
    <xdr:sp macro="" textlink="">
      <xdr:nvSpPr>
        <xdr:cNvPr id="658" name="楕円 657"/>
        <xdr:cNvSpPr/>
      </xdr:nvSpPr>
      <xdr:spPr>
        <a:xfrm>
          <a:off x="14658975"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118110</xdr:rowOff>
    </xdr:to>
    <xdr:cxnSp macro="">
      <xdr:nvCxnSpPr>
        <xdr:cNvPr id="659" name="直線コネクタ 658"/>
        <xdr:cNvCxnSpPr/>
      </xdr:nvCxnSpPr>
      <xdr:spPr>
        <a:xfrm>
          <a:off x="14709775" y="987933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60" name="楕円 659"/>
        <xdr:cNvSpPr/>
      </xdr:nvSpPr>
      <xdr:spPr>
        <a:xfrm>
          <a:off x="138176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106680</xdr:rowOff>
    </xdr:to>
    <xdr:cxnSp macro="">
      <xdr:nvCxnSpPr>
        <xdr:cNvPr id="661" name="直線コネクタ 660"/>
        <xdr:cNvCxnSpPr/>
      </xdr:nvCxnSpPr>
      <xdr:spPr>
        <a:xfrm>
          <a:off x="13868400" y="9829800"/>
          <a:ext cx="8413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139700</xdr:rowOff>
    </xdr:from>
    <xdr:to>
      <xdr:col>72</xdr:col>
      <xdr:colOff>38100</xdr:colOff>
      <xdr:row>57</xdr:row>
      <xdr:rowOff>69850</xdr:rowOff>
    </xdr:to>
    <xdr:sp macro="" textlink="">
      <xdr:nvSpPr>
        <xdr:cNvPr id="662" name="楕円 661"/>
        <xdr:cNvSpPr/>
      </xdr:nvSpPr>
      <xdr:spPr>
        <a:xfrm>
          <a:off x="12976225" y="97409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19050</xdr:rowOff>
    </xdr:from>
    <xdr:to>
      <xdr:col>76</xdr:col>
      <xdr:colOff>114300</xdr:colOff>
      <xdr:row>57</xdr:row>
      <xdr:rowOff>57150</xdr:rowOff>
    </xdr:to>
    <xdr:cxnSp macro="">
      <xdr:nvCxnSpPr>
        <xdr:cNvPr id="663" name="直線コネクタ 662"/>
        <xdr:cNvCxnSpPr/>
      </xdr:nvCxnSpPr>
      <xdr:spPr>
        <a:xfrm>
          <a:off x="13027025" y="9791700"/>
          <a:ext cx="841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109220</xdr:rowOff>
    </xdr:from>
    <xdr:to>
      <xdr:col>67</xdr:col>
      <xdr:colOff>101600</xdr:colOff>
      <xdr:row>57</xdr:row>
      <xdr:rowOff>39370</xdr:rowOff>
    </xdr:to>
    <xdr:sp macro="" textlink="">
      <xdr:nvSpPr>
        <xdr:cNvPr id="664" name="楕円 663"/>
        <xdr:cNvSpPr/>
      </xdr:nvSpPr>
      <xdr:spPr>
        <a:xfrm>
          <a:off x="12125325"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160020</xdr:rowOff>
    </xdr:from>
    <xdr:to>
      <xdr:col>71</xdr:col>
      <xdr:colOff>177800</xdr:colOff>
      <xdr:row>57</xdr:row>
      <xdr:rowOff>19050</xdr:rowOff>
    </xdr:to>
    <xdr:cxnSp macro="">
      <xdr:nvCxnSpPr>
        <xdr:cNvPr id="665" name="直線コネクタ 664"/>
        <xdr:cNvCxnSpPr/>
      </xdr:nvCxnSpPr>
      <xdr:spPr>
        <a:xfrm>
          <a:off x="12176125" y="9761220"/>
          <a:ext cx="850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66" name="n_1aveValue【学校施設】&#10;有形固定資産減価償却率"/>
        <xdr:cNvSpPr txBox="1"/>
      </xdr:nvSpPr>
      <xdr:spPr>
        <a:xfrm>
          <a:off x="14504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667" name="n_2aveValue【学校施設】&#10;有形固定資産減価償却率"/>
        <xdr:cNvSpPr txBox="1"/>
      </xdr:nvSpPr>
      <xdr:spPr>
        <a:xfrm>
          <a:off x="13675369"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668" name="n_3aveValue【学校施設】&#10;有形固定資産減価償却率"/>
        <xdr:cNvSpPr txBox="1"/>
      </xdr:nvSpPr>
      <xdr:spPr>
        <a:xfrm>
          <a:off x="1283399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669" name="n_4aveValue【学校施設】&#10;有形固定資産減価償却率"/>
        <xdr:cNvSpPr txBox="1"/>
      </xdr:nvSpPr>
      <xdr:spPr>
        <a:xfrm>
          <a:off x="1198309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2557</xdr:rowOff>
    </xdr:from>
    <xdr:ext cx="405111" cy="259045"/>
    <xdr:sp macro="" textlink="">
      <xdr:nvSpPr>
        <xdr:cNvPr id="670" name="n_1mainValue【学校施設】&#10;有形固定資産減価償却率"/>
        <xdr:cNvSpPr txBox="1"/>
      </xdr:nvSpPr>
      <xdr:spPr>
        <a:xfrm>
          <a:off x="14504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71" name="n_2mainValue【学校施設】&#10;有形固定資産減価償却率"/>
        <xdr:cNvSpPr txBox="1"/>
      </xdr:nvSpPr>
      <xdr:spPr>
        <a:xfrm>
          <a:off x="13675369"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86377</xdr:rowOff>
    </xdr:from>
    <xdr:ext cx="405111" cy="259045"/>
    <xdr:sp macro="" textlink="">
      <xdr:nvSpPr>
        <xdr:cNvPr id="672" name="n_3mainValue【学校施設】&#10;有形固定資産減価償却率"/>
        <xdr:cNvSpPr txBox="1"/>
      </xdr:nvSpPr>
      <xdr:spPr>
        <a:xfrm>
          <a:off x="1283399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55897</xdr:rowOff>
    </xdr:from>
    <xdr:ext cx="405111" cy="259045"/>
    <xdr:sp macro="" textlink="">
      <xdr:nvSpPr>
        <xdr:cNvPr id="673" name="n_4mainValue【学校施設】&#10;有形固定資産減価償却率"/>
        <xdr:cNvSpPr txBox="1"/>
      </xdr:nvSpPr>
      <xdr:spPr>
        <a:xfrm>
          <a:off x="1198309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85" name="直線コネクタ 684"/>
        <xdr:cNvCxnSpPr/>
      </xdr:nvCxnSpPr>
      <xdr:spPr>
        <a:xfrm>
          <a:off x="173736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6" name="テキスト ボックス 685"/>
        <xdr:cNvSpPr txBox="1"/>
      </xdr:nvSpPr>
      <xdr:spPr>
        <a:xfrm>
          <a:off x="169349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7" name="直線コネクタ 686"/>
        <xdr:cNvCxnSpPr/>
      </xdr:nvCxnSpPr>
      <xdr:spPr>
        <a:xfrm>
          <a:off x="173736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8" name="テキスト ボックス 687"/>
        <xdr:cNvSpPr txBox="1"/>
      </xdr:nvSpPr>
      <xdr:spPr>
        <a:xfrm>
          <a:off x="1693499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9" name="直線コネクタ 688"/>
        <xdr:cNvCxnSpPr/>
      </xdr:nvCxnSpPr>
      <xdr:spPr>
        <a:xfrm>
          <a:off x="173736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90" name="テキスト ボックス 689"/>
        <xdr:cNvSpPr txBox="1"/>
      </xdr:nvSpPr>
      <xdr:spPr>
        <a:xfrm>
          <a:off x="1693499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91" name="直線コネクタ 690"/>
        <xdr:cNvCxnSpPr/>
      </xdr:nvCxnSpPr>
      <xdr:spPr>
        <a:xfrm>
          <a:off x="173736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2" name="テキスト ボックス 691"/>
        <xdr:cNvSpPr txBox="1"/>
      </xdr:nvSpPr>
      <xdr:spPr>
        <a:xfrm>
          <a:off x="1693499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696" name="直線コネクタ 695"/>
        <xdr:cNvCxnSpPr/>
      </xdr:nvCxnSpPr>
      <xdr:spPr>
        <a:xfrm flipV="1">
          <a:off x="210559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697" name="【学校施設】&#10;一人当たり面積最小値テキスト"/>
        <xdr:cNvSpPr txBox="1"/>
      </xdr:nvSpPr>
      <xdr:spPr>
        <a:xfrm>
          <a:off x="210947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698" name="直線コネクタ 697"/>
        <xdr:cNvCxnSpPr/>
      </xdr:nvCxnSpPr>
      <xdr:spPr>
        <a:xfrm>
          <a:off x="20977225" y="108356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699" name="【学校施設】&#10;一人当たり面積最大値テキスト"/>
        <xdr:cNvSpPr txBox="1"/>
      </xdr:nvSpPr>
      <xdr:spPr>
        <a:xfrm>
          <a:off x="210947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700" name="直線コネクタ 699"/>
        <xdr:cNvCxnSpPr/>
      </xdr:nvCxnSpPr>
      <xdr:spPr>
        <a:xfrm>
          <a:off x="20977225" y="98787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83634</xdr:rowOff>
    </xdr:from>
    <xdr:ext cx="469744" cy="259045"/>
    <xdr:sp macro="" textlink="">
      <xdr:nvSpPr>
        <xdr:cNvPr id="701" name="【学校施設】&#10;一人当たり面積平均値テキスト"/>
        <xdr:cNvSpPr txBox="1"/>
      </xdr:nvSpPr>
      <xdr:spPr>
        <a:xfrm>
          <a:off x="21094700" y="10370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702" name="フローチャート: 判断 701"/>
        <xdr:cNvSpPr/>
      </xdr:nvSpPr>
      <xdr:spPr>
        <a:xfrm>
          <a:off x="210058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703" name="フローチャート: 判断 702"/>
        <xdr:cNvSpPr/>
      </xdr:nvSpPr>
      <xdr:spPr>
        <a:xfrm>
          <a:off x="20215225" y="1049771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704" name="フローチャート: 判断 703"/>
        <xdr:cNvSpPr/>
      </xdr:nvSpPr>
      <xdr:spPr>
        <a:xfrm>
          <a:off x="19364325"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705" name="フローチャート: 判断 704"/>
        <xdr:cNvSpPr/>
      </xdr:nvSpPr>
      <xdr:spPr>
        <a:xfrm>
          <a:off x="1852295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706" name="フローチャート: 判断 705"/>
        <xdr:cNvSpPr/>
      </xdr:nvSpPr>
      <xdr:spPr>
        <a:xfrm>
          <a:off x="17681575" y="1050823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712" name="楕円 711"/>
        <xdr:cNvSpPr/>
      </xdr:nvSpPr>
      <xdr:spPr>
        <a:xfrm>
          <a:off x="210058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713" name="【学校施設】&#10;一人当たり面積該当値テキスト"/>
        <xdr:cNvSpPr txBox="1"/>
      </xdr:nvSpPr>
      <xdr:spPr>
        <a:xfrm>
          <a:off x="210947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47498</xdr:rowOff>
    </xdr:from>
    <xdr:to>
      <xdr:col>112</xdr:col>
      <xdr:colOff>38100</xdr:colOff>
      <xdr:row>61</xdr:row>
      <xdr:rowOff>149098</xdr:rowOff>
    </xdr:to>
    <xdr:sp macro="" textlink="">
      <xdr:nvSpPr>
        <xdr:cNvPr id="714" name="楕円 713"/>
        <xdr:cNvSpPr/>
      </xdr:nvSpPr>
      <xdr:spPr>
        <a:xfrm>
          <a:off x="20215225" y="105059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98298</xdr:rowOff>
    </xdr:from>
    <xdr:to>
      <xdr:col>116</xdr:col>
      <xdr:colOff>63500</xdr:colOff>
      <xdr:row>61</xdr:row>
      <xdr:rowOff>114300</xdr:rowOff>
    </xdr:to>
    <xdr:cxnSp macro="">
      <xdr:nvCxnSpPr>
        <xdr:cNvPr id="715" name="直線コネクタ 714"/>
        <xdr:cNvCxnSpPr/>
      </xdr:nvCxnSpPr>
      <xdr:spPr>
        <a:xfrm>
          <a:off x="20266025" y="10556748"/>
          <a:ext cx="79057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58928</xdr:rowOff>
    </xdr:from>
    <xdr:to>
      <xdr:col>107</xdr:col>
      <xdr:colOff>101600</xdr:colOff>
      <xdr:row>61</xdr:row>
      <xdr:rowOff>160528</xdr:rowOff>
    </xdr:to>
    <xdr:sp macro="" textlink="">
      <xdr:nvSpPr>
        <xdr:cNvPr id="716" name="楕円 715"/>
        <xdr:cNvSpPr/>
      </xdr:nvSpPr>
      <xdr:spPr>
        <a:xfrm>
          <a:off x="19364325"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98298</xdr:rowOff>
    </xdr:from>
    <xdr:to>
      <xdr:col>111</xdr:col>
      <xdr:colOff>177800</xdr:colOff>
      <xdr:row>61</xdr:row>
      <xdr:rowOff>109728</xdr:rowOff>
    </xdr:to>
    <xdr:cxnSp macro="">
      <xdr:nvCxnSpPr>
        <xdr:cNvPr id="717" name="直線コネクタ 716"/>
        <xdr:cNvCxnSpPr/>
      </xdr:nvCxnSpPr>
      <xdr:spPr>
        <a:xfrm flipV="1">
          <a:off x="19415125" y="10556748"/>
          <a:ext cx="850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78130</xdr:rowOff>
    </xdr:from>
    <xdr:to>
      <xdr:col>102</xdr:col>
      <xdr:colOff>165100</xdr:colOff>
      <xdr:row>62</xdr:row>
      <xdr:rowOff>8280</xdr:rowOff>
    </xdr:to>
    <xdr:sp macro="" textlink="">
      <xdr:nvSpPr>
        <xdr:cNvPr id="718" name="楕円 717"/>
        <xdr:cNvSpPr/>
      </xdr:nvSpPr>
      <xdr:spPr>
        <a:xfrm>
          <a:off x="18522950" y="105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109728</xdr:rowOff>
    </xdr:from>
    <xdr:to>
      <xdr:col>107</xdr:col>
      <xdr:colOff>50800</xdr:colOff>
      <xdr:row>61</xdr:row>
      <xdr:rowOff>128930</xdr:rowOff>
    </xdr:to>
    <xdr:cxnSp macro="">
      <xdr:nvCxnSpPr>
        <xdr:cNvPr id="719" name="直線コネクタ 718"/>
        <xdr:cNvCxnSpPr/>
      </xdr:nvCxnSpPr>
      <xdr:spPr>
        <a:xfrm flipV="1">
          <a:off x="18573750" y="10568178"/>
          <a:ext cx="841375"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71730</xdr:rowOff>
    </xdr:from>
    <xdr:to>
      <xdr:col>98</xdr:col>
      <xdr:colOff>38100</xdr:colOff>
      <xdr:row>62</xdr:row>
      <xdr:rowOff>1880</xdr:rowOff>
    </xdr:to>
    <xdr:sp macro="" textlink="">
      <xdr:nvSpPr>
        <xdr:cNvPr id="720" name="楕円 719"/>
        <xdr:cNvSpPr/>
      </xdr:nvSpPr>
      <xdr:spPr>
        <a:xfrm>
          <a:off x="17681575" y="105301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122530</xdr:rowOff>
    </xdr:from>
    <xdr:to>
      <xdr:col>102</xdr:col>
      <xdr:colOff>114300</xdr:colOff>
      <xdr:row>61</xdr:row>
      <xdr:rowOff>128930</xdr:rowOff>
    </xdr:to>
    <xdr:cxnSp macro="">
      <xdr:nvCxnSpPr>
        <xdr:cNvPr id="721" name="直線コネクタ 720"/>
        <xdr:cNvCxnSpPr/>
      </xdr:nvCxnSpPr>
      <xdr:spPr>
        <a:xfrm>
          <a:off x="17732375" y="10580980"/>
          <a:ext cx="841375"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722" name="n_1aveValue【学校施設】&#10;一人当たり面積"/>
        <xdr:cNvSpPr txBox="1"/>
      </xdr:nvSpPr>
      <xdr:spPr>
        <a:xfrm>
          <a:off x="2002797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723" name="n_2aveValue【学校施設】&#10;一人当たり面積"/>
        <xdr:cNvSpPr txBox="1"/>
      </xdr:nvSpPr>
      <xdr:spPr>
        <a:xfrm>
          <a:off x="1918977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724" name="n_3aveValue【学校施設】&#10;一人当たり面積"/>
        <xdr:cNvSpPr txBox="1"/>
      </xdr:nvSpPr>
      <xdr:spPr>
        <a:xfrm>
          <a:off x="18348402"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725" name="n_4aveValue【学校施設】&#10;一人当たり面積"/>
        <xdr:cNvSpPr txBox="1"/>
      </xdr:nvSpPr>
      <xdr:spPr>
        <a:xfrm>
          <a:off x="175070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140225</xdr:rowOff>
    </xdr:from>
    <xdr:ext cx="469744" cy="259045"/>
    <xdr:sp macro="" textlink="">
      <xdr:nvSpPr>
        <xdr:cNvPr id="726" name="n_1mainValue【学校施設】&#10;一人当たり面積"/>
        <xdr:cNvSpPr txBox="1"/>
      </xdr:nvSpPr>
      <xdr:spPr>
        <a:xfrm>
          <a:off x="2002797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151655</xdr:rowOff>
    </xdr:from>
    <xdr:ext cx="469744" cy="259045"/>
    <xdr:sp macro="" textlink="">
      <xdr:nvSpPr>
        <xdr:cNvPr id="727" name="n_2mainValue【学校施設】&#10;一人当たり面積"/>
        <xdr:cNvSpPr txBox="1"/>
      </xdr:nvSpPr>
      <xdr:spPr>
        <a:xfrm>
          <a:off x="1918977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170857</xdr:rowOff>
    </xdr:from>
    <xdr:ext cx="469744" cy="259045"/>
    <xdr:sp macro="" textlink="">
      <xdr:nvSpPr>
        <xdr:cNvPr id="728" name="n_3mainValue【学校施設】&#10;一人当たり面積"/>
        <xdr:cNvSpPr txBox="1"/>
      </xdr:nvSpPr>
      <xdr:spPr>
        <a:xfrm>
          <a:off x="18348402" y="106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164457</xdr:rowOff>
    </xdr:from>
    <xdr:ext cx="469744" cy="259045"/>
    <xdr:sp macro="" textlink="">
      <xdr:nvSpPr>
        <xdr:cNvPr id="729" name="n_4mainValue【学校施設】&#10;一人当たり面積"/>
        <xdr:cNvSpPr txBox="1"/>
      </xdr:nvSpPr>
      <xdr:spPr>
        <a:xfrm>
          <a:off x="17507027" y="106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xdr:cNvCxnSpPr/>
      </xdr:nvCxnSpPr>
      <xdr:spPr>
        <a:xfrm>
          <a:off x="11826875"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42" name="テキスト ボックス 741"/>
        <xdr:cNvSpPr txBox="1"/>
      </xdr:nvSpPr>
      <xdr:spPr>
        <a:xfrm>
          <a:off x="1138827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xdr:cNvCxnSpPr/>
      </xdr:nvCxnSpPr>
      <xdr:spPr>
        <a:xfrm>
          <a:off x="11826875"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xdr:cNvSpPr txBox="1"/>
      </xdr:nvSpPr>
      <xdr:spPr>
        <a:xfrm>
          <a:off x="1144286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xdr:cNvCxnSpPr/>
      </xdr:nvCxnSpPr>
      <xdr:spPr>
        <a:xfrm>
          <a:off x="11826875"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xdr:cNvSpPr txBox="1"/>
      </xdr:nvSpPr>
      <xdr:spPr>
        <a:xfrm>
          <a:off x="1144286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xdr:cNvCxnSpPr/>
      </xdr:nvCxnSpPr>
      <xdr:spPr>
        <a:xfrm>
          <a:off x="11826875"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xdr:cNvSpPr txBox="1"/>
      </xdr:nvSpPr>
      <xdr:spPr>
        <a:xfrm>
          <a:off x="1144286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xdr:cNvSpPr txBox="1"/>
      </xdr:nvSpPr>
      <xdr:spPr>
        <a:xfrm>
          <a:off x="1144286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752" name="直線コネクタ 751"/>
        <xdr:cNvCxnSpPr/>
      </xdr:nvCxnSpPr>
      <xdr:spPr>
        <a:xfrm flipV="1">
          <a:off x="15509239"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753" name="【児童館】&#10;有形固定資産減価償却率最小値テキスト"/>
        <xdr:cNvSpPr txBox="1"/>
      </xdr:nvSpPr>
      <xdr:spPr>
        <a:xfrm>
          <a:off x="15547975"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754" name="直線コネクタ 753"/>
        <xdr:cNvCxnSpPr/>
      </xdr:nvCxnSpPr>
      <xdr:spPr>
        <a:xfrm>
          <a:off x="15420975" y="147233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755" name="【児童館】&#10;有形固定資産減価償却率最大値テキスト"/>
        <xdr:cNvSpPr txBox="1"/>
      </xdr:nvSpPr>
      <xdr:spPr>
        <a:xfrm>
          <a:off x="15547975"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756" name="直線コネクタ 755"/>
        <xdr:cNvCxnSpPr/>
      </xdr:nvCxnSpPr>
      <xdr:spPr>
        <a:xfrm>
          <a:off x="15420975" y="135140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164609</xdr:rowOff>
    </xdr:from>
    <xdr:ext cx="405111" cy="259045"/>
    <xdr:sp macro="" textlink="">
      <xdr:nvSpPr>
        <xdr:cNvPr id="757" name="【児童館】&#10;有形固定資産減価償却率平均値テキスト"/>
        <xdr:cNvSpPr txBox="1"/>
      </xdr:nvSpPr>
      <xdr:spPr>
        <a:xfrm>
          <a:off x="15547975"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758" name="フローチャート: 判断 757"/>
        <xdr:cNvSpPr/>
      </xdr:nvSpPr>
      <xdr:spPr>
        <a:xfrm>
          <a:off x="15459075"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759" name="フローチャート: 判断 758"/>
        <xdr:cNvSpPr/>
      </xdr:nvSpPr>
      <xdr:spPr>
        <a:xfrm>
          <a:off x="14658975"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760" name="フローチャート: 判断 759"/>
        <xdr:cNvSpPr/>
      </xdr:nvSpPr>
      <xdr:spPr>
        <a:xfrm>
          <a:off x="138176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761" name="フローチャート: 判断 760"/>
        <xdr:cNvSpPr/>
      </xdr:nvSpPr>
      <xdr:spPr>
        <a:xfrm>
          <a:off x="12976225" y="140141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74168</xdr:rowOff>
    </xdr:from>
    <xdr:to>
      <xdr:col>67</xdr:col>
      <xdr:colOff>101600</xdr:colOff>
      <xdr:row>82</xdr:row>
      <xdr:rowOff>4318</xdr:rowOff>
    </xdr:to>
    <xdr:sp macro="" textlink="">
      <xdr:nvSpPr>
        <xdr:cNvPr id="762" name="フローチャート: 判断 761"/>
        <xdr:cNvSpPr/>
      </xdr:nvSpPr>
      <xdr:spPr>
        <a:xfrm>
          <a:off x="12125325"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xdr:rowOff>
    </xdr:from>
    <xdr:to>
      <xdr:col>81</xdr:col>
      <xdr:colOff>101600</xdr:colOff>
      <xdr:row>83</xdr:row>
      <xdr:rowOff>118618</xdr:rowOff>
    </xdr:to>
    <xdr:sp macro="" textlink="">
      <xdr:nvSpPr>
        <xdr:cNvPr id="768" name="楕円 767"/>
        <xdr:cNvSpPr/>
      </xdr:nvSpPr>
      <xdr:spPr>
        <a:xfrm>
          <a:off x="14658975"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126746</xdr:rowOff>
    </xdr:from>
    <xdr:to>
      <xdr:col>76</xdr:col>
      <xdr:colOff>165100</xdr:colOff>
      <xdr:row>83</xdr:row>
      <xdr:rowOff>56896</xdr:rowOff>
    </xdr:to>
    <xdr:sp macro="" textlink="">
      <xdr:nvSpPr>
        <xdr:cNvPr id="769" name="楕円 768"/>
        <xdr:cNvSpPr/>
      </xdr:nvSpPr>
      <xdr:spPr>
        <a:xfrm>
          <a:off x="138176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xdr:rowOff>
    </xdr:from>
    <xdr:to>
      <xdr:col>81</xdr:col>
      <xdr:colOff>50800</xdr:colOff>
      <xdr:row>83</xdr:row>
      <xdr:rowOff>67818</xdr:rowOff>
    </xdr:to>
    <xdr:cxnSp macro="">
      <xdr:nvCxnSpPr>
        <xdr:cNvPr id="770" name="直線コネクタ 769"/>
        <xdr:cNvCxnSpPr/>
      </xdr:nvCxnSpPr>
      <xdr:spPr>
        <a:xfrm>
          <a:off x="13868400" y="14236446"/>
          <a:ext cx="841375"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81026</xdr:rowOff>
    </xdr:from>
    <xdr:to>
      <xdr:col>72</xdr:col>
      <xdr:colOff>38100</xdr:colOff>
      <xdr:row>83</xdr:row>
      <xdr:rowOff>11176</xdr:rowOff>
    </xdr:to>
    <xdr:sp macro="" textlink="">
      <xdr:nvSpPr>
        <xdr:cNvPr id="771" name="楕円 770"/>
        <xdr:cNvSpPr/>
      </xdr:nvSpPr>
      <xdr:spPr>
        <a:xfrm>
          <a:off x="12976225" y="1413992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131826</xdr:rowOff>
    </xdr:from>
    <xdr:to>
      <xdr:col>76</xdr:col>
      <xdr:colOff>114300</xdr:colOff>
      <xdr:row>83</xdr:row>
      <xdr:rowOff>6096</xdr:rowOff>
    </xdr:to>
    <xdr:cxnSp macro="">
      <xdr:nvCxnSpPr>
        <xdr:cNvPr id="772" name="直線コネクタ 771"/>
        <xdr:cNvCxnSpPr/>
      </xdr:nvCxnSpPr>
      <xdr:spPr>
        <a:xfrm>
          <a:off x="13027025" y="14190726"/>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35306</xdr:rowOff>
    </xdr:from>
    <xdr:to>
      <xdr:col>67</xdr:col>
      <xdr:colOff>101600</xdr:colOff>
      <xdr:row>82</xdr:row>
      <xdr:rowOff>136906</xdr:rowOff>
    </xdr:to>
    <xdr:sp macro="" textlink="">
      <xdr:nvSpPr>
        <xdr:cNvPr id="773" name="楕円 772"/>
        <xdr:cNvSpPr/>
      </xdr:nvSpPr>
      <xdr:spPr>
        <a:xfrm>
          <a:off x="12125325"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86106</xdr:rowOff>
    </xdr:from>
    <xdr:to>
      <xdr:col>71</xdr:col>
      <xdr:colOff>177800</xdr:colOff>
      <xdr:row>82</xdr:row>
      <xdr:rowOff>131826</xdr:rowOff>
    </xdr:to>
    <xdr:cxnSp macro="">
      <xdr:nvCxnSpPr>
        <xdr:cNvPr id="774" name="直線コネクタ 773"/>
        <xdr:cNvCxnSpPr/>
      </xdr:nvCxnSpPr>
      <xdr:spPr>
        <a:xfrm>
          <a:off x="12176125" y="14145006"/>
          <a:ext cx="850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43705</xdr:rowOff>
    </xdr:from>
    <xdr:ext cx="405111" cy="259045"/>
    <xdr:sp macro="" textlink="">
      <xdr:nvSpPr>
        <xdr:cNvPr id="775" name="n_1aveValue【児童館】&#10;有形固定資産減価償却率"/>
        <xdr:cNvSpPr txBox="1"/>
      </xdr:nvSpPr>
      <xdr:spPr>
        <a:xfrm>
          <a:off x="145040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52849</xdr:rowOff>
    </xdr:from>
    <xdr:ext cx="405111" cy="259045"/>
    <xdr:sp macro="" textlink="">
      <xdr:nvSpPr>
        <xdr:cNvPr id="776" name="n_2aveValue【児童館】&#10;有形固定資産減価償却率"/>
        <xdr:cNvSpPr txBox="1"/>
      </xdr:nvSpPr>
      <xdr:spPr>
        <a:xfrm>
          <a:off x="13675369"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73423</xdr:rowOff>
    </xdr:from>
    <xdr:ext cx="405111" cy="259045"/>
    <xdr:sp macro="" textlink="">
      <xdr:nvSpPr>
        <xdr:cNvPr id="777" name="n_3aveValue【児童館】&#10;有形固定資産減価償却率"/>
        <xdr:cNvSpPr txBox="1"/>
      </xdr:nvSpPr>
      <xdr:spPr>
        <a:xfrm>
          <a:off x="1283399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20845</xdr:rowOff>
    </xdr:from>
    <xdr:ext cx="405111" cy="259045"/>
    <xdr:sp macro="" textlink="">
      <xdr:nvSpPr>
        <xdr:cNvPr id="778" name="n_4aveValue【児童館】&#10;有形固定資産減価償却率"/>
        <xdr:cNvSpPr txBox="1"/>
      </xdr:nvSpPr>
      <xdr:spPr>
        <a:xfrm>
          <a:off x="1198309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109745</xdr:rowOff>
    </xdr:from>
    <xdr:ext cx="405111" cy="259045"/>
    <xdr:sp macro="" textlink="">
      <xdr:nvSpPr>
        <xdr:cNvPr id="779" name="n_1mainValue【児童館】&#10;有形固定資産減価償却率"/>
        <xdr:cNvSpPr txBox="1"/>
      </xdr:nvSpPr>
      <xdr:spPr>
        <a:xfrm>
          <a:off x="14504044" y="1434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48023</xdr:rowOff>
    </xdr:from>
    <xdr:ext cx="405111" cy="259045"/>
    <xdr:sp macro="" textlink="">
      <xdr:nvSpPr>
        <xdr:cNvPr id="780" name="n_2mainValue【児童館】&#10;有形固定資産減価償却率"/>
        <xdr:cNvSpPr txBox="1"/>
      </xdr:nvSpPr>
      <xdr:spPr>
        <a:xfrm>
          <a:off x="13675369" y="1427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2303</xdr:rowOff>
    </xdr:from>
    <xdr:ext cx="405111" cy="259045"/>
    <xdr:sp macro="" textlink="">
      <xdr:nvSpPr>
        <xdr:cNvPr id="781" name="n_3mainValue【児童館】&#10;有形固定資産減価償却率"/>
        <xdr:cNvSpPr txBox="1"/>
      </xdr:nvSpPr>
      <xdr:spPr>
        <a:xfrm>
          <a:off x="12833994"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128033</xdr:rowOff>
    </xdr:from>
    <xdr:ext cx="405111" cy="259045"/>
    <xdr:sp macro="" textlink="">
      <xdr:nvSpPr>
        <xdr:cNvPr id="782" name="n_4mainValue【児童館】&#10;有形固定資産減価償却率"/>
        <xdr:cNvSpPr txBox="1"/>
      </xdr:nvSpPr>
      <xdr:spPr>
        <a:xfrm>
          <a:off x="1198309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806" name="直線コネクタ 805"/>
        <xdr:cNvCxnSpPr/>
      </xdr:nvCxnSpPr>
      <xdr:spPr>
        <a:xfrm flipV="1">
          <a:off x="210559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807" name="【児童館】&#10;一人当たり面積最小値テキスト"/>
        <xdr:cNvSpPr txBox="1"/>
      </xdr:nvSpPr>
      <xdr:spPr>
        <a:xfrm>
          <a:off x="210947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808" name="直線コネクタ 807"/>
        <xdr:cNvCxnSpPr/>
      </xdr:nvCxnSpPr>
      <xdr:spPr>
        <a:xfrm>
          <a:off x="20977225" y="148132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809" name="【児童館】&#10;一人当たり面積最大値テキスト"/>
        <xdr:cNvSpPr txBox="1"/>
      </xdr:nvSpPr>
      <xdr:spPr>
        <a:xfrm>
          <a:off x="210947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810" name="直線コネクタ 809"/>
        <xdr:cNvCxnSpPr/>
      </xdr:nvCxnSpPr>
      <xdr:spPr>
        <a:xfrm>
          <a:off x="20977225" y="134416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87647</xdr:rowOff>
    </xdr:from>
    <xdr:ext cx="469744" cy="259045"/>
    <xdr:sp macro="" textlink="">
      <xdr:nvSpPr>
        <xdr:cNvPr id="811" name="【児童館】&#10;一人当たり面積平均値テキスト"/>
        <xdr:cNvSpPr txBox="1"/>
      </xdr:nvSpPr>
      <xdr:spPr>
        <a:xfrm>
          <a:off x="210947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812" name="フローチャート: 判断 811"/>
        <xdr:cNvSpPr/>
      </xdr:nvSpPr>
      <xdr:spPr>
        <a:xfrm>
          <a:off x="210058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813" name="フローチャート: 判断 812"/>
        <xdr:cNvSpPr/>
      </xdr:nvSpPr>
      <xdr:spPr>
        <a:xfrm>
          <a:off x="20215225" y="145567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814" name="フローチャート: 判断 813"/>
        <xdr:cNvSpPr/>
      </xdr:nvSpPr>
      <xdr:spPr>
        <a:xfrm>
          <a:off x="19364325"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15" name="フローチャート: 判断 814"/>
        <xdr:cNvSpPr/>
      </xdr:nvSpPr>
      <xdr:spPr>
        <a:xfrm>
          <a:off x="1852295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16" name="フローチャート: 判断 815"/>
        <xdr:cNvSpPr/>
      </xdr:nvSpPr>
      <xdr:spPr>
        <a:xfrm>
          <a:off x="17681575" y="145948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822" name="楕円 821"/>
        <xdr:cNvSpPr/>
      </xdr:nvSpPr>
      <xdr:spPr>
        <a:xfrm>
          <a:off x="20215225" y="147396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823" name="楕円 822"/>
        <xdr:cNvSpPr/>
      </xdr:nvSpPr>
      <xdr:spPr>
        <a:xfrm>
          <a:off x="19364325"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45720</xdr:rowOff>
    </xdr:to>
    <xdr:cxnSp macro="">
      <xdr:nvCxnSpPr>
        <xdr:cNvPr id="824" name="直線コネクタ 823"/>
        <xdr:cNvCxnSpPr/>
      </xdr:nvCxnSpPr>
      <xdr:spPr>
        <a:xfrm>
          <a:off x="19415125" y="1479042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2539</xdr:rowOff>
    </xdr:from>
    <xdr:to>
      <xdr:col>102</xdr:col>
      <xdr:colOff>165100</xdr:colOff>
      <xdr:row>86</xdr:row>
      <xdr:rowOff>104139</xdr:rowOff>
    </xdr:to>
    <xdr:sp macro="" textlink="">
      <xdr:nvSpPr>
        <xdr:cNvPr id="825" name="楕円 824"/>
        <xdr:cNvSpPr/>
      </xdr:nvSpPr>
      <xdr:spPr>
        <a:xfrm>
          <a:off x="1852295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45720</xdr:rowOff>
    </xdr:from>
    <xdr:to>
      <xdr:col>107</xdr:col>
      <xdr:colOff>50800</xdr:colOff>
      <xdr:row>86</xdr:row>
      <xdr:rowOff>53339</xdr:rowOff>
    </xdr:to>
    <xdr:cxnSp macro="">
      <xdr:nvCxnSpPr>
        <xdr:cNvPr id="826" name="直線コネクタ 825"/>
        <xdr:cNvCxnSpPr/>
      </xdr:nvCxnSpPr>
      <xdr:spPr>
        <a:xfrm flipV="1">
          <a:off x="18573750" y="14790420"/>
          <a:ext cx="8413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2539</xdr:rowOff>
    </xdr:from>
    <xdr:to>
      <xdr:col>98</xdr:col>
      <xdr:colOff>38100</xdr:colOff>
      <xdr:row>86</xdr:row>
      <xdr:rowOff>104139</xdr:rowOff>
    </xdr:to>
    <xdr:sp macro="" textlink="">
      <xdr:nvSpPr>
        <xdr:cNvPr id="827" name="楕円 826"/>
        <xdr:cNvSpPr/>
      </xdr:nvSpPr>
      <xdr:spPr>
        <a:xfrm>
          <a:off x="17681575" y="147472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53339</xdr:rowOff>
    </xdr:from>
    <xdr:to>
      <xdr:col>102</xdr:col>
      <xdr:colOff>114300</xdr:colOff>
      <xdr:row>86</xdr:row>
      <xdr:rowOff>53339</xdr:rowOff>
    </xdr:to>
    <xdr:cxnSp macro="">
      <xdr:nvCxnSpPr>
        <xdr:cNvPr id="828" name="直線コネクタ 827"/>
        <xdr:cNvCxnSpPr/>
      </xdr:nvCxnSpPr>
      <xdr:spPr>
        <a:xfrm>
          <a:off x="17732375" y="14798039"/>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829" name="n_1aveValue【児童館】&#10;一人当たり面積"/>
        <xdr:cNvSpPr txBox="1"/>
      </xdr:nvSpPr>
      <xdr:spPr>
        <a:xfrm>
          <a:off x="2002797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30" name="n_2aveValue【児童館】&#10;一人当たり面積"/>
        <xdr:cNvSpPr txBox="1"/>
      </xdr:nvSpPr>
      <xdr:spPr>
        <a:xfrm>
          <a:off x="1918977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831" name="n_3aveValue【児童館】&#10;一人当たり面積"/>
        <xdr:cNvSpPr txBox="1"/>
      </xdr:nvSpPr>
      <xdr:spPr>
        <a:xfrm>
          <a:off x="18348402"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832" name="n_4aveValue【児童館】&#10;一人当たり面積"/>
        <xdr:cNvSpPr txBox="1"/>
      </xdr:nvSpPr>
      <xdr:spPr>
        <a:xfrm>
          <a:off x="175070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833" name="n_1mainValue【児童館】&#10;一人当たり面積"/>
        <xdr:cNvSpPr txBox="1"/>
      </xdr:nvSpPr>
      <xdr:spPr>
        <a:xfrm>
          <a:off x="2002797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834" name="n_2mainValue【児童館】&#10;一人当たり面積"/>
        <xdr:cNvSpPr txBox="1"/>
      </xdr:nvSpPr>
      <xdr:spPr>
        <a:xfrm>
          <a:off x="1918977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95266</xdr:rowOff>
    </xdr:from>
    <xdr:ext cx="469744" cy="259045"/>
    <xdr:sp macro="" textlink="">
      <xdr:nvSpPr>
        <xdr:cNvPr id="835" name="n_3mainValue【児童館】&#10;一人当たり面積"/>
        <xdr:cNvSpPr txBox="1"/>
      </xdr:nvSpPr>
      <xdr:spPr>
        <a:xfrm>
          <a:off x="18348402"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95266</xdr:rowOff>
    </xdr:from>
    <xdr:ext cx="469744" cy="259045"/>
    <xdr:sp macro="" textlink="">
      <xdr:nvSpPr>
        <xdr:cNvPr id="836" name="n_4mainValue【児童館】&#10;一人当たり面積"/>
        <xdr:cNvSpPr txBox="1"/>
      </xdr:nvSpPr>
      <xdr:spPr>
        <a:xfrm>
          <a:off x="175070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8" name="直線コネクタ 847"/>
        <xdr:cNvCxnSpPr/>
      </xdr:nvCxnSpPr>
      <xdr:spPr>
        <a:xfrm>
          <a:off x="11826875"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9" name="テキスト ボックス 848"/>
        <xdr:cNvSpPr txBox="1"/>
      </xdr:nvSpPr>
      <xdr:spPr>
        <a:xfrm>
          <a:off x="1138827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0" name="直線コネクタ 849"/>
        <xdr:cNvCxnSpPr/>
      </xdr:nvCxnSpPr>
      <xdr:spPr>
        <a:xfrm>
          <a:off x="11826875"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1" name="テキスト ボックス 850"/>
        <xdr:cNvSpPr txBox="1"/>
      </xdr:nvSpPr>
      <xdr:spPr>
        <a:xfrm>
          <a:off x="1144286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2" name="直線コネクタ 851"/>
        <xdr:cNvCxnSpPr/>
      </xdr:nvCxnSpPr>
      <xdr:spPr>
        <a:xfrm>
          <a:off x="11826875"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3" name="テキスト ボックス 852"/>
        <xdr:cNvSpPr txBox="1"/>
      </xdr:nvSpPr>
      <xdr:spPr>
        <a:xfrm>
          <a:off x="1144286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4" name="直線コネクタ 853"/>
        <xdr:cNvCxnSpPr/>
      </xdr:nvCxnSpPr>
      <xdr:spPr>
        <a:xfrm>
          <a:off x="11826875"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5" name="テキスト ボックス 854"/>
        <xdr:cNvSpPr txBox="1"/>
      </xdr:nvSpPr>
      <xdr:spPr>
        <a:xfrm>
          <a:off x="1144286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7" name="テキスト ボックス 856"/>
        <xdr:cNvSpPr txBox="1"/>
      </xdr:nvSpPr>
      <xdr:spPr>
        <a:xfrm>
          <a:off x="1144286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859" name="直線コネクタ 858"/>
        <xdr:cNvCxnSpPr/>
      </xdr:nvCxnSpPr>
      <xdr:spPr>
        <a:xfrm flipV="1">
          <a:off x="15509239"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860" name="【公民館】&#10;有形固定資産減価償却率最小値テキスト"/>
        <xdr:cNvSpPr txBox="1"/>
      </xdr:nvSpPr>
      <xdr:spPr>
        <a:xfrm>
          <a:off x="15547975"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861" name="直線コネクタ 860"/>
        <xdr:cNvCxnSpPr/>
      </xdr:nvCxnSpPr>
      <xdr:spPr>
        <a:xfrm>
          <a:off x="15420975" y="185059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62" name="【公民館】&#10;有形固定資産減価償却率最大値テキスト"/>
        <xdr:cNvSpPr txBox="1"/>
      </xdr:nvSpPr>
      <xdr:spPr>
        <a:xfrm>
          <a:off x="15547975"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63" name="直線コネクタ 862"/>
        <xdr:cNvCxnSpPr/>
      </xdr:nvCxnSpPr>
      <xdr:spPr>
        <a:xfrm>
          <a:off x="15420975" y="172440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864" name="【公民館】&#10;有形固定資産減価償却率平均値テキスト"/>
        <xdr:cNvSpPr txBox="1"/>
      </xdr:nvSpPr>
      <xdr:spPr>
        <a:xfrm>
          <a:off x="15547975"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865" name="フローチャート: 判断 864"/>
        <xdr:cNvSpPr/>
      </xdr:nvSpPr>
      <xdr:spPr>
        <a:xfrm>
          <a:off x="15459075"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866" name="フローチャート: 判断 865"/>
        <xdr:cNvSpPr/>
      </xdr:nvSpPr>
      <xdr:spPr>
        <a:xfrm>
          <a:off x="14658975"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867" name="フローチャート: 判断 866"/>
        <xdr:cNvSpPr/>
      </xdr:nvSpPr>
      <xdr:spPr>
        <a:xfrm>
          <a:off x="138176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868" name="フローチャート: 判断 867"/>
        <xdr:cNvSpPr/>
      </xdr:nvSpPr>
      <xdr:spPr>
        <a:xfrm>
          <a:off x="12976225" y="1773504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869" name="フローチャート: 判断 868"/>
        <xdr:cNvSpPr/>
      </xdr:nvSpPr>
      <xdr:spPr>
        <a:xfrm>
          <a:off x="12125325"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48261</xdr:rowOff>
    </xdr:from>
    <xdr:to>
      <xdr:col>85</xdr:col>
      <xdr:colOff>177800</xdr:colOff>
      <xdr:row>100</xdr:row>
      <xdr:rowOff>149861</xdr:rowOff>
    </xdr:to>
    <xdr:sp macro="" textlink="">
      <xdr:nvSpPr>
        <xdr:cNvPr id="875" name="楕円 874"/>
        <xdr:cNvSpPr/>
      </xdr:nvSpPr>
      <xdr:spPr>
        <a:xfrm>
          <a:off x="15459075"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1288</xdr:rowOff>
    </xdr:from>
    <xdr:ext cx="405111" cy="259045"/>
    <xdr:sp macro="" textlink="">
      <xdr:nvSpPr>
        <xdr:cNvPr id="876" name="【公民館】&#10;有形固定資産減価償却率該当値テキスト"/>
        <xdr:cNvSpPr txBox="1"/>
      </xdr:nvSpPr>
      <xdr:spPr>
        <a:xfrm>
          <a:off x="15547975" y="1714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2539</xdr:rowOff>
    </xdr:from>
    <xdr:to>
      <xdr:col>81</xdr:col>
      <xdr:colOff>101600</xdr:colOff>
      <xdr:row>100</xdr:row>
      <xdr:rowOff>104139</xdr:rowOff>
    </xdr:to>
    <xdr:sp macro="" textlink="">
      <xdr:nvSpPr>
        <xdr:cNvPr id="877" name="楕円 876"/>
        <xdr:cNvSpPr/>
      </xdr:nvSpPr>
      <xdr:spPr>
        <a:xfrm>
          <a:off x="14658975"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53339</xdr:rowOff>
    </xdr:from>
    <xdr:to>
      <xdr:col>85</xdr:col>
      <xdr:colOff>127000</xdr:colOff>
      <xdr:row>100</xdr:row>
      <xdr:rowOff>99061</xdr:rowOff>
    </xdr:to>
    <xdr:cxnSp macro="">
      <xdr:nvCxnSpPr>
        <xdr:cNvPr id="878" name="直線コネクタ 877"/>
        <xdr:cNvCxnSpPr/>
      </xdr:nvCxnSpPr>
      <xdr:spPr>
        <a:xfrm>
          <a:off x="14709775" y="17198339"/>
          <a:ext cx="8001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16256</xdr:rowOff>
    </xdr:from>
    <xdr:to>
      <xdr:col>76</xdr:col>
      <xdr:colOff>165100</xdr:colOff>
      <xdr:row>100</xdr:row>
      <xdr:rowOff>117856</xdr:rowOff>
    </xdr:to>
    <xdr:sp macro="" textlink="">
      <xdr:nvSpPr>
        <xdr:cNvPr id="879" name="楕円 878"/>
        <xdr:cNvSpPr/>
      </xdr:nvSpPr>
      <xdr:spPr>
        <a:xfrm>
          <a:off x="13817600" y="171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53339</xdr:rowOff>
    </xdr:from>
    <xdr:to>
      <xdr:col>81</xdr:col>
      <xdr:colOff>50800</xdr:colOff>
      <xdr:row>100</xdr:row>
      <xdr:rowOff>67056</xdr:rowOff>
    </xdr:to>
    <xdr:cxnSp macro="">
      <xdr:nvCxnSpPr>
        <xdr:cNvPr id="880" name="直線コネクタ 879"/>
        <xdr:cNvCxnSpPr/>
      </xdr:nvCxnSpPr>
      <xdr:spPr>
        <a:xfrm flipV="1">
          <a:off x="13868400" y="17198339"/>
          <a:ext cx="841375"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254</xdr:rowOff>
    </xdr:from>
    <xdr:to>
      <xdr:col>72</xdr:col>
      <xdr:colOff>38100</xdr:colOff>
      <xdr:row>102</xdr:row>
      <xdr:rowOff>101854</xdr:rowOff>
    </xdr:to>
    <xdr:sp macro="" textlink="">
      <xdr:nvSpPr>
        <xdr:cNvPr id="881" name="楕円 880"/>
        <xdr:cNvSpPr/>
      </xdr:nvSpPr>
      <xdr:spPr>
        <a:xfrm>
          <a:off x="12976225" y="1748815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67056</xdr:rowOff>
    </xdr:from>
    <xdr:to>
      <xdr:col>76</xdr:col>
      <xdr:colOff>114300</xdr:colOff>
      <xdr:row>102</xdr:row>
      <xdr:rowOff>51054</xdr:rowOff>
    </xdr:to>
    <xdr:cxnSp macro="">
      <xdr:nvCxnSpPr>
        <xdr:cNvPr id="882" name="直線コネクタ 881"/>
        <xdr:cNvCxnSpPr/>
      </xdr:nvCxnSpPr>
      <xdr:spPr>
        <a:xfrm flipV="1">
          <a:off x="13027025" y="17212056"/>
          <a:ext cx="841375"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27687</xdr:rowOff>
    </xdr:from>
    <xdr:to>
      <xdr:col>67</xdr:col>
      <xdr:colOff>101600</xdr:colOff>
      <xdr:row>102</xdr:row>
      <xdr:rowOff>129287</xdr:rowOff>
    </xdr:to>
    <xdr:sp macro="" textlink="">
      <xdr:nvSpPr>
        <xdr:cNvPr id="883" name="楕円 882"/>
        <xdr:cNvSpPr/>
      </xdr:nvSpPr>
      <xdr:spPr>
        <a:xfrm>
          <a:off x="12125325"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51054</xdr:rowOff>
    </xdr:from>
    <xdr:to>
      <xdr:col>71</xdr:col>
      <xdr:colOff>177800</xdr:colOff>
      <xdr:row>102</xdr:row>
      <xdr:rowOff>78487</xdr:rowOff>
    </xdr:to>
    <xdr:cxnSp macro="">
      <xdr:nvCxnSpPr>
        <xdr:cNvPr id="884" name="直線コネクタ 883"/>
        <xdr:cNvCxnSpPr/>
      </xdr:nvCxnSpPr>
      <xdr:spPr>
        <a:xfrm flipV="1">
          <a:off x="12176125" y="17538954"/>
          <a:ext cx="8509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33545</xdr:rowOff>
    </xdr:from>
    <xdr:ext cx="405111" cy="259045"/>
    <xdr:sp macro="" textlink="">
      <xdr:nvSpPr>
        <xdr:cNvPr id="885" name="n_1aveValue【公民館】&#10;有形固定資産減価償却率"/>
        <xdr:cNvSpPr txBox="1"/>
      </xdr:nvSpPr>
      <xdr:spPr>
        <a:xfrm>
          <a:off x="145040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22114</xdr:rowOff>
    </xdr:from>
    <xdr:ext cx="405111" cy="259045"/>
    <xdr:sp macro="" textlink="">
      <xdr:nvSpPr>
        <xdr:cNvPr id="886" name="n_2aveValue【公民館】&#10;有形固定資産減価償却率"/>
        <xdr:cNvSpPr txBox="1"/>
      </xdr:nvSpPr>
      <xdr:spPr>
        <a:xfrm>
          <a:off x="13675369"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168419</xdr:rowOff>
    </xdr:from>
    <xdr:ext cx="405111" cy="259045"/>
    <xdr:sp macro="" textlink="">
      <xdr:nvSpPr>
        <xdr:cNvPr id="887" name="n_3aveValue【公民館】&#10;有形固定資産減価償却率"/>
        <xdr:cNvSpPr txBox="1"/>
      </xdr:nvSpPr>
      <xdr:spPr>
        <a:xfrm>
          <a:off x="1283399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42690</xdr:rowOff>
    </xdr:from>
    <xdr:ext cx="405111" cy="259045"/>
    <xdr:sp macro="" textlink="">
      <xdr:nvSpPr>
        <xdr:cNvPr id="888" name="n_4aveValue【公民館】&#10;有形固定資産減価償却率"/>
        <xdr:cNvSpPr txBox="1"/>
      </xdr:nvSpPr>
      <xdr:spPr>
        <a:xfrm>
          <a:off x="1198309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120666</xdr:rowOff>
    </xdr:from>
    <xdr:ext cx="405111" cy="259045"/>
    <xdr:sp macro="" textlink="">
      <xdr:nvSpPr>
        <xdr:cNvPr id="889" name="n_1mainValue【公民館】&#10;有形固定資産減価償却率"/>
        <xdr:cNvSpPr txBox="1"/>
      </xdr:nvSpPr>
      <xdr:spPr>
        <a:xfrm>
          <a:off x="145040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134383</xdr:rowOff>
    </xdr:from>
    <xdr:ext cx="405111" cy="259045"/>
    <xdr:sp macro="" textlink="">
      <xdr:nvSpPr>
        <xdr:cNvPr id="890" name="n_2mainValue【公民館】&#10;有形固定資産減価償却率"/>
        <xdr:cNvSpPr txBox="1"/>
      </xdr:nvSpPr>
      <xdr:spPr>
        <a:xfrm>
          <a:off x="13675369" y="1693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118381</xdr:rowOff>
    </xdr:from>
    <xdr:ext cx="405111" cy="259045"/>
    <xdr:sp macro="" textlink="">
      <xdr:nvSpPr>
        <xdr:cNvPr id="891" name="n_3mainValue【公民館】&#10;有形固定資産減価償却率"/>
        <xdr:cNvSpPr txBox="1"/>
      </xdr:nvSpPr>
      <xdr:spPr>
        <a:xfrm>
          <a:off x="12833994" y="1726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145814</xdr:rowOff>
    </xdr:from>
    <xdr:ext cx="405111" cy="259045"/>
    <xdr:sp macro="" textlink="">
      <xdr:nvSpPr>
        <xdr:cNvPr id="892" name="n_4mainValue【公民館】&#10;有形固定資産減価償却率"/>
        <xdr:cNvSpPr txBox="1"/>
      </xdr:nvSpPr>
      <xdr:spPr>
        <a:xfrm>
          <a:off x="1198309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918" name="直線コネクタ 917"/>
        <xdr:cNvCxnSpPr/>
      </xdr:nvCxnSpPr>
      <xdr:spPr>
        <a:xfrm flipV="1">
          <a:off x="210559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919" name="【公民館】&#10;一人当たり面積最小値テキスト"/>
        <xdr:cNvSpPr txBox="1"/>
      </xdr:nvSpPr>
      <xdr:spPr>
        <a:xfrm>
          <a:off x="210947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920" name="直線コネクタ 919"/>
        <xdr:cNvCxnSpPr/>
      </xdr:nvCxnSpPr>
      <xdr:spPr>
        <a:xfrm>
          <a:off x="20977225" y="185993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921" name="【公民館】&#10;一人当たり面積最大値テキスト"/>
        <xdr:cNvSpPr txBox="1"/>
      </xdr:nvSpPr>
      <xdr:spPr>
        <a:xfrm>
          <a:off x="210947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922" name="直線コネクタ 921"/>
        <xdr:cNvCxnSpPr/>
      </xdr:nvCxnSpPr>
      <xdr:spPr>
        <a:xfrm>
          <a:off x="20977225" y="170121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923" name="【公民館】&#10;一人当たり面積平均値テキスト"/>
        <xdr:cNvSpPr txBox="1"/>
      </xdr:nvSpPr>
      <xdr:spPr>
        <a:xfrm>
          <a:off x="210947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924" name="フローチャート: 判断 923"/>
        <xdr:cNvSpPr/>
      </xdr:nvSpPr>
      <xdr:spPr>
        <a:xfrm>
          <a:off x="210058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925" name="フローチャート: 判断 924"/>
        <xdr:cNvSpPr/>
      </xdr:nvSpPr>
      <xdr:spPr>
        <a:xfrm>
          <a:off x="20215225" y="180129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926" name="フローチャート: 判断 925"/>
        <xdr:cNvSpPr/>
      </xdr:nvSpPr>
      <xdr:spPr>
        <a:xfrm>
          <a:off x="19364325"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927" name="フローチャート: 判断 926"/>
        <xdr:cNvSpPr/>
      </xdr:nvSpPr>
      <xdr:spPr>
        <a:xfrm>
          <a:off x="1852295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928" name="フローチャート: 判断 927"/>
        <xdr:cNvSpPr/>
      </xdr:nvSpPr>
      <xdr:spPr>
        <a:xfrm>
          <a:off x="17681575" y="1806520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35198</xdr:rowOff>
    </xdr:from>
    <xdr:to>
      <xdr:col>116</xdr:col>
      <xdr:colOff>114300</xdr:colOff>
      <xdr:row>106</xdr:row>
      <xdr:rowOff>136798</xdr:rowOff>
    </xdr:to>
    <xdr:sp macro="" textlink="">
      <xdr:nvSpPr>
        <xdr:cNvPr id="934" name="楕円 933"/>
        <xdr:cNvSpPr/>
      </xdr:nvSpPr>
      <xdr:spPr>
        <a:xfrm>
          <a:off x="210058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13625</xdr:rowOff>
    </xdr:from>
    <xdr:ext cx="469744" cy="259045"/>
    <xdr:sp macro="" textlink="">
      <xdr:nvSpPr>
        <xdr:cNvPr id="935" name="【公民館】&#10;一人当たり面積該当値テキスト"/>
        <xdr:cNvSpPr txBox="1"/>
      </xdr:nvSpPr>
      <xdr:spPr>
        <a:xfrm>
          <a:off x="21094700"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936" name="楕円 935"/>
        <xdr:cNvSpPr/>
      </xdr:nvSpPr>
      <xdr:spPr>
        <a:xfrm>
          <a:off x="20215225" y="181991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85998</xdr:rowOff>
    </xdr:to>
    <xdr:cxnSp macro="">
      <xdr:nvCxnSpPr>
        <xdr:cNvPr id="937" name="直線コネクタ 936"/>
        <xdr:cNvCxnSpPr/>
      </xdr:nvCxnSpPr>
      <xdr:spPr>
        <a:xfrm>
          <a:off x="20266025" y="18249900"/>
          <a:ext cx="790575"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61323</xdr:rowOff>
    </xdr:from>
    <xdr:to>
      <xdr:col>107</xdr:col>
      <xdr:colOff>101600</xdr:colOff>
      <xdr:row>106</xdr:row>
      <xdr:rowOff>162923</xdr:rowOff>
    </xdr:to>
    <xdr:sp macro="" textlink="">
      <xdr:nvSpPr>
        <xdr:cNvPr id="938" name="楕円 937"/>
        <xdr:cNvSpPr/>
      </xdr:nvSpPr>
      <xdr:spPr>
        <a:xfrm>
          <a:off x="19364325"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112123</xdr:rowOff>
    </xdr:to>
    <xdr:cxnSp macro="">
      <xdr:nvCxnSpPr>
        <xdr:cNvPr id="939" name="直線コネクタ 938"/>
        <xdr:cNvCxnSpPr/>
      </xdr:nvCxnSpPr>
      <xdr:spPr>
        <a:xfrm flipV="1">
          <a:off x="19415125" y="18249900"/>
          <a:ext cx="8509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940" name="楕円 939"/>
        <xdr:cNvSpPr/>
      </xdr:nvSpPr>
      <xdr:spPr>
        <a:xfrm>
          <a:off x="1852295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112123</xdr:rowOff>
    </xdr:from>
    <xdr:to>
      <xdr:col>107</xdr:col>
      <xdr:colOff>50800</xdr:colOff>
      <xdr:row>107</xdr:row>
      <xdr:rowOff>45176</xdr:rowOff>
    </xdr:to>
    <xdr:cxnSp macro="">
      <xdr:nvCxnSpPr>
        <xdr:cNvPr id="941" name="直線コネクタ 940"/>
        <xdr:cNvCxnSpPr/>
      </xdr:nvCxnSpPr>
      <xdr:spPr>
        <a:xfrm flipV="1">
          <a:off x="18573750" y="18285823"/>
          <a:ext cx="841375"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110308</xdr:rowOff>
    </xdr:from>
    <xdr:to>
      <xdr:col>98</xdr:col>
      <xdr:colOff>38100</xdr:colOff>
      <xdr:row>107</xdr:row>
      <xdr:rowOff>40458</xdr:rowOff>
    </xdr:to>
    <xdr:sp macro="" textlink="">
      <xdr:nvSpPr>
        <xdr:cNvPr id="942" name="楕円 941"/>
        <xdr:cNvSpPr/>
      </xdr:nvSpPr>
      <xdr:spPr>
        <a:xfrm>
          <a:off x="17681575" y="1828400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161108</xdr:rowOff>
    </xdr:from>
    <xdr:to>
      <xdr:col>102</xdr:col>
      <xdr:colOff>114300</xdr:colOff>
      <xdr:row>107</xdr:row>
      <xdr:rowOff>45176</xdr:rowOff>
    </xdr:to>
    <xdr:cxnSp macro="">
      <xdr:nvCxnSpPr>
        <xdr:cNvPr id="943" name="直線コネクタ 942"/>
        <xdr:cNvCxnSpPr/>
      </xdr:nvCxnSpPr>
      <xdr:spPr>
        <a:xfrm>
          <a:off x="17732375" y="18334808"/>
          <a:ext cx="841375"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944" name="n_1aveValue【公民館】&#10;一人当たり面積"/>
        <xdr:cNvSpPr txBox="1"/>
      </xdr:nvSpPr>
      <xdr:spPr>
        <a:xfrm>
          <a:off x="2002797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945" name="n_2aveValue【公民館】&#10;一人当たり面積"/>
        <xdr:cNvSpPr txBox="1"/>
      </xdr:nvSpPr>
      <xdr:spPr>
        <a:xfrm>
          <a:off x="1918977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946" name="n_3aveValue【公民館】&#10;一人当たり面積"/>
        <xdr:cNvSpPr txBox="1"/>
      </xdr:nvSpPr>
      <xdr:spPr>
        <a:xfrm>
          <a:off x="18348402"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947" name="n_4aveValue【公民館】&#10;一人当たり面積"/>
        <xdr:cNvSpPr txBox="1"/>
      </xdr:nvSpPr>
      <xdr:spPr>
        <a:xfrm>
          <a:off x="175070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948" name="n_1mainValue【公民館】&#10;一人当たり面積"/>
        <xdr:cNvSpPr txBox="1"/>
      </xdr:nvSpPr>
      <xdr:spPr>
        <a:xfrm>
          <a:off x="2002797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949" name="n_2mainValue【公民館】&#10;一人当たり面積"/>
        <xdr:cNvSpPr txBox="1"/>
      </xdr:nvSpPr>
      <xdr:spPr>
        <a:xfrm>
          <a:off x="1918977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950" name="n_3mainValue【公民館】&#10;一人当たり面積"/>
        <xdr:cNvSpPr txBox="1"/>
      </xdr:nvSpPr>
      <xdr:spPr>
        <a:xfrm>
          <a:off x="18348402"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31585</xdr:rowOff>
    </xdr:from>
    <xdr:ext cx="469744" cy="259045"/>
    <xdr:sp macro="" textlink="">
      <xdr:nvSpPr>
        <xdr:cNvPr id="951" name="n_4mainValue【公民館】&#10;一人当たり面積"/>
        <xdr:cNvSpPr txBox="1"/>
      </xdr:nvSpPr>
      <xdr:spPr>
        <a:xfrm>
          <a:off x="175070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類似団体と比較して特に有形固定資産減価償却率が低くなっている施設類型は、公民館（△</a:t>
          </a:r>
          <a:r>
            <a:rPr kumimoji="1" lang="en-US" altLang="ja-JP" sz="1300">
              <a:latin typeface="ＭＳ Ｐゴシック" panose="020B0600070205080204" pitchFamily="50" charset="-128"/>
              <a:ea typeface="ＭＳ Ｐゴシック" panose="020B0600070205080204" pitchFamily="50" charset="-128"/>
            </a:rPr>
            <a:t>26.5P</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12.5P</a:t>
          </a:r>
          <a:r>
            <a:rPr kumimoji="1" lang="ja-JP" altLang="en-US" sz="1300">
              <a:latin typeface="ＭＳ Ｐゴシック" panose="020B0600070205080204" pitchFamily="50" charset="-128"/>
              <a:ea typeface="ＭＳ Ｐゴシック" panose="020B0600070205080204" pitchFamily="50" charset="-128"/>
            </a:rPr>
            <a:t>）である。公民館は、平成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年度に新庄公民館、平成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年度に余田公民館の各地区公民館を建替えており、学校施設については、平成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策定した「新たな柳井市立小中学校整備計画書」に基づき、適正規模、適正配置を目指して整備したことにより、有形固定資産減価償却率が低くなっている。また、学校施設は、「柳井市学校施設長寿命化計画」を策定して、長期的な視点をもって施設の更新や改修、予備保全を行っていく方針としている。</a:t>
          </a:r>
        </a:p>
        <a:p>
          <a:r>
            <a:rPr kumimoji="1" lang="ja-JP" altLang="en-US" sz="1300">
              <a:latin typeface="ＭＳ Ｐゴシック" panose="020B0600070205080204" pitchFamily="50" charset="-128"/>
              <a:ea typeface="ＭＳ Ｐゴシック" panose="020B0600070205080204" pitchFamily="50" charset="-128"/>
            </a:rPr>
            <a:t>　児童館は、平成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年度末に廃止した。</a:t>
          </a:r>
        </a:p>
        <a:p>
          <a:r>
            <a:rPr kumimoji="1" lang="ja-JP" altLang="en-US" sz="1300">
              <a:latin typeface="ＭＳ Ｐゴシック" panose="020B0600070205080204" pitchFamily="50" charset="-128"/>
              <a:ea typeface="ＭＳ Ｐゴシック" panose="020B0600070205080204" pitchFamily="50" charset="-128"/>
            </a:rPr>
            <a:t>　なお、有形固定資産減価償却率の平成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年度との比較では、特に大きな増減は見られなかった。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31,635
31,445
140.05
17,184,395
16,738,486
208,814
9,609,520
17,329,631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239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852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239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4941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239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4941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239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49416"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49416"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4062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4450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327525" y="7162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4450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327525" y="59397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6113</xdr:rowOff>
    </xdr:from>
    <xdr:ext cx="405111" cy="259045"/>
    <xdr:sp macro="" textlink="">
      <xdr:nvSpPr>
        <xdr:cNvPr id="60" name="【図書館】&#10;有形固定資産減価償却率平均値テキスト"/>
        <xdr:cNvSpPr txBox="1"/>
      </xdr:nvSpPr>
      <xdr:spPr>
        <a:xfrm>
          <a:off x="4445000" y="6349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3561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565525" y="62250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714625"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87325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31875" y="61747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103124</xdr:rowOff>
    </xdr:from>
    <xdr:to>
      <xdr:col>24</xdr:col>
      <xdr:colOff>114300</xdr:colOff>
      <xdr:row>35</xdr:row>
      <xdr:rowOff>33274</xdr:rowOff>
    </xdr:to>
    <xdr:sp macro="" textlink="">
      <xdr:nvSpPr>
        <xdr:cNvPr id="71" name="楕円 70"/>
        <xdr:cNvSpPr/>
      </xdr:nvSpPr>
      <xdr:spPr>
        <a:xfrm>
          <a:off x="43561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18051</xdr:rowOff>
    </xdr:from>
    <xdr:ext cx="405111" cy="259045"/>
    <xdr:sp macro="" textlink="">
      <xdr:nvSpPr>
        <xdr:cNvPr id="72" name="【図書館】&#10;有形固定資産減価償却率該当値テキスト"/>
        <xdr:cNvSpPr txBox="1"/>
      </xdr:nvSpPr>
      <xdr:spPr>
        <a:xfrm>
          <a:off x="4445000" y="5847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57404</xdr:rowOff>
    </xdr:from>
    <xdr:to>
      <xdr:col>20</xdr:col>
      <xdr:colOff>38100</xdr:colOff>
      <xdr:row>34</xdr:row>
      <xdr:rowOff>159004</xdr:rowOff>
    </xdr:to>
    <xdr:sp macro="" textlink="">
      <xdr:nvSpPr>
        <xdr:cNvPr id="73" name="楕円 72"/>
        <xdr:cNvSpPr/>
      </xdr:nvSpPr>
      <xdr:spPr>
        <a:xfrm>
          <a:off x="3565525" y="588670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108204</xdr:rowOff>
    </xdr:from>
    <xdr:to>
      <xdr:col>24</xdr:col>
      <xdr:colOff>63500</xdr:colOff>
      <xdr:row>34</xdr:row>
      <xdr:rowOff>153924</xdr:rowOff>
    </xdr:to>
    <xdr:cxnSp macro="">
      <xdr:nvCxnSpPr>
        <xdr:cNvPr id="74" name="直線コネクタ 73"/>
        <xdr:cNvCxnSpPr/>
      </xdr:nvCxnSpPr>
      <xdr:spPr>
        <a:xfrm>
          <a:off x="3616325" y="5937504"/>
          <a:ext cx="7905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11684</xdr:rowOff>
    </xdr:from>
    <xdr:to>
      <xdr:col>15</xdr:col>
      <xdr:colOff>101600</xdr:colOff>
      <xdr:row>34</xdr:row>
      <xdr:rowOff>113284</xdr:rowOff>
    </xdr:to>
    <xdr:sp macro="" textlink="">
      <xdr:nvSpPr>
        <xdr:cNvPr id="75" name="楕円 74"/>
        <xdr:cNvSpPr/>
      </xdr:nvSpPr>
      <xdr:spPr>
        <a:xfrm>
          <a:off x="2714625" y="58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62484</xdr:rowOff>
    </xdr:from>
    <xdr:to>
      <xdr:col>19</xdr:col>
      <xdr:colOff>177800</xdr:colOff>
      <xdr:row>34</xdr:row>
      <xdr:rowOff>108204</xdr:rowOff>
    </xdr:to>
    <xdr:cxnSp macro="">
      <xdr:nvCxnSpPr>
        <xdr:cNvPr id="76" name="直線コネクタ 75"/>
        <xdr:cNvCxnSpPr/>
      </xdr:nvCxnSpPr>
      <xdr:spPr>
        <a:xfrm>
          <a:off x="2765425" y="5891784"/>
          <a:ext cx="850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137414</xdr:rowOff>
    </xdr:from>
    <xdr:to>
      <xdr:col>10</xdr:col>
      <xdr:colOff>165100</xdr:colOff>
      <xdr:row>34</xdr:row>
      <xdr:rowOff>67564</xdr:rowOff>
    </xdr:to>
    <xdr:sp macro="" textlink="">
      <xdr:nvSpPr>
        <xdr:cNvPr id="77" name="楕円 76"/>
        <xdr:cNvSpPr/>
      </xdr:nvSpPr>
      <xdr:spPr>
        <a:xfrm>
          <a:off x="187325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16764</xdr:rowOff>
    </xdr:from>
    <xdr:to>
      <xdr:col>15</xdr:col>
      <xdr:colOff>50800</xdr:colOff>
      <xdr:row>34</xdr:row>
      <xdr:rowOff>62484</xdr:rowOff>
    </xdr:to>
    <xdr:cxnSp macro="">
      <xdr:nvCxnSpPr>
        <xdr:cNvPr id="78" name="直線コネクタ 77"/>
        <xdr:cNvCxnSpPr/>
      </xdr:nvCxnSpPr>
      <xdr:spPr>
        <a:xfrm>
          <a:off x="1924050" y="5846064"/>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91694</xdr:rowOff>
    </xdr:from>
    <xdr:to>
      <xdr:col>6</xdr:col>
      <xdr:colOff>38100</xdr:colOff>
      <xdr:row>34</xdr:row>
      <xdr:rowOff>21844</xdr:rowOff>
    </xdr:to>
    <xdr:sp macro="" textlink="">
      <xdr:nvSpPr>
        <xdr:cNvPr id="79" name="楕円 78"/>
        <xdr:cNvSpPr/>
      </xdr:nvSpPr>
      <xdr:spPr>
        <a:xfrm>
          <a:off x="1031875" y="574954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142494</xdr:rowOff>
    </xdr:from>
    <xdr:to>
      <xdr:col>10</xdr:col>
      <xdr:colOff>114300</xdr:colOff>
      <xdr:row>34</xdr:row>
      <xdr:rowOff>16764</xdr:rowOff>
    </xdr:to>
    <xdr:cxnSp macro="">
      <xdr:nvCxnSpPr>
        <xdr:cNvPr id="80" name="直線コネクタ 79"/>
        <xdr:cNvCxnSpPr/>
      </xdr:nvCxnSpPr>
      <xdr:spPr>
        <a:xfrm>
          <a:off x="1082675" y="5800344"/>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145559</xdr:rowOff>
    </xdr:from>
    <xdr:ext cx="405111" cy="259045"/>
    <xdr:sp macro="" textlink="">
      <xdr:nvSpPr>
        <xdr:cNvPr id="81" name="n_1aveValue【図書館】&#10;有形固定資産減価償却率"/>
        <xdr:cNvSpPr txBox="1"/>
      </xdr:nvSpPr>
      <xdr:spPr>
        <a:xfrm>
          <a:off x="341059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115841</xdr:rowOff>
    </xdr:from>
    <xdr:ext cx="405111" cy="259045"/>
    <xdr:sp macro="" textlink="">
      <xdr:nvSpPr>
        <xdr:cNvPr id="82" name="n_2aveValue【図書館】&#10;有形固定資産減価償却率"/>
        <xdr:cNvSpPr txBox="1"/>
      </xdr:nvSpPr>
      <xdr:spPr>
        <a:xfrm>
          <a:off x="257239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3" name="n_3aveValue【図書館】&#10;有形固定資産減価償却率"/>
        <xdr:cNvSpPr txBox="1"/>
      </xdr:nvSpPr>
      <xdr:spPr>
        <a:xfrm>
          <a:off x="1731019"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95267</xdr:rowOff>
    </xdr:from>
    <xdr:ext cx="405111" cy="259045"/>
    <xdr:sp macro="" textlink="">
      <xdr:nvSpPr>
        <xdr:cNvPr id="84" name="n_4aveValue【図書館】&#10;有形固定資産減価償却率"/>
        <xdr:cNvSpPr txBox="1"/>
      </xdr:nvSpPr>
      <xdr:spPr>
        <a:xfrm>
          <a:off x="8896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4081</xdr:rowOff>
    </xdr:from>
    <xdr:ext cx="405111" cy="259045"/>
    <xdr:sp macro="" textlink="">
      <xdr:nvSpPr>
        <xdr:cNvPr id="85" name="n_1mainValue【図書館】&#10;有形固定資産減価償却率"/>
        <xdr:cNvSpPr txBox="1"/>
      </xdr:nvSpPr>
      <xdr:spPr>
        <a:xfrm>
          <a:off x="341059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129811</xdr:rowOff>
    </xdr:from>
    <xdr:ext cx="405111" cy="259045"/>
    <xdr:sp macro="" textlink="">
      <xdr:nvSpPr>
        <xdr:cNvPr id="86" name="n_2mainValue【図書館】&#10;有形固定資産減価償却率"/>
        <xdr:cNvSpPr txBox="1"/>
      </xdr:nvSpPr>
      <xdr:spPr>
        <a:xfrm>
          <a:off x="2572394" y="56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84091</xdr:rowOff>
    </xdr:from>
    <xdr:ext cx="405111" cy="259045"/>
    <xdr:sp macro="" textlink="">
      <xdr:nvSpPr>
        <xdr:cNvPr id="87" name="n_3mainValue【図書館】&#10;有形固定資産減価償却率"/>
        <xdr:cNvSpPr txBox="1"/>
      </xdr:nvSpPr>
      <xdr:spPr>
        <a:xfrm>
          <a:off x="1731019" y="55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38371</xdr:rowOff>
    </xdr:from>
    <xdr:ext cx="405111" cy="259045"/>
    <xdr:sp macro="" textlink="">
      <xdr:nvSpPr>
        <xdr:cNvPr id="88" name="n_4mainValue【図書館】&#10;有形固定資産減価償却率"/>
        <xdr:cNvSpPr txBox="1"/>
      </xdr:nvSpPr>
      <xdr:spPr>
        <a:xfrm>
          <a:off x="889644" y="552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8320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8320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xdr:cNvCxnSpPr/>
      </xdr:nvCxnSpPr>
      <xdr:spPr>
        <a:xfrm flipV="1">
          <a:off x="9952990"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9991725"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9874250" y="69977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xdr:cNvSpPr txBox="1"/>
      </xdr:nvSpPr>
      <xdr:spPr>
        <a:xfrm>
          <a:off x="9991725"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9874250" y="57277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9991725"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9912350" y="65786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xdr:cNvSpPr/>
      </xdr:nvSpPr>
      <xdr:spPr>
        <a:xfrm>
          <a:off x="911225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xdr:cNvSpPr/>
      </xdr:nvSpPr>
      <xdr:spPr>
        <a:xfrm>
          <a:off x="8270875" y="6591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xdr:cNvSpPr/>
      </xdr:nvSpPr>
      <xdr:spPr>
        <a:xfrm>
          <a:off x="7419975"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xdr:cNvSpPr/>
      </xdr:nvSpPr>
      <xdr:spPr>
        <a:xfrm>
          <a:off x="65786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28" name="楕円 127"/>
        <xdr:cNvSpPr/>
      </xdr:nvSpPr>
      <xdr:spPr>
        <a:xfrm>
          <a:off x="9912350" y="65151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29" name="【図書館】&#10;一人当たり面積該当値テキスト"/>
        <xdr:cNvSpPr txBox="1"/>
      </xdr:nvSpPr>
      <xdr:spPr>
        <a:xfrm>
          <a:off x="9991725"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30" name="楕円 129"/>
        <xdr:cNvSpPr/>
      </xdr:nvSpPr>
      <xdr:spPr>
        <a:xfrm>
          <a:off x="911225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63500</xdr:rowOff>
    </xdr:to>
    <xdr:cxnSp macro="">
      <xdr:nvCxnSpPr>
        <xdr:cNvPr id="131" name="直線コネクタ 130"/>
        <xdr:cNvCxnSpPr/>
      </xdr:nvCxnSpPr>
      <xdr:spPr>
        <a:xfrm flipV="1">
          <a:off x="9163050" y="6565900"/>
          <a:ext cx="7905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2" name="楕円 131"/>
        <xdr:cNvSpPr/>
      </xdr:nvSpPr>
      <xdr:spPr>
        <a:xfrm>
          <a:off x="8270875" y="65405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76200</xdr:rowOff>
    </xdr:to>
    <xdr:cxnSp macro="">
      <xdr:nvCxnSpPr>
        <xdr:cNvPr id="133" name="直線コネクタ 132"/>
        <xdr:cNvCxnSpPr/>
      </xdr:nvCxnSpPr>
      <xdr:spPr>
        <a:xfrm flipV="1">
          <a:off x="8321675" y="6578600"/>
          <a:ext cx="8413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4" name="楕円 133"/>
        <xdr:cNvSpPr/>
      </xdr:nvSpPr>
      <xdr:spPr>
        <a:xfrm>
          <a:off x="7419975"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5" name="直線コネクタ 134"/>
        <xdr:cNvCxnSpPr/>
      </xdr:nvCxnSpPr>
      <xdr:spPr>
        <a:xfrm>
          <a:off x="7470775" y="659130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38100</xdr:rowOff>
    </xdr:from>
    <xdr:to>
      <xdr:col>36</xdr:col>
      <xdr:colOff>165100</xdr:colOff>
      <xdr:row>38</xdr:row>
      <xdr:rowOff>139700</xdr:rowOff>
    </xdr:to>
    <xdr:sp macro="" textlink="">
      <xdr:nvSpPr>
        <xdr:cNvPr id="136" name="楕円 135"/>
        <xdr:cNvSpPr/>
      </xdr:nvSpPr>
      <xdr:spPr>
        <a:xfrm>
          <a:off x="65786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88900</xdr:rowOff>
    </xdr:to>
    <xdr:cxnSp macro="">
      <xdr:nvCxnSpPr>
        <xdr:cNvPr id="137" name="直線コネクタ 136"/>
        <xdr:cNvCxnSpPr/>
      </xdr:nvCxnSpPr>
      <xdr:spPr>
        <a:xfrm flipV="1">
          <a:off x="6629400" y="6591300"/>
          <a:ext cx="8413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8" name="n_1aveValue【図書館】&#10;一人当たり面積"/>
        <xdr:cNvSpPr txBox="1"/>
      </xdr:nvSpPr>
      <xdr:spPr>
        <a:xfrm>
          <a:off x="8925002"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39" name="n_2aveValue【図書館】&#10;一人当たり面積"/>
        <xdr:cNvSpPr txBox="1"/>
      </xdr:nvSpPr>
      <xdr:spPr>
        <a:xfrm>
          <a:off x="80963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0" name="n_3aveValue【図書館】&#10;一人当たり面積"/>
        <xdr:cNvSpPr txBox="1"/>
      </xdr:nvSpPr>
      <xdr:spPr>
        <a:xfrm>
          <a:off x="724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1" name="n_4aveValue【図書館】&#10;一人当たり面積"/>
        <xdr:cNvSpPr txBox="1"/>
      </xdr:nvSpPr>
      <xdr:spPr>
        <a:xfrm>
          <a:off x="6404052"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42" name="n_1mainValue【図書館】&#10;一人当たり面積"/>
        <xdr:cNvSpPr txBox="1"/>
      </xdr:nvSpPr>
      <xdr:spPr>
        <a:xfrm>
          <a:off x="8925002"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3" name="n_2mainValue【図書館】&#10;一人当たり面積"/>
        <xdr:cNvSpPr txBox="1"/>
      </xdr:nvSpPr>
      <xdr:spPr>
        <a:xfrm>
          <a:off x="80963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4" name="n_3mainValue【図書館】&#10;一人当たり面積"/>
        <xdr:cNvSpPr txBox="1"/>
      </xdr:nvSpPr>
      <xdr:spPr>
        <a:xfrm>
          <a:off x="724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156227</xdr:rowOff>
    </xdr:from>
    <xdr:ext cx="469744" cy="259045"/>
    <xdr:sp macro="" textlink="">
      <xdr:nvSpPr>
        <xdr:cNvPr id="145" name="n_4mainValue【図書館】&#10;一人当たり面積"/>
        <xdr:cNvSpPr txBox="1"/>
      </xdr:nvSpPr>
      <xdr:spPr>
        <a:xfrm>
          <a:off x="6404052"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852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040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xdr:cNvCxnSpPr/>
      </xdr:nvCxnSpPr>
      <xdr:spPr>
        <a:xfrm flipV="1">
          <a:off x="44062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xdr:cNvSpPr txBox="1"/>
      </xdr:nvSpPr>
      <xdr:spPr>
        <a:xfrm>
          <a:off x="44450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xdr:cNvCxnSpPr/>
      </xdr:nvCxnSpPr>
      <xdr:spPr>
        <a:xfrm>
          <a:off x="4327525" y="1104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xdr:cNvSpPr txBox="1"/>
      </xdr:nvSpPr>
      <xdr:spPr>
        <a:xfrm>
          <a:off x="44450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xdr:cNvCxnSpPr/>
      </xdr:nvCxnSpPr>
      <xdr:spPr>
        <a:xfrm>
          <a:off x="4327525" y="97631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75" name="【体育館・プール】&#10;有形固定資産減価償却率平均値テキスト"/>
        <xdr:cNvSpPr txBox="1"/>
      </xdr:nvSpPr>
      <xdr:spPr>
        <a:xfrm>
          <a:off x="44450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xdr:cNvSpPr/>
      </xdr:nvSpPr>
      <xdr:spPr>
        <a:xfrm>
          <a:off x="43561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xdr:cNvSpPr/>
      </xdr:nvSpPr>
      <xdr:spPr>
        <a:xfrm>
          <a:off x="3565525" y="102800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xdr:cNvSpPr/>
      </xdr:nvSpPr>
      <xdr:spPr>
        <a:xfrm>
          <a:off x="2714625"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xdr:cNvSpPr/>
      </xdr:nvSpPr>
      <xdr:spPr>
        <a:xfrm>
          <a:off x="187325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0" name="フローチャート: 判断 179"/>
        <xdr:cNvSpPr/>
      </xdr:nvSpPr>
      <xdr:spPr>
        <a:xfrm>
          <a:off x="1031875" y="102019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92075</xdr:rowOff>
    </xdr:from>
    <xdr:to>
      <xdr:col>24</xdr:col>
      <xdr:colOff>114300</xdr:colOff>
      <xdr:row>64</xdr:row>
      <xdr:rowOff>22225</xdr:rowOff>
    </xdr:to>
    <xdr:sp macro="" textlink="">
      <xdr:nvSpPr>
        <xdr:cNvPr id="186" name="楕円 185"/>
        <xdr:cNvSpPr/>
      </xdr:nvSpPr>
      <xdr:spPr>
        <a:xfrm>
          <a:off x="43561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7002</xdr:rowOff>
    </xdr:from>
    <xdr:ext cx="405111" cy="259045"/>
    <xdr:sp macro="" textlink="">
      <xdr:nvSpPr>
        <xdr:cNvPr id="187" name="【体育館・プール】&#10;有形固定資産減価償却率該当値テキスト"/>
        <xdr:cNvSpPr txBox="1"/>
      </xdr:nvSpPr>
      <xdr:spPr>
        <a:xfrm>
          <a:off x="4445000" y="1080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50165</xdr:rowOff>
    </xdr:from>
    <xdr:to>
      <xdr:col>20</xdr:col>
      <xdr:colOff>38100</xdr:colOff>
      <xdr:row>63</xdr:row>
      <xdr:rowOff>151765</xdr:rowOff>
    </xdr:to>
    <xdr:sp macro="" textlink="">
      <xdr:nvSpPr>
        <xdr:cNvPr id="188" name="楕円 187"/>
        <xdr:cNvSpPr/>
      </xdr:nvSpPr>
      <xdr:spPr>
        <a:xfrm>
          <a:off x="3565525" y="108515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100965</xdr:rowOff>
    </xdr:from>
    <xdr:to>
      <xdr:col>24</xdr:col>
      <xdr:colOff>63500</xdr:colOff>
      <xdr:row>63</xdr:row>
      <xdr:rowOff>142875</xdr:rowOff>
    </xdr:to>
    <xdr:cxnSp macro="">
      <xdr:nvCxnSpPr>
        <xdr:cNvPr id="189" name="直線コネクタ 188"/>
        <xdr:cNvCxnSpPr/>
      </xdr:nvCxnSpPr>
      <xdr:spPr>
        <a:xfrm>
          <a:off x="3616325" y="10902315"/>
          <a:ext cx="7905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10160</xdr:rowOff>
    </xdr:from>
    <xdr:to>
      <xdr:col>15</xdr:col>
      <xdr:colOff>101600</xdr:colOff>
      <xdr:row>63</xdr:row>
      <xdr:rowOff>111760</xdr:rowOff>
    </xdr:to>
    <xdr:sp macro="" textlink="">
      <xdr:nvSpPr>
        <xdr:cNvPr id="190" name="楕円 189"/>
        <xdr:cNvSpPr/>
      </xdr:nvSpPr>
      <xdr:spPr>
        <a:xfrm>
          <a:off x="2714625"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60960</xdr:rowOff>
    </xdr:from>
    <xdr:to>
      <xdr:col>19</xdr:col>
      <xdr:colOff>177800</xdr:colOff>
      <xdr:row>63</xdr:row>
      <xdr:rowOff>100965</xdr:rowOff>
    </xdr:to>
    <xdr:cxnSp macro="">
      <xdr:nvCxnSpPr>
        <xdr:cNvPr id="191" name="直線コネクタ 190"/>
        <xdr:cNvCxnSpPr/>
      </xdr:nvCxnSpPr>
      <xdr:spPr>
        <a:xfrm>
          <a:off x="2765425" y="10862310"/>
          <a:ext cx="8509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139700</xdr:rowOff>
    </xdr:from>
    <xdr:to>
      <xdr:col>10</xdr:col>
      <xdr:colOff>165100</xdr:colOff>
      <xdr:row>63</xdr:row>
      <xdr:rowOff>69850</xdr:rowOff>
    </xdr:to>
    <xdr:sp macro="" textlink="">
      <xdr:nvSpPr>
        <xdr:cNvPr id="192" name="楕円 191"/>
        <xdr:cNvSpPr/>
      </xdr:nvSpPr>
      <xdr:spPr>
        <a:xfrm>
          <a:off x="187325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19050</xdr:rowOff>
    </xdr:from>
    <xdr:to>
      <xdr:col>15</xdr:col>
      <xdr:colOff>50800</xdr:colOff>
      <xdr:row>63</xdr:row>
      <xdr:rowOff>60960</xdr:rowOff>
    </xdr:to>
    <xdr:cxnSp macro="">
      <xdr:nvCxnSpPr>
        <xdr:cNvPr id="193" name="直線コネクタ 192"/>
        <xdr:cNvCxnSpPr/>
      </xdr:nvCxnSpPr>
      <xdr:spPr>
        <a:xfrm>
          <a:off x="1924050" y="10820400"/>
          <a:ext cx="841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97790</xdr:rowOff>
    </xdr:from>
    <xdr:to>
      <xdr:col>6</xdr:col>
      <xdr:colOff>38100</xdr:colOff>
      <xdr:row>63</xdr:row>
      <xdr:rowOff>27940</xdr:rowOff>
    </xdr:to>
    <xdr:sp macro="" textlink="">
      <xdr:nvSpPr>
        <xdr:cNvPr id="194" name="楕円 193"/>
        <xdr:cNvSpPr/>
      </xdr:nvSpPr>
      <xdr:spPr>
        <a:xfrm>
          <a:off x="1031875" y="107276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148590</xdr:rowOff>
    </xdr:from>
    <xdr:to>
      <xdr:col>10</xdr:col>
      <xdr:colOff>114300</xdr:colOff>
      <xdr:row>63</xdr:row>
      <xdr:rowOff>19050</xdr:rowOff>
    </xdr:to>
    <xdr:cxnSp macro="">
      <xdr:nvCxnSpPr>
        <xdr:cNvPr id="195" name="直線コネクタ 194"/>
        <xdr:cNvCxnSpPr/>
      </xdr:nvCxnSpPr>
      <xdr:spPr>
        <a:xfrm>
          <a:off x="1082675" y="10778490"/>
          <a:ext cx="841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6" name="n_1aveValue【体育館・プール】&#10;有形固定資産減価償却率"/>
        <xdr:cNvSpPr txBox="1"/>
      </xdr:nvSpPr>
      <xdr:spPr>
        <a:xfrm>
          <a:off x="341059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97" name="n_2aveValue【体育館・プール】&#10;有形固定資産減価償却率"/>
        <xdr:cNvSpPr txBox="1"/>
      </xdr:nvSpPr>
      <xdr:spPr>
        <a:xfrm>
          <a:off x="257239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8" name="n_3aveValue【体育館・プール】&#10;有形固定資産減価償却率"/>
        <xdr:cNvSpPr txBox="1"/>
      </xdr:nvSpPr>
      <xdr:spPr>
        <a:xfrm>
          <a:off x="1731019"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99" name="n_4aveValue【体育館・プール】&#10;有形固定資産減価償却率"/>
        <xdr:cNvSpPr txBox="1"/>
      </xdr:nvSpPr>
      <xdr:spPr>
        <a:xfrm>
          <a:off x="8896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142892</xdr:rowOff>
    </xdr:from>
    <xdr:ext cx="405111" cy="259045"/>
    <xdr:sp macro="" textlink="">
      <xdr:nvSpPr>
        <xdr:cNvPr id="200" name="n_1mainValue【体育館・プール】&#10;有形固定資産減価償却率"/>
        <xdr:cNvSpPr txBox="1"/>
      </xdr:nvSpPr>
      <xdr:spPr>
        <a:xfrm>
          <a:off x="3410594" y="1094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102887</xdr:rowOff>
    </xdr:from>
    <xdr:ext cx="405111" cy="259045"/>
    <xdr:sp macro="" textlink="">
      <xdr:nvSpPr>
        <xdr:cNvPr id="201" name="n_2mainValue【体育館・プール】&#10;有形固定資産減価償却率"/>
        <xdr:cNvSpPr txBox="1"/>
      </xdr:nvSpPr>
      <xdr:spPr>
        <a:xfrm>
          <a:off x="257239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60977</xdr:rowOff>
    </xdr:from>
    <xdr:ext cx="405111" cy="259045"/>
    <xdr:sp macro="" textlink="">
      <xdr:nvSpPr>
        <xdr:cNvPr id="202" name="n_3mainValue【体育館・プール】&#10;有形固定資産減価償却率"/>
        <xdr:cNvSpPr txBox="1"/>
      </xdr:nvSpPr>
      <xdr:spPr>
        <a:xfrm>
          <a:off x="1731019"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19067</xdr:rowOff>
    </xdr:from>
    <xdr:ext cx="405111" cy="259045"/>
    <xdr:sp macro="" textlink="">
      <xdr:nvSpPr>
        <xdr:cNvPr id="203" name="n_4mainValue【体育館・プール】&#10;有形固定資産減価償却率"/>
        <xdr:cNvSpPr txBox="1"/>
      </xdr:nvSpPr>
      <xdr:spPr>
        <a:xfrm>
          <a:off x="8896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58320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58320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58320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58320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58320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xdr:cNvCxnSpPr/>
      </xdr:nvCxnSpPr>
      <xdr:spPr>
        <a:xfrm flipV="1">
          <a:off x="9952990"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xdr:cNvSpPr txBox="1"/>
      </xdr:nvSpPr>
      <xdr:spPr>
        <a:xfrm>
          <a:off x="9991725"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xdr:cNvCxnSpPr/>
      </xdr:nvCxnSpPr>
      <xdr:spPr>
        <a:xfrm>
          <a:off x="9874250" y="109251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xdr:cNvSpPr txBox="1"/>
      </xdr:nvSpPr>
      <xdr:spPr>
        <a:xfrm>
          <a:off x="9991725"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xdr:cNvCxnSpPr/>
      </xdr:nvCxnSpPr>
      <xdr:spPr>
        <a:xfrm>
          <a:off x="9874250" y="95726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2" name="【体育館・プール】&#10;一人当たり面積平均値テキスト"/>
        <xdr:cNvSpPr txBox="1"/>
      </xdr:nvSpPr>
      <xdr:spPr>
        <a:xfrm>
          <a:off x="9991725"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xdr:cNvSpPr/>
      </xdr:nvSpPr>
      <xdr:spPr>
        <a:xfrm>
          <a:off x="9912350" y="104419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xdr:cNvSpPr/>
      </xdr:nvSpPr>
      <xdr:spPr>
        <a:xfrm>
          <a:off x="911225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xdr:cNvSpPr/>
      </xdr:nvSpPr>
      <xdr:spPr>
        <a:xfrm>
          <a:off x="8270875" y="104628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xdr:cNvSpPr/>
      </xdr:nvSpPr>
      <xdr:spPr>
        <a:xfrm>
          <a:off x="7419975"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37" name="フローチャート: 判断 236"/>
        <xdr:cNvSpPr/>
      </xdr:nvSpPr>
      <xdr:spPr>
        <a:xfrm>
          <a:off x="65786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69215</xdr:rowOff>
    </xdr:from>
    <xdr:to>
      <xdr:col>55</xdr:col>
      <xdr:colOff>50800</xdr:colOff>
      <xdr:row>62</xdr:row>
      <xdr:rowOff>170815</xdr:rowOff>
    </xdr:to>
    <xdr:sp macro="" textlink="">
      <xdr:nvSpPr>
        <xdr:cNvPr id="243" name="楕円 242"/>
        <xdr:cNvSpPr/>
      </xdr:nvSpPr>
      <xdr:spPr>
        <a:xfrm>
          <a:off x="9912350" y="106991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47642</xdr:rowOff>
    </xdr:from>
    <xdr:ext cx="469744" cy="259045"/>
    <xdr:sp macro="" textlink="">
      <xdr:nvSpPr>
        <xdr:cNvPr id="244" name="【体育館・プール】&#10;一人当たり面積該当値テキスト"/>
        <xdr:cNvSpPr txBox="1"/>
      </xdr:nvSpPr>
      <xdr:spPr>
        <a:xfrm>
          <a:off x="9991725"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73025</xdr:rowOff>
    </xdr:from>
    <xdr:to>
      <xdr:col>50</xdr:col>
      <xdr:colOff>165100</xdr:colOff>
      <xdr:row>63</xdr:row>
      <xdr:rowOff>3175</xdr:rowOff>
    </xdr:to>
    <xdr:sp macro="" textlink="">
      <xdr:nvSpPr>
        <xdr:cNvPr id="245" name="楕円 244"/>
        <xdr:cNvSpPr/>
      </xdr:nvSpPr>
      <xdr:spPr>
        <a:xfrm>
          <a:off x="911225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120015</xdr:rowOff>
    </xdr:from>
    <xdr:to>
      <xdr:col>55</xdr:col>
      <xdr:colOff>0</xdr:colOff>
      <xdr:row>62</xdr:row>
      <xdr:rowOff>123825</xdr:rowOff>
    </xdr:to>
    <xdr:cxnSp macro="">
      <xdr:nvCxnSpPr>
        <xdr:cNvPr id="246" name="直線コネクタ 245"/>
        <xdr:cNvCxnSpPr/>
      </xdr:nvCxnSpPr>
      <xdr:spPr>
        <a:xfrm flipV="1">
          <a:off x="9163050" y="10749915"/>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76835</xdr:rowOff>
    </xdr:from>
    <xdr:to>
      <xdr:col>46</xdr:col>
      <xdr:colOff>38100</xdr:colOff>
      <xdr:row>63</xdr:row>
      <xdr:rowOff>6985</xdr:rowOff>
    </xdr:to>
    <xdr:sp macro="" textlink="">
      <xdr:nvSpPr>
        <xdr:cNvPr id="247" name="楕円 246"/>
        <xdr:cNvSpPr/>
      </xdr:nvSpPr>
      <xdr:spPr>
        <a:xfrm>
          <a:off x="8270875" y="107067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123825</xdr:rowOff>
    </xdr:from>
    <xdr:to>
      <xdr:col>50</xdr:col>
      <xdr:colOff>114300</xdr:colOff>
      <xdr:row>62</xdr:row>
      <xdr:rowOff>127635</xdr:rowOff>
    </xdr:to>
    <xdr:cxnSp macro="">
      <xdr:nvCxnSpPr>
        <xdr:cNvPr id="248" name="直線コネクタ 247"/>
        <xdr:cNvCxnSpPr/>
      </xdr:nvCxnSpPr>
      <xdr:spPr>
        <a:xfrm flipV="1">
          <a:off x="8321675" y="10753725"/>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80645</xdr:rowOff>
    </xdr:from>
    <xdr:to>
      <xdr:col>41</xdr:col>
      <xdr:colOff>101600</xdr:colOff>
      <xdr:row>63</xdr:row>
      <xdr:rowOff>10795</xdr:rowOff>
    </xdr:to>
    <xdr:sp macro="" textlink="">
      <xdr:nvSpPr>
        <xdr:cNvPr id="249" name="楕円 248"/>
        <xdr:cNvSpPr/>
      </xdr:nvSpPr>
      <xdr:spPr>
        <a:xfrm>
          <a:off x="7419975"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127635</xdr:rowOff>
    </xdr:from>
    <xdr:to>
      <xdr:col>45</xdr:col>
      <xdr:colOff>177800</xdr:colOff>
      <xdr:row>62</xdr:row>
      <xdr:rowOff>131445</xdr:rowOff>
    </xdr:to>
    <xdr:cxnSp macro="">
      <xdr:nvCxnSpPr>
        <xdr:cNvPr id="250" name="直線コネクタ 249"/>
        <xdr:cNvCxnSpPr/>
      </xdr:nvCxnSpPr>
      <xdr:spPr>
        <a:xfrm flipV="1">
          <a:off x="7470775" y="10757535"/>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84455</xdr:rowOff>
    </xdr:from>
    <xdr:to>
      <xdr:col>36</xdr:col>
      <xdr:colOff>165100</xdr:colOff>
      <xdr:row>63</xdr:row>
      <xdr:rowOff>14605</xdr:rowOff>
    </xdr:to>
    <xdr:sp macro="" textlink="">
      <xdr:nvSpPr>
        <xdr:cNvPr id="251" name="楕円 250"/>
        <xdr:cNvSpPr/>
      </xdr:nvSpPr>
      <xdr:spPr>
        <a:xfrm>
          <a:off x="65786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131445</xdr:rowOff>
    </xdr:from>
    <xdr:to>
      <xdr:col>41</xdr:col>
      <xdr:colOff>50800</xdr:colOff>
      <xdr:row>62</xdr:row>
      <xdr:rowOff>135255</xdr:rowOff>
    </xdr:to>
    <xdr:cxnSp macro="">
      <xdr:nvCxnSpPr>
        <xdr:cNvPr id="252" name="直線コネクタ 251"/>
        <xdr:cNvCxnSpPr/>
      </xdr:nvCxnSpPr>
      <xdr:spPr>
        <a:xfrm flipV="1">
          <a:off x="6629400" y="10761345"/>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53" name="n_1aveValue【体育館・プール】&#10;一人当たり面積"/>
        <xdr:cNvSpPr txBox="1"/>
      </xdr:nvSpPr>
      <xdr:spPr>
        <a:xfrm>
          <a:off x="8925002"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54" name="n_2aveValue【体育館・プール】&#10;一人当たり面積"/>
        <xdr:cNvSpPr txBox="1"/>
      </xdr:nvSpPr>
      <xdr:spPr>
        <a:xfrm>
          <a:off x="80963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99712</xdr:rowOff>
    </xdr:from>
    <xdr:ext cx="469744" cy="259045"/>
    <xdr:sp macro="" textlink="">
      <xdr:nvSpPr>
        <xdr:cNvPr id="255" name="n_3aveValue【体育館・プール】&#10;一人当たり面積"/>
        <xdr:cNvSpPr txBox="1"/>
      </xdr:nvSpPr>
      <xdr:spPr>
        <a:xfrm>
          <a:off x="7245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256" name="n_4aveValue【体育館・プール】&#10;一人当たり面積"/>
        <xdr:cNvSpPr txBox="1"/>
      </xdr:nvSpPr>
      <xdr:spPr>
        <a:xfrm>
          <a:off x="6404052"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165752</xdr:rowOff>
    </xdr:from>
    <xdr:ext cx="469744" cy="259045"/>
    <xdr:sp macro="" textlink="">
      <xdr:nvSpPr>
        <xdr:cNvPr id="257" name="n_1mainValue【体育館・プール】&#10;一人当たり面積"/>
        <xdr:cNvSpPr txBox="1"/>
      </xdr:nvSpPr>
      <xdr:spPr>
        <a:xfrm>
          <a:off x="8925002"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169562</xdr:rowOff>
    </xdr:from>
    <xdr:ext cx="469744" cy="259045"/>
    <xdr:sp macro="" textlink="">
      <xdr:nvSpPr>
        <xdr:cNvPr id="258" name="n_2mainValue【体育館・プール】&#10;一人当たり面積"/>
        <xdr:cNvSpPr txBox="1"/>
      </xdr:nvSpPr>
      <xdr:spPr>
        <a:xfrm>
          <a:off x="80963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1922</xdr:rowOff>
    </xdr:from>
    <xdr:ext cx="469744" cy="259045"/>
    <xdr:sp macro="" textlink="">
      <xdr:nvSpPr>
        <xdr:cNvPr id="259" name="n_3mainValue【体育館・プール】&#10;一人当たり面積"/>
        <xdr:cNvSpPr txBox="1"/>
      </xdr:nvSpPr>
      <xdr:spPr>
        <a:xfrm>
          <a:off x="7245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5732</xdr:rowOff>
    </xdr:from>
    <xdr:ext cx="469744" cy="259045"/>
    <xdr:sp macro="" textlink="">
      <xdr:nvSpPr>
        <xdr:cNvPr id="260" name="n_4mainValue【体育館・プール】&#10;一人当たり面積"/>
        <xdr:cNvSpPr txBox="1"/>
      </xdr:nvSpPr>
      <xdr:spPr>
        <a:xfrm>
          <a:off x="6404052"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xdr:cNvCxnSpPr/>
      </xdr:nvCxnSpPr>
      <xdr:spPr>
        <a:xfrm flipV="1">
          <a:off x="44062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xdr:cNvSpPr txBox="1"/>
      </xdr:nvSpPr>
      <xdr:spPr>
        <a:xfrm>
          <a:off x="44450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xdr:cNvCxnSpPr/>
      </xdr:nvCxnSpPr>
      <xdr:spPr>
        <a:xfrm>
          <a:off x="4327525" y="14737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xdr:cNvSpPr txBox="1"/>
      </xdr:nvSpPr>
      <xdr:spPr>
        <a:xfrm>
          <a:off x="44450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xdr:cNvCxnSpPr/>
      </xdr:nvCxnSpPr>
      <xdr:spPr>
        <a:xfrm>
          <a:off x="4327525" y="133445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90" name="【福祉施設】&#10;有形固定資産減価償却率平均値テキスト"/>
        <xdr:cNvSpPr txBox="1"/>
      </xdr:nvSpPr>
      <xdr:spPr>
        <a:xfrm>
          <a:off x="44450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xdr:cNvSpPr/>
      </xdr:nvSpPr>
      <xdr:spPr>
        <a:xfrm>
          <a:off x="43561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xdr:cNvSpPr/>
      </xdr:nvSpPr>
      <xdr:spPr>
        <a:xfrm>
          <a:off x="3565525" y="140004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xdr:cNvSpPr/>
      </xdr:nvSpPr>
      <xdr:spPr>
        <a:xfrm>
          <a:off x="2714625"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xdr:cNvSpPr/>
      </xdr:nvSpPr>
      <xdr:spPr>
        <a:xfrm>
          <a:off x="187325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5" name="フローチャート: 判断 294"/>
        <xdr:cNvSpPr/>
      </xdr:nvSpPr>
      <xdr:spPr>
        <a:xfrm>
          <a:off x="1031875" y="138423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xdr:rowOff>
    </xdr:from>
    <xdr:to>
      <xdr:col>24</xdr:col>
      <xdr:colOff>114300</xdr:colOff>
      <xdr:row>83</xdr:row>
      <xdr:rowOff>117475</xdr:rowOff>
    </xdr:to>
    <xdr:sp macro="" textlink="">
      <xdr:nvSpPr>
        <xdr:cNvPr id="301" name="楕円 300"/>
        <xdr:cNvSpPr/>
      </xdr:nvSpPr>
      <xdr:spPr>
        <a:xfrm>
          <a:off x="43561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165752</xdr:rowOff>
    </xdr:from>
    <xdr:ext cx="405111" cy="259045"/>
    <xdr:sp macro="" textlink="">
      <xdr:nvSpPr>
        <xdr:cNvPr id="302" name="【福祉施設】&#10;有形固定資産減価償却率該当値テキスト"/>
        <xdr:cNvSpPr txBox="1"/>
      </xdr:nvSpPr>
      <xdr:spPr>
        <a:xfrm>
          <a:off x="44450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303" name="楕円 302"/>
        <xdr:cNvSpPr/>
      </xdr:nvSpPr>
      <xdr:spPr>
        <a:xfrm>
          <a:off x="3565525" y="141909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xdr:rowOff>
    </xdr:from>
    <xdr:to>
      <xdr:col>24</xdr:col>
      <xdr:colOff>63500</xdr:colOff>
      <xdr:row>83</xdr:row>
      <xdr:rowOff>66675</xdr:rowOff>
    </xdr:to>
    <xdr:cxnSp macro="">
      <xdr:nvCxnSpPr>
        <xdr:cNvPr id="304" name="直線コネクタ 303"/>
        <xdr:cNvCxnSpPr/>
      </xdr:nvCxnSpPr>
      <xdr:spPr>
        <a:xfrm>
          <a:off x="3616325" y="14241780"/>
          <a:ext cx="790575"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99695</xdr:rowOff>
    </xdr:from>
    <xdr:to>
      <xdr:col>15</xdr:col>
      <xdr:colOff>101600</xdr:colOff>
      <xdr:row>83</xdr:row>
      <xdr:rowOff>29845</xdr:rowOff>
    </xdr:to>
    <xdr:sp macro="" textlink="">
      <xdr:nvSpPr>
        <xdr:cNvPr id="305" name="楕円 304"/>
        <xdr:cNvSpPr/>
      </xdr:nvSpPr>
      <xdr:spPr>
        <a:xfrm>
          <a:off x="2714625"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83</xdr:row>
      <xdr:rowOff>11430</xdr:rowOff>
    </xdr:to>
    <xdr:cxnSp macro="">
      <xdr:nvCxnSpPr>
        <xdr:cNvPr id="306" name="直線コネクタ 305"/>
        <xdr:cNvCxnSpPr/>
      </xdr:nvCxnSpPr>
      <xdr:spPr>
        <a:xfrm>
          <a:off x="2765425" y="14209395"/>
          <a:ext cx="8509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307" name="楕円 306"/>
        <xdr:cNvSpPr/>
      </xdr:nvSpPr>
      <xdr:spPr>
        <a:xfrm>
          <a:off x="187325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82</xdr:row>
      <xdr:rowOff>150495</xdr:rowOff>
    </xdr:to>
    <xdr:cxnSp macro="">
      <xdr:nvCxnSpPr>
        <xdr:cNvPr id="308" name="直線コネクタ 307"/>
        <xdr:cNvCxnSpPr/>
      </xdr:nvCxnSpPr>
      <xdr:spPr>
        <a:xfrm>
          <a:off x="1924050" y="14177011"/>
          <a:ext cx="841375"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309" name="楕円 308"/>
        <xdr:cNvSpPr/>
      </xdr:nvSpPr>
      <xdr:spPr>
        <a:xfrm>
          <a:off x="1031875" y="140804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72389</xdr:rowOff>
    </xdr:from>
    <xdr:to>
      <xdr:col>10</xdr:col>
      <xdr:colOff>114300</xdr:colOff>
      <xdr:row>82</xdr:row>
      <xdr:rowOff>118111</xdr:rowOff>
    </xdr:to>
    <xdr:cxnSp macro="">
      <xdr:nvCxnSpPr>
        <xdr:cNvPr id="310" name="直線コネクタ 309"/>
        <xdr:cNvCxnSpPr/>
      </xdr:nvCxnSpPr>
      <xdr:spPr>
        <a:xfrm>
          <a:off x="1082675" y="14131289"/>
          <a:ext cx="84137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1" name="n_1aveValue【福祉施設】&#10;有形固定資産減価償却率"/>
        <xdr:cNvSpPr txBox="1"/>
      </xdr:nvSpPr>
      <xdr:spPr>
        <a:xfrm>
          <a:off x="341059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2" name="n_2aveValue【福祉施設】&#10;有形固定資産減価償却率"/>
        <xdr:cNvSpPr txBox="1"/>
      </xdr:nvSpPr>
      <xdr:spPr>
        <a:xfrm>
          <a:off x="257239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3" name="n_3aveValue【福祉施設】&#10;有形固定資産減価償却率"/>
        <xdr:cNvSpPr txBox="1"/>
      </xdr:nvSpPr>
      <xdr:spPr>
        <a:xfrm>
          <a:off x="1731019"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14" name="n_4aveValue【福祉施設】&#10;有形固定資産減価償却率"/>
        <xdr:cNvSpPr txBox="1"/>
      </xdr:nvSpPr>
      <xdr:spPr>
        <a:xfrm>
          <a:off x="8896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53357</xdr:rowOff>
    </xdr:from>
    <xdr:ext cx="405111" cy="259045"/>
    <xdr:sp macro="" textlink="">
      <xdr:nvSpPr>
        <xdr:cNvPr id="315" name="n_1mainValue【福祉施設】&#10;有形固定資産減価償却率"/>
        <xdr:cNvSpPr txBox="1"/>
      </xdr:nvSpPr>
      <xdr:spPr>
        <a:xfrm>
          <a:off x="341059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6" name="n_2mainValue【福祉施設】&#10;有形固定資産減価償却率"/>
        <xdr:cNvSpPr txBox="1"/>
      </xdr:nvSpPr>
      <xdr:spPr>
        <a:xfrm>
          <a:off x="257239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17" name="n_3mainValue【福祉施設】&#10;有形固定資産減価償却率"/>
        <xdr:cNvSpPr txBox="1"/>
      </xdr:nvSpPr>
      <xdr:spPr>
        <a:xfrm>
          <a:off x="1731019"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8" name="n_4mainValue【福祉施設】&#10;有形固定資産減価償却率"/>
        <xdr:cNvSpPr txBox="1"/>
      </xdr:nvSpPr>
      <xdr:spPr>
        <a:xfrm>
          <a:off x="8896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280150" y="1491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58320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280150" y="1458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58320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280150" y="1426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58320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280150" y="1393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58320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280150" y="1360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58320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280150" y="1328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58320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4" name="直線コネクタ 343"/>
        <xdr:cNvCxnSpPr/>
      </xdr:nvCxnSpPr>
      <xdr:spPr>
        <a:xfrm flipV="1">
          <a:off x="9952990"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5" name="【福祉施設】&#10;一人当たり面積最小値テキスト"/>
        <xdr:cNvSpPr txBox="1"/>
      </xdr:nvSpPr>
      <xdr:spPr>
        <a:xfrm>
          <a:off x="9991725"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xdr:cNvCxnSpPr/>
      </xdr:nvCxnSpPr>
      <xdr:spPr>
        <a:xfrm>
          <a:off x="9874250" y="148513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7" name="【福祉施設】&#10;一人当たり面積最大値テキスト"/>
        <xdr:cNvSpPr txBox="1"/>
      </xdr:nvSpPr>
      <xdr:spPr>
        <a:xfrm>
          <a:off x="9991725"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8" name="直線コネクタ 347"/>
        <xdr:cNvCxnSpPr/>
      </xdr:nvCxnSpPr>
      <xdr:spPr>
        <a:xfrm>
          <a:off x="9874250" y="133589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18341</xdr:rowOff>
    </xdr:from>
    <xdr:ext cx="469744" cy="259045"/>
    <xdr:sp macro="" textlink="">
      <xdr:nvSpPr>
        <xdr:cNvPr id="349" name="【福祉施設】&#10;一人当たり面積平均値テキスト"/>
        <xdr:cNvSpPr txBox="1"/>
      </xdr:nvSpPr>
      <xdr:spPr>
        <a:xfrm>
          <a:off x="9991725" y="1442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0" name="フローチャート: 判断 349"/>
        <xdr:cNvSpPr/>
      </xdr:nvSpPr>
      <xdr:spPr>
        <a:xfrm>
          <a:off x="9912350" y="145687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1" name="フローチャート: 判断 350"/>
        <xdr:cNvSpPr/>
      </xdr:nvSpPr>
      <xdr:spPr>
        <a:xfrm>
          <a:off x="911225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52" name="フローチャート: 判断 351"/>
        <xdr:cNvSpPr/>
      </xdr:nvSpPr>
      <xdr:spPr>
        <a:xfrm>
          <a:off x="8270875" y="144740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3" name="フローチャート: 判断 352"/>
        <xdr:cNvSpPr/>
      </xdr:nvSpPr>
      <xdr:spPr>
        <a:xfrm>
          <a:off x="7419975"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54" name="フローチャート: 判断 353"/>
        <xdr:cNvSpPr/>
      </xdr:nvSpPr>
      <xdr:spPr>
        <a:xfrm>
          <a:off x="65786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60779</xdr:rowOff>
    </xdr:from>
    <xdr:to>
      <xdr:col>55</xdr:col>
      <xdr:colOff>50800</xdr:colOff>
      <xdr:row>85</xdr:row>
      <xdr:rowOff>162379</xdr:rowOff>
    </xdr:to>
    <xdr:sp macro="" textlink="">
      <xdr:nvSpPr>
        <xdr:cNvPr id="360" name="楕円 359"/>
        <xdr:cNvSpPr/>
      </xdr:nvSpPr>
      <xdr:spPr>
        <a:xfrm>
          <a:off x="9912350" y="1463402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39206</xdr:rowOff>
    </xdr:from>
    <xdr:ext cx="469744" cy="259045"/>
    <xdr:sp macro="" textlink="">
      <xdr:nvSpPr>
        <xdr:cNvPr id="361" name="【福祉施設】&#10;一人当たり面積該当値テキスト"/>
        <xdr:cNvSpPr txBox="1"/>
      </xdr:nvSpPr>
      <xdr:spPr>
        <a:xfrm>
          <a:off x="9991725"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362" name="楕円 361"/>
        <xdr:cNvSpPr/>
      </xdr:nvSpPr>
      <xdr:spPr>
        <a:xfrm>
          <a:off x="911225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111579</xdr:rowOff>
    </xdr:from>
    <xdr:to>
      <xdr:col>55</xdr:col>
      <xdr:colOff>0</xdr:colOff>
      <xdr:row>85</xdr:row>
      <xdr:rowOff>144236</xdr:rowOff>
    </xdr:to>
    <xdr:cxnSp macro="">
      <xdr:nvCxnSpPr>
        <xdr:cNvPr id="363" name="直線コネクタ 362"/>
        <xdr:cNvCxnSpPr/>
      </xdr:nvCxnSpPr>
      <xdr:spPr>
        <a:xfrm flipV="1">
          <a:off x="9163050" y="14684829"/>
          <a:ext cx="7905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96701</xdr:rowOff>
    </xdr:from>
    <xdr:to>
      <xdr:col>46</xdr:col>
      <xdr:colOff>38100</xdr:colOff>
      <xdr:row>86</xdr:row>
      <xdr:rowOff>26851</xdr:rowOff>
    </xdr:to>
    <xdr:sp macro="" textlink="">
      <xdr:nvSpPr>
        <xdr:cNvPr id="364" name="楕円 363"/>
        <xdr:cNvSpPr/>
      </xdr:nvSpPr>
      <xdr:spPr>
        <a:xfrm>
          <a:off x="8270875" y="146699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144236</xdr:rowOff>
    </xdr:from>
    <xdr:to>
      <xdr:col>50</xdr:col>
      <xdr:colOff>114300</xdr:colOff>
      <xdr:row>85</xdr:row>
      <xdr:rowOff>147501</xdr:rowOff>
    </xdr:to>
    <xdr:cxnSp macro="">
      <xdr:nvCxnSpPr>
        <xdr:cNvPr id="365" name="直線コネクタ 364"/>
        <xdr:cNvCxnSpPr/>
      </xdr:nvCxnSpPr>
      <xdr:spPr>
        <a:xfrm flipV="1">
          <a:off x="8321675" y="14717486"/>
          <a:ext cx="841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99968</xdr:rowOff>
    </xdr:from>
    <xdr:to>
      <xdr:col>41</xdr:col>
      <xdr:colOff>101600</xdr:colOff>
      <xdr:row>86</xdr:row>
      <xdr:rowOff>30118</xdr:rowOff>
    </xdr:to>
    <xdr:sp macro="" textlink="">
      <xdr:nvSpPr>
        <xdr:cNvPr id="366" name="楕円 365"/>
        <xdr:cNvSpPr/>
      </xdr:nvSpPr>
      <xdr:spPr>
        <a:xfrm>
          <a:off x="7419975"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147501</xdr:rowOff>
    </xdr:from>
    <xdr:to>
      <xdr:col>45</xdr:col>
      <xdr:colOff>177800</xdr:colOff>
      <xdr:row>85</xdr:row>
      <xdr:rowOff>150768</xdr:rowOff>
    </xdr:to>
    <xdr:cxnSp macro="">
      <xdr:nvCxnSpPr>
        <xdr:cNvPr id="367" name="直線コネクタ 366"/>
        <xdr:cNvCxnSpPr/>
      </xdr:nvCxnSpPr>
      <xdr:spPr>
        <a:xfrm flipV="1">
          <a:off x="7470775" y="14720751"/>
          <a:ext cx="8509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99968</xdr:rowOff>
    </xdr:from>
    <xdr:to>
      <xdr:col>36</xdr:col>
      <xdr:colOff>165100</xdr:colOff>
      <xdr:row>86</xdr:row>
      <xdr:rowOff>30118</xdr:rowOff>
    </xdr:to>
    <xdr:sp macro="" textlink="">
      <xdr:nvSpPr>
        <xdr:cNvPr id="368" name="楕円 367"/>
        <xdr:cNvSpPr/>
      </xdr:nvSpPr>
      <xdr:spPr>
        <a:xfrm>
          <a:off x="65786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150768</xdr:rowOff>
    </xdr:from>
    <xdr:to>
      <xdr:col>41</xdr:col>
      <xdr:colOff>50800</xdr:colOff>
      <xdr:row>85</xdr:row>
      <xdr:rowOff>150768</xdr:rowOff>
    </xdr:to>
    <xdr:cxnSp macro="">
      <xdr:nvCxnSpPr>
        <xdr:cNvPr id="369" name="直線コネクタ 368"/>
        <xdr:cNvCxnSpPr/>
      </xdr:nvCxnSpPr>
      <xdr:spPr>
        <a:xfrm>
          <a:off x="6629400" y="14724018"/>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70" name="n_1aveValue【福祉施設】&#10;一人当たり面積"/>
        <xdr:cNvSpPr txBox="1"/>
      </xdr:nvSpPr>
      <xdr:spPr>
        <a:xfrm>
          <a:off x="8925002"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71" name="n_2aveValue【福祉施設】&#10;一人当たり面積"/>
        <xdr:cNvSpPr txBox="1"/>
      </xdr:nvSpPr>
      <xdr:spPr>
        <a:xfrm>
          <a:off x="80963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72" name="n_3aveValue【福祉施設】&#10;一人当たり面積"/>
        <xdr:cNvSpPr txBox="1"/>
      </xdr:nvSpPr>
      <xdr:spPr>
        <a:xfrm>
          <a:off x="724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73" name="n_4aveValue【福祉施設】&#10;一人当たり面積"/>
        <xdr:cNvSpPr txBox="1"/>
      </xdr:nvSpPr>
      <xdr:spPr>
        <a:xfrm>
          <a:off x="6404052"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14713</xdr:rowOff>
    </xdr:from>
    <xdr:ext cx="469744" cy="259045"/>
    <xdr:sp macro="" textlink="">
      <xdr:nvSpPr>
        <xdr:cNvPr id="374" name="n_1mainValue【福祉施設】&#10;一人当たり面積"/>
        <xdr:cNvSpPr txBox="1"/>
      </xdr:nvSpPr>
      <xdr:spPr>
        <a:xfrm>
          <a:off x="8925002"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17978</xdr:rowOff>
    </xdr:from>
    <xdr:ext cx="469744" cy="259045"/>
    <xdr:sp macro="" textlink="">
      <xdr:nvSpPr>
        <xdr:cNvPr id="375" name="n_2mainValue【福祉施設】&#10;一人当たり面積"/>
        <xdr:cNvSpPr txBox="1"/>
      </xdr:nvSpPr>
      <xdr:spPr>
        <a:xfrm>
          <a:off x="80963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21245</xdr:rowOff>
    </xdr:from>
    <xdr:ext cx="469744" cy="259045"/>
    <xdr:sp macro="" textlink="">
      <xdr:nvSpPr>
        <xdr:cNvPr id="376" name="n_3mainValue【福祉施設】&#10;一人当たり面積"/>
        <xdr:cNvSpPr txBox="1"/>
      </xdr:nvSpPr>
      <xdr:spPr>
        <a:xfrm>
          <a:off x="7245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21245</xdr:rowOff>
    </xdr:from>
    <xdr:ext cx="469744" cy="259045"/>
    <xdr:sp macro="" textlink="">
      <xdr:nvSpPr>
        <xdr:cNvPr id="377" name="n_4mainValue【福祉施設】&#10;一人当たり面積"/>
        <xdr:cNvSpPr txBox="1"/>
      </xdr:nvSpPr>
      <xdr:spPr>
        <a:xfrm>
          <a:off x="6404052"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852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494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0401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2" name="直線コネクタ 401"/>
        <xdr:cNvCxnSpPr/>
      </xdr:nvCxnSpPr>
      <xdr:spPr>
        <a:xfrm flipV="1">
          <a:off x="44062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4450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327525" y="186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5" name="【市民会館】&#10;有形固定資産減価償却率最大値テキスト"/>
        <xdr:cNvSpPr txBox="1"/>
      </xdr:nvSpPr>
      <xdr:spPr>
        <a:xfrm>
          <a:off x="44450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6" name="直線コネクタ 405"/>
        <xdr:cNvCxnSpPr/>
      </xdr:nvCxnSpPr>
      <xdr:spPr>
        <a:xfrm>
          <a:off x="4327525" y="170878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80663</xdr:rowOff>
    </xdr:from>
    <xdr:ext cx="405111" cy="259045"/>
    <xdr:sp macro="" textlink="">
      <xdr:nvSpPr>
        <xdr:cNvPr id="407" name="【市民会館】&#10;有形固定資産減価償却率平均値テキスト"/>
        <xdr:cNvSpPr txBox="1"/>
      </xdr:nvSpPr>
      <xdr:spPr>
        <a:xfrm>
          <a:off x="4445000" y="1774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08" name="フローチャート: 判断 407"/>
        <xdr:cNvSpPr/>
      </xdr:nvSpPr>
      <xdr:spPr>
        <a:xfrm>
          <a:off x="43561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9" name="フローチャート: 判断 408"/>
        <xdr:cNvSpPr/>
      </xdr:nvSpPr>
      <xdr:spPr>
        <a:xfrm>
          <a:off x="3565525" y="178828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410" name="フローチャート: 判断 409"/>
        <xdr:cNvSpPr/>
      </xdr:nvSpPr>
      <xdr:spPr>
        <a:xfrm>
          <a:off x="2714625"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11" name="フローチャート: 判断 410"/>
        <xdr:cNvSpPr/>
      </xdr:nvSpPr>
      <xdr:spPr>
        <a:xfrm>
          <a:off x="187325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412" name="フローチャート: 判断 411"/>
        <xdr:cNvSpPr/>
      </xdr:nvSpPr>
      <xdr:spPr>
        <a:xfrm>
          <a:off x="1031875" y="176828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153036</xdr:rowOff>
    </xdr:from>
    <xdr:to>
      <xdr:col>24</xdr:col>
      <xdr:colOff>114300</xdr:colOff>
      <xdr:row>105</xdr:row>
      <xdr:rowOff>83186</xdr:rowOff>
    </xdr:to>
    <xdr:sp macro="" textlink="">
      <xdr:nvSpPr>
        <xdr:cNvPr id="418" name="楕円 417"/>
        <xdr:cNvSpPr/>
      </xdr:nvSpPr>
      <xdr:spPr>
        <a:xfrm>
          <a:off x="43561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131463</xdr:rowOff>
    </xdr:from>
    <xdr:ext cx="405111" cy="259045"/>
    <xdr:sp macro="" textlink="">
      <xdr:nvSpPr>
        <xdr:cNvPr id="419" name="【市民会館】&#10;有形固定資産減価償却率該当値テキスト"/>
        <xdr:cNvSpPr txBox="1"/>
      </xdr:nvSpPr>
      <xdr:spPr>
        <a:xfrm>
          <a:off x="4445000"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135889</xdr:rowOff>
    </xdr:from>
    <xdr:to>
      <xdr:col>20</xdr:col>
      <xdr:colOff>38100</xdr:colOff>
      <xdr:row>105</xdr:row>
      <xdr:rowOff>66039</xdr:rowOff>
    </xdr:to>
    <xdr:sp macro="" textlink="">
      <xdr:nvSpPr>
        <xdr:cNvPr id="420" name="楕円 419"/>
        <xdr:cNvSpPr/>
      </xdr:nvSpPr>
      <xdr:spPr>
        <a:xfrm>
          <a:off x="3565525" y="179666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15239</xdr:rowOff>
    </xdr:from>
    <xdr:to>
      <xdr:col>24</xdr:col>
      <xdr:colOff>63500</xdr:colOff>
      <xdr:row>105</xdr:row>
      <xdr:rowOff>32386</xdr:rowOff>
    </xdr:to>
    <xdr:cxnSp macro="">
      <xdr:nvCxnSpPr>
        <xdr:cNvPr id="421" name="直線コネクタ 420"/>
        <xdr:cNvCxnSpPr/>
      </xdr:nvCxnSpPr>
      <xdr:spPr>
        <a:xfrm>
          <a:off x="3616325" y="18017489"/>
          <a:ext cx="790575"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90170</xdr:rowOff>
    </xdr:from>
    <xdr:to>
      <xdr:col>15</xdr:col>
      <xdr:colOff>101600</xdr:colOff>
      <xdr:row>105</xdr:row>
      <xdr:rowOff>20320</xdr:rowOff>
    </xdr:to>
    <xdr:sp macro="" textlink="">
      <xdr:nvSpPr>
        <xdr:cNvPr id="422" name="楕円 421"/>
        <xdr:cNvSpPr/>
      </xdr:nvSpPr>
      <xdr:spPr>
        <a:xfrm>
          <a:off x="2714625"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140970</xdr:rowOff>
    </xdr:from>
    <xdr:to>
      <xdr:col>19</xdr:col>
      <xdr:colOff>177800</xdr:colOff>
      <xdr:row>105</xdr:row>
      <xdr:rowOff>15239</xdr:rowOff>
    </xdr:to>
    <xdr:cxnSp macro="">
      <xdr:nvCxnSpPr>
        <xdr:cNvPr id="423" name="直線コネクタ 422"/>
        <xdr:cNvCxnSpPr/>
      </xdr:nvCxnSpPr>
      <xdr:spPr>
        <a:xfrm>
          <a:off x="2765425" y="17971770"/>
          <a:ext cx="8509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424" name="楕円 423"/>
        <xdr:cNvSpPr/>
      </xdr:nvSpPr>
      <xdr:spPr>
        <a:xfrm>
          <a:off x="187325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99061</xdr:rowOff>
    </xdr:from>
    <xdr:to>
      <xdr:col>15</xdr:col>
      <xdr:colOff>50800</xdr:colOff>
      <xdr:row>104</xdr:row>
      <xdr:rowOff>140970</xdr:rowOff>
    </xdr:to>
    <xdr:cxnSp macro="">
      <xdr:nvCxnSpPr>
        <xdr:cNvPr id="425" name="直線コネクタ 424"/>
        <xdr:cNvCxnSpPr/>
      </xdr:nvCxnSpPr>
      <xdr:spPr>
        <a:xfrm>
          <a:off x="1924050" y="17929861"/>
          <a:ext cx="8413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6350</xdr:rowOff>
    </xdr:from>
    <xdr:to>
      <xdr:col>6</xdr:col>
      <xdr:colOff>38100</xdr:colOff>
      <xdr:row>104</xdr:row>
      <xdr:rowOff>107950</xdr:rowOff>
    </xdr:to>
    <xdr:sp macro="" textlink="">
      <xdr:nvSpPr>
        <xdr:cNvPr id="426" name="楕円 425"/>
        <xdr:cNvSpPr/>
      </xdr:nvSpPr>
      <xdr:spPr>
        <a:xfrm>
          <a:off x="1031875" y="178371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57150</xdr:rowOff>
    </xdr:from>
    <xdr:to>
      <xdr:col>10</xdr:col>
      <xdr:colOff>114300</xdr:colOff>
      <xdr:row>104</xdr:row>
      <xdr:rowOff>99061</xdr:rowOff>
    </xdr:to>
    <xdr:cxnSp macro="">
      <xdr:nvCxnSpPr>
        <xdr:cNvPr id="427" name="直線コネクタ 426"/>
        <xdr:cNvCxnSpPr/>
      </xdr:nvCxnSpPr>
      <xdr:spPr>
        <a:xfrm>
          <a:off x="1082675" y="17887950"/>
          <a:ext cx="841375"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170197</xdr:rowOff>
    </xdr:from>
    <xdr:ext cx="405111" cy="259045"/>
    <xdr:sp macro="" textlink="">
      <xdr:nvSpPr>
        <xdr:cNvPr id="428" name="n_1aveValue【市民会館】&#10;有形固定資産減価償却率"/>
        <xdr:cNvSpPr txBox="1"/>
      </xdr:nvSpPr>
      <xdr:spPr>
        <a:xfrm>
          <a:off x="341059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429" name="n_2aveValue【市民会館】&#10;有形固定資産減価償却率"/>
        <xdr:cNvSpPr txBox="1"/>
      </xdr:nvSpPr>
      <xdr:spPr>
        <a:xfrm>
          <a:off x="257239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430" name="n_3aveValue【市民会館】&#10;有形固定資産減価償却率"/>
        <xdr:cNvSpPr txBox="1"/>
      </xdr:nvSpPr>
      <xdr:spPr>
        <a:xfrm>
          <a:off x="1731019"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431" name="n_4aveValue【市民会館】&#10;有形固定資産減価償却率"/>
        <xdr:cNvSpPr txBox="1"/>
      </xdr:nvSpPr>
      <xdr:spPr>
        <a:xfrm>
          <a:off x="8896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57166</xdr:rowOff>
    </xdr:from>
    <xdr:ext cx="405111" cy="259045"/>
    <xdr:sp macro="" textlink="">
      <xdr:nvSpPr>
        <xdr:cNvPr id="432" name="n_1mainValue【市民会館】&#10;有形固定資産減価償却率"/>
        <xdr:cNvSpPr txBox="1"/>
      </xdr:nvSpPr>
      <xdr:spPr>
        <a:xfrm>
          <a:off x="341059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11447</xdr:rowOff>
    </xdr:from>
    <xdr:ext cx="405111" cy="259045"/>
    <xdr:sp macro="" textlink="">
      <xdr:nvSpPr>
        <xdr:cNvPr id="433" name="n_2mainValue【市民会館】&#10;有形固定資産減価償却率"/>
        <xdr:cNvSpPr txBox="1"/>
      </xdr:nvSpPr>
      <xdr:spPr>
        <a:xfrm>
          <a:off x="257239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140988</xdr:rowOff>
    </xdr:from>
    <xdr:ext cx="405111" cy="259045"/>
    <xdr:sp macro="" textlink="">
      <xdr:nvSpPr>
        <xdr:cNvPr id="434" name="n_3mainValue【市民会館】&#10;有形固定資産減価償却率"/>
        <xdr:cNvSpPr txBox="1"/>
      </xdr:nvSpPr>
      <xdr:spPr>
        <a:xfrm>
          <a:off x="1731019"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99077</xdr:rowOff>
    </xdr:from>
    <xdr:ext cx="405111" cy="259045"/>
    <xdr:sp macro="" textlink="">
      <xdr:nvSpPr>
        <xdr:cNvPr id="435" name="n_4mainValue【市民会館】&#10;有形固定資産減価償却率"/>
        <xdr:cNvSpPr txBox="1"/>
      </xdr:nvSpPr>
      <xdr:spPr>
        <a:xfrm>
          <a:off x="8896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280150" y="1872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58320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280150" y="1839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58320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280150" y="1807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58320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280150" y="1774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58320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280150" y="1741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58320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280150" y="1709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58320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61" name="直線コネクタ 460"/>
        <xdr:cNvCxnSpPr/>
      </xdr:nvCxnSpPr>
      <xdr:spPr>
        <a:xfrm flipV="1">
          <a:off x="9952990"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9991725"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9874250" y="1868913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64" name="【市民会館】&#10;一人当たり面積最大値テキスト"/>
        <xdr:cNvSpPr txBox="1"/>
      </xdr:nvSpPr>
      <xdr:spPr>
        <a:xfrm>
          <a:off x="9991725"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65" name="直線コネクタ 464"/>
        <xdr:cNvCxnSpPr/>
      </xdr:nvCxnSpPr>
      <xdr:spPr>
        <a:xfrm>
          <a:off x="9874250" y="1715915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66" name="【市民会館】&#10;一人当たり面積平均値テキスト"/>
        <xdr:cNvSpPr txBox="1"/>
      </xdr:nvSpPr>
      <xdr:spPr>
        <a:xfrm>
          <a:off x="9991725"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67" name="フローチャート: 判断 466"/>
        <xdr:cNvSpPr/>
      </xdr:nvSpPr>
      <xdr:spPr>
        <a:xfrm>
          <a:off x="9912350" y="1839504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68" name="フローチャート: 判断 467"/>
        <xdr:cNvSpPr/>
      </xdr:nvSpPr>
      <xdr:spPr>
        <a:xfrm>
          <a:off x="911225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69" name="フローチャート: 判断 468"/>
        <xdr:cNvSpPr/>
      </xdr:nvSpPr>
      <xdr:spPr>
        <a:xfrm>
          <a:off x="8270875" y="1839177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70" name="フローチャート: 判断 469"/>
        <xdr:cNvSpPr/>
      </xdr:nvSpPr>
      <xdr:spPr>
        <a:xfrm>
          <a:off x="7419975"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71" name="フローチャート: 判断 470"/>
        <xdr:cNvSpPr/>
      </xdr:nvSpPr>
      <xdr:spPr>
        <a:xfrm>
          <a:off x="65786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38463</xdr:rowOff>
    </xdr:from>
    <xdr:to>
      <xdr:col>55</xdr:col>
      <xdr:colOff>50800</xdr:colOff>
      <xdr:row>107</xdr:row>
      <xdr:rowOff>140063</xdr:rowOff>
    </xdr:to>
    <xdr:sp macro="" textlink="">
      <xdr:nvSpPr>
        <xdr:cNvPr id="477" name="楕円 476"/>
        <xdr:cNvSpPr/>
      </xdr:nvSpPr>
      <xdr:spPr>
        <a:xfrm>
          <a:off x="9912350" y="183836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61340</xdr:rowOff>
    </xdr:from>
    <xdr:ext cx="469744" cy="259045"/>
    <xdr:sp macro="" textlink="">
      <xdr:nvSpPr>
        <xdr:cNvPr id="478" name="【市民会館】&#10;一人当たり面積該当値テキスト"/>
        <xdr:cNvSpPr txBox="1"/>
      </xdr:nvSpPr>
      <xdr:spPr>
        <a:xfrm>
          <a:off x="9991725" y="1823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41729</xdr:rowOff>
    </xdr:from>
    <xdr:to>
      <xdr:col>50</xdr:col>
      <xdr:colOff>165100</xdr:colOff>
      <xdr:row>107</xdr:row>
      <xdr:rowOff>143329</xdr:rowOff>
    </xdr:to>
    <xdr:sp macro="" textlink="">
      <xdr:nvSpPr>
        <xdr:cNvPr id="479" name="楕円 478"/>
        <xdr:cNvSpPr/>
      </xdr:nvSpPr>
      <xdr:spPr>
        <a:xfrm>
          <a:off x="911225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89263</xdr:rowOff>
    </xdr:from>
    <xdr:to>
      <xdr:col>55</xdr:col>
      <xdr:colOff>0</xdr:colOff>
      <xdr:row>107</xdr:row>
      <xdr:rowOff>92529</xdr:rowOff>
    </xdr:to>
    <xdr:cxnSp macro="">
      <xdr:nvCxnSpPr>
        <xdr:cNvPr id="480" name="直線コネクタ 479"/>
        <xdr:cNvCxnSpPr/>
      </xdr:nvCxnSpPr>
      <xdr:spPr>
        <a:xfrm flipV="1">
          <a:off x="9163050" y="18434413"/>
          <a:ext cx="7905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81" name="楕円 480"/>
        <xdr:cNvSpPr/>
      </xdr:nvSpPr>
      <xdr:spPr>
        <a:xfrm>
          <a:off x="8270875" y="1839177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92529</xdr:rowOff>
    </xdr:from>
    <xdr:to>
      <xdr:col>50</xdr:col>
      <xdr:colOff>114300</xdr:colOff>
      <xdr:row>107</xdr:row>
      <xdr:rowOff>97427</xdr:rowOff>
    </xdr:to>
    <xdr:cxnSp macro="">
      <xdr:nvCxnSpPr>
        <xdr:cNvPr id="482" name="直線コネクタ 481"/>
        <xdr:cNvCxnSpPr/>
      </xdr:nvCxnSpPr>
      <xdr:spPr>
        <a:xfrm flipV="1">
          <a:off x="8321675" y="18437679"/>
          <a:ext cx="841375"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48261</xdr:rowOff>
    </xdr:from>
    <xdr:to>
      <xdr:col>41</xdr:col>
      <xdr:colOff>101600</xdr:colOff>
      <xdr:row>107</xdr:row>
      <xdr:rowOff>149861</xdr:rowOff>
    </xdr:to>
    <xdr:sp macro="" textlink="">
      <xdr:nvSpPr>
        <xdr:cNvPr id="483" name="楕円 482"/>
        <xdr:cNvSpPr/>
      </xdr:nvSpPr>
      <xdr:spPr>
        <a:xfrm>
          <a:off x="7419975"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97427</xdr:rowOff>
    </xdr:from>
    <xdr:to>
      <xdr:col>45</xdr:col>
      <xdr:colOff>177800</xdr:colOff>
      <xdr:row>107</xdr:row>
      <xdr:rowOff>99061</xdr:rowOff>
    </xdr:to>
    <xdr:cxnSp macro="">
      <xdr:nvCxnSpPr>
        <xdr:cNvPr id="484" name="直線コネクタ 483"/>
        <xdr:cNvCxnSpPr/>
      </xdr:nvCxnSpPr>
      <xdr:spPr>
        <a:xfrm flipV="1">
          <a:off x="7470775" y="18442577"/>
          <a:ext cx="8509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53158</xdr:rowOff>
    </xdr:from>
    <xdr:to>
      <xdr:col>36</xdr:col>
      <xdr:colOff>165100</xdr:colOff>
      <xdr:row>107</xdr:row>
      <xdr:rowOff>154758</xdr:rowOff>
    </xdr:to>
    <xdr:sp macro="" textlink="">
      <xdr:nvSpPr>
        <xdr:cNvPr id="485" name="楕円 484"/>
        <xdr:cNvSpPr/>
      </xdr:nvSpPr>
      <xdr:spPr>
        <a:xfrm>
          <a:off x="65786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99061</xdr:rowOff>
    </xdr:from>
    <xdr:to>
      <xdr:col>41</xdr:col>
      <xdr:colOff>50800</xdr:colOff>
      <xdr:row>107</xdr:row>
      <xdr:rowOff>103958</xdr:rowOff>
    </xdr:to>
    <xdr:cxnSp macro="">
      <xdr:nvCxnSpPr>
        <xdr:cNvPr id="486" name="直線コネクタ 485"/>
        <xdr:cNvCxnSpPr/>
      </xdr:nvCxnSpPr>
      <xdr:spPr>
        <a:xfrm flipV="1">
          <a:off x="6629400" y="18444211"/>
          <a:ext cx="841375"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158222</xdr:rowOff>
    </xdr:from>
    <xdr:ext cx="469744" cy="259045"/>
    <xdr:sp macro="" textlink="">
      <xdr:nvSpPr>
        <xdr:cNvPr id="487" name="n_1aveValue【市民会館】&#10;一人当たり面積"/>
        <xdr:cNvSpPr txBox="1"/>
      </xdr:nvSpPr>
      <xdr:spPr>
        <a:xfrm>
          <a:off x="8925002"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88" name="n_2aveValue【市民会館】&#10;一人当たり面積"/>
        <xdr:cNvSpPr txBox="1"/>
      </xdr:nvSpPr>
      <xdr:spPr>
        <a:xfrm>
          <a:off x="80963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143527</xdr:rowOff>
    </xdr:from>
    <xdr:ext cx="469744" cy="259045"/>
    <xdr:sp macro="" textlink="">
      <xdr:nvSpPr>
        <xdr:cNvPr id="489" name="n_3aveValue【市民会館】&#10;一人当たり面積"/>
        <xdr:cNvSpPr txBox="1"/>
      </xdr:nvSpPr>
      <xdr:spPr>
        <a:xfrm>
          <a:off x="724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490" name="n_4aveValue【市民会館】&#10;一人当たり面積"/>
        <xdr:cNvSpPr txBox="1"/>
      </xdr:nvSpPr>
      <xdr:spPr>
        <a:xfrm>
          <a:off x="6404052"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134456</xdr:rowOff>
    </xdr:from>
    <xdr:ext cx="469744" cy="259045"/>
    <xdr:sp macro="" textlink="">
      <xdr:nvSpPr>
        <xdr:cNvPr id="491" name="n_1mainValue【市民会館】&#10;一人当たり面積"/>
        <xdr:cNvSpPr txBox="1"/>
      </xdr:nvSpPr>
      <xdr:spPr>
        <a:xfrm>
          <a:off x="8925002"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92" name="n_2mainValue【市民会館】&#10;一人当たり面積"/>
        <xdr:cNvSpPr txBox="1"/>
      </xdr:nvSpPr>
      <xdr:spPr>
        <a:xfrm>
          <a:off x="80963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140988</xdr:rowOff>
    </xdr:from>
    <xdr:ext cx="469744" cy="259045"/>
    <xdr:sp macro="" textlink="">
      <xdr:nvSpPr>
        <xdr:cNvPr id="493" name="n_3mainValue【市民会館】&#10;一人当たり面積"/>
        <xdr:cNvSpPr txBox="1"/>
      </xdr:nvSpPr>
      <xdr:spPr>
        <a:xfrm>
          <a:off x="724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145885</xdr:rowOff>
    </xdr:from>
    <xdr:ext cx="469744" cy="259045"/>
    <xdr:sp macro="" textlink="">
      <xdr:nvSpPr>
        <xdr:cNvPr id="494" name="n_4mainValue【市民会館】&#10;一人当たり面積"/>
        <xdr:cNvSpPr txBox="1"/>
      </xdr:nvSpPr>
      <xdr:spPr>
        <a:xfrm>
          <a:off x="6404052"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519" name="直線コネクタ 518"/>
        <xdr:cNvCxnSpPr/>
      </xdr:nvCxnSpPr>
      <xdr:spPr>
        <a:xfrm flipV="1">
          <a:off x="15509239"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520" name="【一般廃棄物処理施設】&#10;有形固定資産減価償却率最小値テキスト"/>
        <xdr:cNvSpPr txBox="1"/>
      </xdr:nvSpPr>
      <xdr:spPr>
        <a:xfrm>
          <a:off x="15547975"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21" name="直線コネクタ 520"/>
        <xdr:cNvCxnSpPr/>
      </xdr:nvCxnSpPr>
      <xdr:spPr>
        <a:xfrm>
          <a:off x="15420975" y="72275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22" name="【一般廃棄物処理施設】&#10;有形固定資産減価償却率最大値テキスト"/>
        <xdr:cNvSpPr txBox="1"/>
      </xdr:nvSpPr>
      <xdr:spPr>
        <a:xfrm>
          <a:off x="15547975"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23" name="直線コネクタ 522"/>
        <xdr:cNvCxnSpPr/>
      </xdr:nvCxnSpPr>
      <xdr:spPr>
        <a:xfrm>
          <a:off x="15420975" y="59797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524" name="【一般廃棄物処理施設】&#10;有形固定資産減価償却率平均値テキスト"/>
        <xdr:cNvSpPr txBox="1"/>
      </xdr:nvSpPr>
      <xdr:spPr>
        <a:xfrm>
          <a:off x="15547975"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25" name="フローチャート: 判断 524"/>
        <xdr:cNvSpPr/>
      </xdr:nvSpPr>
      <xdr:spPr>
        <a:xfrm>
          <a:off x="15459075"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6" name="フローチャート: 判断 525"/>
        <xdr:cNvSpPr/>
      </xdr:nvSpPr>
      <xdr:spPr>
        <a:xfrm>
          <a:off x="14658975"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27" name="フローチャート: 判断 526"/>
        <xdr:cNvSpPr/>
      </xdr:nvSpPr>
      <xdr:spPr>
        <a:xfrm>
          <a:off x="138176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28" name="フローチャート: 判断 527"/>
        <xdr:cNvSpPr/>
      </xdr:nvSpPr>
      <xdr:spPr>
        <a:xfrm>
          <a:off x="12976225" y="63347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29" name="フローチャート: 判断 528"/>
        <xdr:cNvSpPr/>
      </xdr:nvSpPr>
      <xdr:spPr>
        <a:xfrm>
          <a:off x="12125325"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137795</xdr:rowOff>
    </xdr:from>
    <xdr:to>
      <xdr:col>85</xdr:col>
      <xdr:colOff>177800</xdr:colOff>
      <xdr:row>39</xdr:row>
      <xdr:rowOff>67945</xdr:rowOff>
    </xdr:to>
    <xdr:sp macro="" textlink="">
      <xdr:nvSpPr>
        <xdr:cNvPr id="535" name="楕円 534"/>
        <xdr:cNvSpPr/>
      </xdr:nvSpPr>
      <xdr:spPr>
        <a:xfrm>
          <a:off x="15459075"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116222</xdr:rowOff>
    </xdr:from>
    <xdr:ext cx="405111" cy="259045"/>
    <xdr:sp macro="" textlink="">
      <xdr:nvSpPr>
        <xdr:cNvPr id="536" name="【一般廃棄物処理施設】&#10;有形固定資産減価償却率該当値テキスト"/>
        <xdr:cNvSpPr txBox="1"/>
      </xdr:nvSpPr>
      <xdr:spPr>
        <a:xfrm>
          <a:off x="15547975"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149225</xdr:rowOff>
    </xdr:from>
    <xdr:to>
      <xdr:col>81</xdr:col>
      <xdr:colOff>101600</xdr:colOff>
      <xdr:row>39</xdr:row>
      <xdr:rowOff>79375</xdr:rowOff>
    </xdr:to>
    <xdr:sp macro="" textlink="">
      <xdr:nvSpPr>
        <xdr:cNvPr id="537" name="楕円 536"/>
        <xdr:cNvSpPr/>
      </xdr:nvSpPr>
      <xdr:spPr>
        <a:xfrm>
          <a:off x="14658975"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17145</xdr:rowOff>
    </xdr:from>
    <xdr:to>
      <xdr:col>85</xdr:col>
      <xdr:colOff>127000</xdr:colOff>
      <xdr:row>39</xdr:row>
      <xdr:rowOff>28575</xdr:rowOff>
    </xdr:to>
    <xdr:cxnSp macro="">
      <xdr:nvCxnSpPr>
        <xdr:cNvPr id="538" name="直線コネクタ 537"/>
        <xdr:cNvCxnSpPr/>
      </xdr:nvCxnSpPr>
      <xdr:spPr>
        <a:xfrm flipV="1">
          <a:off x="14709775" y="6703695"/>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154940</xdr:rowOff>
    </xdr:from>
    <xdr:to>
      <xdr:col>76</xdr:col>
      <xdr:colOff>165100</xdr:colOff>
      <xdr:row>39</xdr:row>
      <xdr:rowOff>85090</xdr:rowOff>
    </xdr:to>
    <xdr:sp macro="" textlink="">
      <xdr:nvSpPr>
        <xdr:cNvPr id="539" name="楕円 538"/>
        <xdr:cNvSpPr/>
      </xdr:nvSpPr>
      <xdr:spPr>
        <a:xfrm>
          <a:off x="138176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39</xdr:row>
      <xdr:rowOff>34290</xdr:rowOff>
    </xdr:to>
    <xdr:cxnSp macro="">
      <xdr:nvCxnSpPr>
        <xdr:cNvPr id="540" name="直線コネクタ 539"/>
        <xdr:cNvCxnSpPr/>
      </xdr:nvCxnSpPr>
      <xdr:spPr>
        <a:xfrm flipV="1">
          <a:off x="13868400" y="6715125"/>
          <a:ext cx="8413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122555</xdr:rowOff>
    </xdr:from>
    <xdr:to>
      <xdr:col>72</xdr:col>
      <xdr:colOff>38100</xdr:colOff>
      <xdr:row>39</xdr:row>
      <xdr:rowOff>52705</xdr:rowOff>
    </xdr:to>
    <xdr:sp macro="" textlink="">
      <xdr:nvSpPr>
        <xdr:cNvPr id="541" name="楕円 540"/>
        <xdr:cNvSpPr/>
      </xdr:nvSpPr>
      <xdr:spPr>
        <a:xfrm>
          <a:off x="12976225" y="66376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xdr:rowOff>
    </xdr:from>
    <xdr:to>
      <xdr:col>76</xdr:col>
      <xdr:colOff>114300</xdr:colOff>
      <xdr:row>39</xdr:row>
      <xdr:rowOff>34290</xdr:rowOff>
    </xdr:to>
    <xdr:cxnSp macro="">
      <xdr:nvCxnSpPr>
        <xdr:cNvPr id="542" name="直線コネクタ 541"/>
        <xdr:cNvCxnSpPr/>
      </xdr:nvCxnSpPr>
      <xdr:spPr>
        <a:xfrm>
          <a:off x="13027025" y="6688455"/>
          <a:ext cx="8413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149225</xdr:rowOff>
    </xdr:from>
    <xdr:to>
      <xdr:col>67</xdr:col>
      <xdr:colOff>101600</xdr:colOff>
      <xdr:row>39</xdr:row>
      <xdr:rowOff>79375</xdr:rowOff>
    </xdr:to>
    <xdr:sp macro="" textlink="">
      <xdr:nvSpPr>
        <xdr:cNvPr id="543" name="楕円 542"/>
        <xdr:cNvSpPr/>
      </xdr:nvSpPr>
      <xdr:spPr>
        <a:xfrm>
          <a:off x="12125325"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xdr:rowOff>
    </xdr:from>
    <xdr:to>
      <xdr:col>71</xdr:col>
      <xdr:colOff>177800</xdr:colOff>
      <xdr:row>39</xdr:row>
      <xdr:rowOff>28575</xdr:rowOff>
    </xdr:to>
    <xdr:cxnSp macro="">
      <xdr:nvCxnSpPr>
        <xdr:cNvPr id="544" name="直線コネクタ 543"/>
        <xdr:cNvCxnSpPr/>
      </xdr:nvCxnSpPr>
      <xdr:spPr>
        <a:xfrm flipV="1">
          <a:off x="12176125" y="6688455"/>
          <a:ext cx="8509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19702</xdr:rowOff>
    </xdr:from>
    <xdr:ext cx="405111" cy="259045"/>
    <xdr:sp macro="" textlink="">
      <xdr:nvSpPr>
        <xdr:cNvPr id="545" name="n_1aveValue【一般廃棄物処理施設】&#10;有形固定資産減価償却率"/>
        <xdr:cNvSpPr txBox="1"/>
      </xdr:nvSpPr>
      <xdr:spPr>
        <a:xfrm>
          <a:off x="14504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546" name="n_2aveValue【一般廃棄物処理施設】&#10;有形固定資産減価償却率"/>
        <xdr:cNvSpPr txBox="1"/>
      </xdr:nvSpPr>
      <xdr:spPr>
        <a:xfrm>
          <a:off x="13675369"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547" name="n_3aveValue【一般廃棄物処理施設】&#10;有形固定資産減価償却率"/>
        <xdr:cNvSpPr txBox="1"/>
      </xdr:nvSpPr>
      <xdr:spPr>
        <a:xfrm>
          <a:off x="1283399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48" name="n_4aveValue【一般廃棄物処理施設】&#10;有形固定資産減価償却率"/>
        <xdr:cNvSpPr txBox="1"/>
      </xdr:nvSpPr>
      <xdr:spPr>
        <a:xfrm>
          <a:off x="1198309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70502</xdr:rowOff>
    </xdr:from>
    <xdr:ext cx="405111" cy="259045"/>
    <xdr:sp macro="" textlink="">
      <xdr:nvSpPr>
        <xdr:cNvPr id="549" name="n_1mainValue【一般廃棄物処理施設】&#10;有形固定資産減価償却率"/>
        <xdr:cNvSpPr txBox="1"/>
      </xdr:nvSpPr>
      <xdr:spPr>
        <a:xfrm>
          <a:off x="145040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76217</xdr:rowOff>
    </xdr:from>
    <xdr:ext cx="405111" cy="259045"/>
    <xdr:sp macro="" textlink="">
      <xdr:nvSpPr>
        <xdr:cNvPr id="550" name="n_2mainValue【一般廃棄物処理施設】&#10;有形固定資産減価償却率"/>
        <xdr:cNvSpPr txBox="1"/>
      </xdr:nvSpPr>
      <xdr:spPr>
        <a:xfrm>
          <a:off x="13675369"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43832</xdr:rowOff>
    </xdr:from>
    <xdr:ext cx="405111" cy="259045"/>
    <xdr:sp macro="" textlink="">
      <xdr:nvSpPr>
        <xdr:cNvPr id="551" name="n_3mainValue【一般廃棄物処理施設】&#10;有形固定資産減価償却率"/>
        <xdr:cNvSpPr txBox="1"/>
      </xdr:nvSpPr>
      <xdr:spPr>
        <a:xfrm>
          <a:off x="1283399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70502</xdr:rowOff>
    </xdr:from>
    <xdr:ext cx="405111" cy="259045"/>
    <xdr:sp macro="" textlink="">
      <xdr:nvSpPr>
        <xdr:cNvPr id="552" name="n_4mainValue【一般廃棄物処理施設】&#10;有形固定資産減価償却率"/>
        <xdr:cNvSpPr txBox="1"/>
      </xdr:nvSpPr>
      <xdr:spPr>
        <a:xfrm>
          <a:off x="1198309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71438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68162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68162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74" name="直線コネクタ 573"/>
        <xdr:cNvCxnSpPr/>
      </xdr:nvCxnSpPr>
      <xdr:spPr>
        <a:xfrm flipV="1">
          <a:off x="210559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5" name="【一般廃棄物処理施設】&#10;一人当たり有形固定資産（償却資産）額最小値テキスト"/>
        <xdr:cNvSpPr txBox="1"/>
      </xdr:nvSpPr>
      <xdr:spPr>
        <a:xfrm>
          <a:off x="210947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6" name="直線コネクタ 575"/>
        <xdr:cNvCxnSpPr/>
      </xdr:nvCxnSpPr>
      <xdr:spPr>
        <a:xfrm>
          <a:off x="20977225" y="71555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77" name="【一般廃棄物処理施設】&#10;一人当たり有形固定資産（償却資産）額最大値テキスト"/>
        <xdr:cNvSpPr txBox="1"/>
      </xdr:nvSpPr>
      <xdr:spPr>
        <a:xfrm>
          <a:off x="210947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78" name="直線コネクタ 577"/>
        <xdr:cNvCxnSpPr/>
      </xdr:nvCxnSpPr>
      <xdr:spPr>
        <a:xfrm>
          <a:off x="20977225" y="597485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152263</xdr:rowOff>
    </xdr:from>
    <xdr:ext cx="599010" cy="259045"/>
    <xdr:sp macro="" textlink="">
      <xdr:nvSpPr>
        <xdr:cNvPr id="579" name="【一般廃棄物処理施設】&#10;一人当たり有形固定資産（償却資産）額平均値テキスト"/>
        <xdr:cNvSpPr txBox="1"/>
      </xdr:nvSpPr>
      <xdr:spPr>
        <a:xfrm>
          <a:off x="21094700" y="649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80" name="フローチャート: 判断 579"/>
        <xdr:cNvSpPr/>
      </xdr:nvSpPr>
      <xdr:spPr>
        <a:xfrm>
          <a:off x="210058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81" name="フローチャート: 判断 580"/>
        <xdr:cNvSpPr/>
      </xdr:nvSpPr>
      <xdr:spPr>
        <a:xfrm>
          <a:off x="20215225" y="66717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82" name="フローチャート: 判断 581"/>
        <xdr:cNvSpPr/>
      </xdr:nvSpPr>
      <xdr:spPr>
        <a:xfrm>
          <a:off x="19364325"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83" name="フローチャート: 判断 582"/>
        <xdr:cNvSpPr/>
      </xdr:nvSpPr>
      <xdr:spPr>
        <a:xfrm>
          <a:off x="1852295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84" name="フローチャート: 判断 583"/>
        <xdr:cNvSpPr/>
      </xdr:nvSpPr>
      <xdr:spPr>
        <a:xfrm>
          <a:off x="17681575" y="67098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105355</xdr:rowOff>
    </xdr:from>
    <xdr:to>
      <xdr:col>116</xdr:col>
      <xdr:colOff>114300</xdr:colOff>
      <xdr:row>40</xdr:row>
      <xdr:rowOff>35505</xdr:rowOff>
    </xdr:to>
    <xdr:sp macro="" textlink="">
      <xdr:nvSpPr>
        <xdr:cNvPr id="590" name="楕円 589"/>
        <xdr:cNvSpPr/>
      </xdr:nvSpPr>
      <xdr:spPr>
        <a:xfrm>
          <a:off x="21005800" y="67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83782</xdr:rowOff>
    </xdr:from>
    <xdr:ext cx="534377" cy="259045"/>
    <xdr:sp macro="" textlink="">
      <xdr:nvSpPr>
        <xdr:cNvPr id="591" name="【一般廃棄物処理施設】&#10;一人当たり有形固定資産（償却資産）額該当値テキスト"/>
        <xdr:cNvSpPr txBox="1"/>
      </xdr:nvSpPr>
      <xdr:spPr>
        <a:xfrm>
          <a:off x="21094700" y="677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151285</xdr:rowOff>
    </xdr:from>
    <xdr:to>
      <xdr:col>112</xdr:col>
      <xdr:colOff>38100</xdr:colOff>
      <xdr:row>40</xdr:row>
      <xdr:rowOff>81435</xdr:rowOff>
    </xdr:to>
    <xdr:sp macro="" textlink="">
      <xdr:nvSpPr>
        <xdr:cNvPr id="592" name="楕円 591"/>
        <xdr:cNvSpPr/>
      </xdr:nvSpPr>
      <xdr:spPr>
        <a:xfrm>
          <a:off x="20215225" y="68378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156155</xdr:rowOff>
    </xdr:from>
    <xdr:to>
      <xdr:col>116</xdr:col>
      <xdr:colOff>63500</xdr:colOff>
      <xdr:row>40</xdr:row>
      <xdr:rowOff>30635</xdr:rowOff>
    </xdr:to>
    <xdr:cxnSp macro="">
      <xdr:nvCxnSpPr>
        <xdr:cNvPr id="593" name="直線コネクタ 592"/>
        <xdr:cNvCxnSpPr/>
      </xdr:nvCxnSpPr>
      <xdr:spPr>
        <a:xfrm flipV="1">
          <a:off x="20266025" y="6842705"/>
          <a:ext cx="790575" cy="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117937</xdr:rowOff>
    </xdr:from>
    <xdr:to>
      <xdr:col>107</xdr:col>
      <xdr:colOff>101600</xdr:colOff>
      <xdr:row>40</xdr:row>
      <xdr:rowOff>48087</xdr:rowOff>
    </xdr:to>
    <xdr:sp macro="" textlink="">
      <xdr:nvSpPr>
        <xdr:cNvPr id="594" name="楕円 593"/>
        <xdr:cNvSpPr/>
      </xdr:nvSpPr>
      <xdr:spPr>
        <a:xfrm>
          <a:off x="19364325" y="68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168737</xdr:rowOff>
    </xdr:from>
    <xdr:to>
      <xdr:col>111</xdr:col>
      <xdr:colOff>177800</xdr:colOff>
      <xdr:row>40</xdr:row>
      <xdr:rowOff>30635</xdr:rowOff>
    </xdr:to>
    <xdr:cxnSp macro="">
      <xdr:nvCxnSpPr>
        <xdr:cNvPr id="595" name="直線コネクタ 594"/>
        <xdr:cNvCxnSpPr/>
      </xdr:nvCxnSpPr>
      <xdr:spPr>
        <a:xfrm>
          <a:off x="19415125" y="6855287"/>
          <a:ext cx="850900" cy="3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126670</xdr:rowOff>
    </xdr:from>
    <xdr:to>
      <xdr:col>102</xdr:col>
      <xdr:colOff>165100</xdr:colOff>
      <xdr:row>40</xdr:row>
      <xdr:rowOff>56820</xdr:rowOff>
    </xdr:to>
    <xdr:sp macro="" textlink="">
      <xdr:nvSpPr>
        <xdr:cNvPr id="596" name="楕円 595"/>
        <xdr:cNvSpPr/>
      </xdr:nvSpPr>
      <xdr:spPr>
        <a:xfrm>
          <a:off x="18522950" y="68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168737</xdr:rowOff>
    </xdr:from>
    <xdr:to>
      <xdr:col>107</xdr:col>
      <xdr:colOff>50800</xdr:colOff>
      <xdr:row>40</xdr:row>
      <xdr:rowOff>6020</xdr:rowOff>
    </xdr:to>
    <xdr:cxnSp macro="">
      <xdr:nvCxnSpPr>
        <xdr:cNvPr id="597" name="直線コネクタ 596"/>
        <xdr:cNvCxnSpPr/>
      </xdr:nvCxnSpPr>
      <xdr:spPr>
        <a:xfrm flipV="1">
          <a:off x="18573750" y="6855287"/>
          <a:ext cx="841375"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145100</xdr:rowOff>
    </xdr:from>
    <xdr:to>
      <xdr:col>98</xdr:col>
      <xdr:colOff>38100</xdr:colOff>
      <xdr:row>40</xdr:row>
      <xdr:rowOff>75250</xdr:rowOff>
    </xdr:to>
    <xdr:sp macro="" textlink="">
      <xdr:nvSpPr>
        <xdr:cNvPr id="598" name="楕円 597"/>
        <xdr:cNvSpPr/>
      </xdr:nvSpPr>
      <xdr:spPr>
        <a:xfrm>
          <a:off x="17681575" y="68316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6020</xdr:rowOff>
    </xdr:from>
    <xdr:to>
      <xdr:col>102</xdr:col>
      <xdr:colOff>114300</xdr:colOff>
      <xdr:row>40</xdr:row>
      <xdr:rowOff>24450</xdr:rowOff>
    </xdr:to>
    <xdr:cxnSp macro="">
      <xdr:nvCxnSpPr>
        <xdr:cNvPr id="599" name="直線コネクタ 598"/>
        <xdr:cNvCxnSpPr/>
      </xdr:nvCxnSpPr>
      <xdr:spPr>
        <a:xfrm flipV="1">
          <a:off x="17732375" y="6864020"/>
          <a:ext cx="841375"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103321</xdr:rowOff>
    </xdr:from>
    <xdr:ext cx="534377" cy="259045"/>
    <xdr:sp macro="" textlink="">
      <xdr:nvSpPr>
        <xdr:cNvPr id="600" name="n_1aveValue【一般廃棄物処理施設】&#10;一人当たり有形固定資産（償却資産）額"/>
        <xdr:cNvSpPr txBox="1"/>
      </xdr:nvSpPr>
      <xdr:spPr>
        <a:xfrm>
          <a:off x="1999566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601" name="n_2aveValue【一般廃棄物処理施設】&#10;一人当たり有形固定資産（償却資産）額"/>
        <xdr:cNvSpPr txBox="1"/>
      </xdr:nvSpPr>
      <xdr:spPr>
        <a:xfrm>
          <a:off x="19166986"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602" name="n_3aveValue【一般廃棄物処理施設】&#10;一人当たり有形固定資産（償却資産）額"/>
        <xdr:cNvSpPr txBox="1"/>
      </xdr:nvSpPr>
      <xdr:spPr>
        <a:xfrm>
          <a:off x="18316086"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603" name="n_4aveValue【一般廃棄物処理施設】&#10;一人当たり有形固定資産（償却資産）額"/>
        <xdr:cNvSpPr txBox="1"/>
      </xdr:nvSpPr>
      <xdr:spPr>
        <a:xfrm>
          <a:off x="174747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72562</xdr:rowOff>
    </xdr:from>
    <xdr:ext cx="534377" cy="259045"/>
    <xdr:sp macro="" textlink="">
      <xdr:nvSpPr>
        <xdr:cNvPr id="604" name="n_1mainValue【一般廃棄物処理施設】&#10;一人当たり有形固定資産（償却資産）額"/>
        <xdr:cNvSpPr txBox="1"/>
      </xdr:nvSpPr>
      <xdr:spPr>
        <a:xfrm>
          <a:off x="19995661" y="69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39214</xdr:rowOff>
    </xdr:from>
    <xdr:ext cx="534377" cy="259045"/>
    <xdr:sp macro="" textlink="">
      <xdr:nvSpPr>
        <xdr:cNvPr id="605" name="n_2mainValue【一般廃棄物処理施設】&#10;一人当たり有形固定資産（償却資産）額"/>
        <xdr:cNvSpPr txBox="1"/>
      </xdr:nvSpPr>
      <xdr:spPr>
        <a:xfrm>
          <a:off x="19166986" y="68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47947</xdr:rowOff>
    </xdr:from>
    <xdr:ext cx="534377" cy="259045"/>
    <xdr:sp macro="" textlink="">
      <xdr:nvSpPr>
        <xdr:cNvPr id="606" name="n_3mainValue【一般廃棄物処理施設】&#10;一人当たり有形固定資産（償却資産）額"/>
        <xdr:cNvSpPr txBox="1"/>
      </xdr:nvSpPr>
      <xdr:spPr>
        <a:xfrm>
          <a:off x="18316086" y="69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66377</xdr:rowOff>
    </xdr:from>
    <xdr:ext cx="534377" cy="259045"/>
    <xdr:sp macro="" textlink="">
      <xdr:nvSpPr>
        <xdr:cNvPr id="607" name="n_4mainValue【一般廃棄物処理施設】&#10;一人当たり有形固定資産（償却資産）額"/>
        <xdr:cNvSpPr txBox="1"/>
      </xdr:nvSpPr>
      <xdr:spPr>
        <a:xfrm>
          <a:off x="17474711" y="69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xdr:cNvCxnSpPr/>
      </xdr:nvCxnSpPr>
      <xdr:spPr>
        <a:xfrm>
          <a:off x="11826875"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0" name="テキスト ボックス 619"/>
        <xdr:cNvSpPr txBox="1"/>
      </xdr:nvSpPr>
      <xdr:spPr>
        <a:xfrm>
          <a:off x="1138827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xdr:cNvCxnSpPr/>
      </xdr:nvCxnSpPr>
      <xdr:spPr>
        <a:xfrm>
          <a:off x="11826875"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xdr:cNvSpPr txBox="1"/>
      </xdr:nvSpPr>
      <xdr:spPr>
        <a:xfrm>
          <a:off x="1144286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xdr:cNvCxnSpPr/>
      </xdr:nvCxnSpPr>
      <xdr:spPr>
        <a:xfrm>
          <a:off x="11826875"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xdr:cNvSpPr txBox="1"/>
      </xdr:nvSpPr>
      <xdr:spPr>
        <a:xfrm>
          <a:off x="1144286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xdr:cNvCxnSpPr/>
      </xdr:nvCxnSpPr>
      <xdr:spPr>
        <a:xfrm>
          <a:off x="11826875"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xdr:cNvSpPr txBox="1"/>
      </xdr:nvSpPr>
      <xdr:spPr>
        <a:xfrm>
          <a:off x="1144286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30" name="直線コネクタ 629"/>
        <xdr:cNvCxnSpPr/>
      </xdr:nvCxnSpPr>
      <xdr:spPr>
        <a:xfrm flipV="1">
          <a:off x="15509239"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31" name="【保健センター・保健所】&#10;有形固定資産減価償却率最小値テキスト"/>
        <xdr:cNvSpPr txBox="1"/>
      </xdr:nvSpPr>
      <xdr:spPr>
        <a:xfrm>
          <a:off x="15547975"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xdr:cNvCxnSpPr/>
      </xdr:nvCxnSpPr>
      <xdr:spPr>
        <a:xfrm>
          <a:off x="15420975" y="10972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33" name="【保健センター・保健所】&#10;有形固定資産減価償却率最大値テキスト"/>
        <xdr:cNvSpPr txBox="1"/>
      </xdr:nvSpPr>
      <xdr:spPr>
        <a:xfrm>
          <a:off x="15547975"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34" name="直線コネクタ 633"/>
        <xdr:cNvCxnSpPr/>
      </xdr:nvCxnSpPr>
      <xdr:spPr>
        <a:xfrm>
          <a:off x="15420975" y="9555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635" name="【保健センター・保健所】&#10;有形固定資産減価償却率平均値テキスト"/>
        <xdr:cNvSpPr txBox="1"/>
      </xdr:nvSpPr>
      <xdr:spPr>
        <a:xfrm>
          <a:off x="15547975"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36" name="フローチャート: 判断 635"/>
        <xdr:cNvSpPr/>
      </xdr:nvSpPr>
      <xdr:spPr>
        <a:xfrm>
          <a:off x="15459075"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37" name="フローチャート: 判断 636"/>
        <xdr:cNvSpPr/>
      </xdr:nvSpPr>
      <xdr:spPr>
        <a:xfrm>
          <a:off x="14658975"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38" name="フローチャート: 判断 637"/>
        <xdr:cNvSpPr/>
      </xdr:nvSpPr>
      <xdr:spPr>
        <a:xfrm>
          <a:off x="138176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39" name="フローチャート: 判断 638"/>
        <xdr:cNvSpPr/>
      </xdr:nvSpPr>
      <xdr:spPr>
        <a:xfrm>
          <a:off x="12976225" y="96304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640" name="フローチャート: 判断 639"/>
        <xdr:cNvSpPr/>
      </xdr:nvSpPr>
      <xdr:spPr>
        <a:xfrm>
          <a:off x="12125325"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6" name="楕円 645"/>
        <xdr:cNvSpPr/>
      </xdr:nvSpPr>
      <xdr:spPr>
        <a:xfrm>
          <a:off x="15459075"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47" name="【保健センター・保健所】&#10;有形固定資産減価償却率該当値テキスト"/>
        <xdr:cNvSpPr txBox="1"/>
      </xdr:nvSpPr>
      <xdr:spPr>
        <a:xfrm>
          <a:off x="15547975"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xdr:rowOff>
    </xdr:from>
    <xdr:to>
      <xdr:col>81</xdr:col>
      <xdr:colOff>101600</xdr:colOff>
      <xdr:row>60</xdr:row>
      <xdr:rowOff>117094</xdr:rowOff>
    </xdr:to>
    <xdr:sp macro="" textlink="">
      <xdr:nvSpPr>
        <xdr:cNvPr id="648" name="楕円 647"/>
        <xdr:cNvSpPr/>
      </xdr:nvSpPr>
      <xdr:spPr>
        <a:xfrm>
          <a:off x="14658975"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66294</xdr:rowOff>
    </xdr:from>
    <xdr:to>
      <xdr:col>85</xdr:col>
      <xdr:colOff>127000</xdr:colOff>
      <xdr:row>60</xdr:row>
      <xdr:rowOff>114300</xdr:rowOff>
    </xdr:to>
    <xdr:cxnSp macro="">
      <xdr:nvCxnSpPr>
        <xdr:cNvPr id="649" name="直線コネクタ 648"/>
        <xdr:cNvCxnSpPr/>
      </xdr:nvCxnSpPr>
      <xdr:spPr>
        <a:xfrm>
          <a:off x="14709775" y="10353294"/>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650" name="楕円 649"/>
        <xdr:cNvSpPr/>
      </xdr:nvSpPr>
      <xdr:spPr>
        <a:xfrm>
          <a:off x="138176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66294</xdr:rowOff>
    </xdr:to>
    <xdr:cxnSp macro="">
      <xdr:nvCxnSpPr>
        <xdr:cNvPr id="651" name="直線コネクタ 650"/>
        <xdr:cNvCxnSpPr/>
      </xdr:nvCxnSpPr>
      <xdr:spPr>
        <a:xfrm>
          <a:off x="13868400" y="10344150"/>
          <a:ext cx="8413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52" name="楕円 651"/>
        <xdr:cNvSpPr/>
      </xdr:nvSpPr>
      <xdr:spPr>
        <a:xfrm>
          <a:off x="12976225" y="102476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57150</xdr:rowOff>
    </xdr:to>
    <xdr:cxnSp macro="">
      <xdr:nvCxnSpPr>
        <xdr:cNvPr id="653" name="直線コネクタ 652"/>
        <xdr:cNvCxnSpPr/>
      </xdr:nvCxnSpPr>
      <xdr:spPr>
        <a:xfrm>
          <a:off x="13027025" y="10298430"/>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654" name="楕円 653"/>
        <xdr:cNvSpPr/>
      </xdr:nvSpPr>
      <xdr:spPr>
        <a:xfrm>
          <a:off x="12125325"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60</xdr:row>
      <xdr:rowOff>11430</xdr:rowOff>
    </xdr:to>
    <xdr:cxnSp macro="">
      <xdr:nvCxnSpPr>
        <xdr:cNvPr id="655" name="直線コネクタ 654"/>
        <xdr:cNvCxnSpPr/>
      </xdr:nvCxnSpPr>
      <xdr:spPr>
        <a:xfrm>
          <a:off x="12176125" y="10252710"/>
          <a:ext cx="850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656" name="n_1aveValue【保健センター・保健所】&#10;有形固定資産減価償却率"/>
        <xdr:cNvSpPr txBox="1"/>
      </xdr:nvSpPr>
      <xdr:spPr>
        <a:xfrm>
          <a:off x="14504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657" name="n_2aveValue【保健センター・保健所】&#10;有形固定資産減価償却率"/>
        <xdr:cNvSpPr txBox="1"/>
      </xdr:nvSpPr>
      <xdr:spPr>
        <a:xfrm>
          <a:off x="13675369"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658" name="n_3aveValue【保健センター・保健所】&#10;有形固定資産減価償却率"/>
        <xdr:cNvSpPr txBox="1"/>
      </xdr:nvSpPr>
      <xdr:spPr>
        <a:xfrm>
          <a:off x="1283399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659" name="n_4aveValue【保健センター・保健所】&#10;有形固定資産減価償却率"/>
        <xdr:cNvSpPr txBox="1"/>
      </xdr:nvSpPr>
      <xdr:spPr>
        <a:xfrm>
          <a:off x="1198309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108221</xdr:rowOff>
    </xdr:from>
    <xdr:ext cx="405111" cy="259045"/>
    <xdr:sp macro="" textlink="">
      <xdr:nvSpPr>
        <xdr:cNvPr id="660" name="n_1mainValue【保健センター・保健所】&#10;有形固定資産減価償却率"/>
        <xdr:cNvSpPr txBox="1"/>
      </xdr:nvSpPr>
      <xdr:spPr>
        <a:xfrm>
          <a:off x="145040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661" name="n_2mainValue【保健センター・保健所】&#10;有形固定資産減価償却率"/>
        <xdr:cNvSpPr txBox="1"/>
      </xdr:nvSpPr>
      <xdr:spPr>
        <a:xfrm>
          <a:off x="13675369"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62" name="n_3mainValue【保健センター・保健所】&#10;有形固定資産減価償却率"/>
        <xdr:cNvSpPr txBox="1"/>
      </xdr:nvSpPr>
      <xdr:spPr>
        <a:xfrm>
          <a:off x="1283399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3" name="n_4mainValue【保健センター・保健所】&#10;有形固定資産減価償却率"/>
        <xdr:cNvSpPr txBox="1"/>
      </xdr:nvSpPr>
      <xdr:spPr>
        <a:xfrm>
          <a:off x="1198309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73736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69349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73736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693499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73736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693499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73736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693499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85" name="直線コネクタ 684"/>
        <xdr:cNvCxnSpPr/>
      </xdr:nvCxnSpPr>
      <xdr:spPr>
        <a:xfrm flipV="1">
          <a:off x="210559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6" name="【保健センター・保健所】&#10;一人当たり面積最小値テキスト"/>
        <xdr:cNvSpPr txBox="1"/>
      </xdr:nvSpPr>
      <xdr:spPr>
        <a:xfrm>
          <a:off x="210947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7" name="直線コネクタ 686"/>
        <xdr:cNvCxnSpPr/>
      </xdr:nvCxnSpPr>
      <xdr:spPr>
        <a:xfrm>
          <a:off x="20977225" y="10927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8" name="【保健センター・保健所】&#10;一人当たり面積最大値テキスト"/>
        <xdr:cNvSpPr txBox="1"/>
      </xdr:nvSpPr>
      <xdr:spPr>
        <a:xfrm>
          <a:off x="210947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89" name="直線コネクタ 688"/>
        <xdr:cNvCxnSpPr/>
      </xdr:nvCxnSpPr>
      <xdr:spPr>
        <a:xfrm>
          <a:off x="20977225" y="95966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0" name="【保健センター・保健所】&#10;一人当たり面積平均値テキスト"/>
        <xdr:cNvSpPr txBox="1"/>
      </xdr:nvSpPr>
      <xdr:spPr>
        <a:xfrm>
          <a:off x="210947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1" name="フローチャート: 判断 690"/>
        <xdr:cNvSpPr/>
      </xdr:nvSpPr>
      <xdr:spPr>
        <a:xfrm>
          <a:off x="210058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92" name="フローチャート: 判断 691"/>
        <xdr:cNvSpPr/>
      </xdr:nvSpPr>
      <xdr:spPr>
        <a:xfrm>
          <a:off x="20215225" y="105836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93" name="フローチャート: 判断 692"/>
        <xdr:cNvSpPr/>
      </xdr:nvSpPr>
      <xdr:spPr>
        <a:xfrm>
          <a:off x="19364325"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94" name="フローチャート: 判断 693"/>
        <xdr:cNvSpPr/>
      </xdr:nvSpPr>
      <xdr:spPr>
        <a:xfrm>
          <a:off x="1852295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95" name="フローチャート: 判断 694"/>
        <xdr:cNvSpPr/>
      </xdr:nvSpPr>
      <xdr:spPr>
        <a:xfrm>
          <a:off x="17681575" y="1067511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701" name="楕円 700"/>
        <xdr:cNvSpPr/>
      </xdr:nvSpPr>
      <xdr:spPr>
        <a:xfrm>
          <a:off x="210058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702" name="【保健センター・保健所】&#10;一人当たり面積該当値テキスト"/>
        <xdr:cNvSpPr txBox="1"/>
      </xdr:nvSpPr>
      <xdr:spPr>
        <a:xfrm>
          <a:off x="210947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703" name="楕円 702"/>
        <xdr:cNvSpPr/>
      </xdr:nvSpPr>
      <xdr:spPr>
        <a:xfrm>
          <a:off x="20215225" y="1079855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704" name="直線コネクタ 703"/>
        <xdr:cNvCxnSpPr/>
      </xdr:nvCxnSpPr>
      <xdr:spPr>
        <a:xfrm>
          <a:off x="20266025" y="1084935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705" name="楕円 704"/>
        <xdr:cNvSpPr/>
      </xdr:nvSpPr>
      <xdr:spPr>
        <a:xfrm>
          <a:off x="19364325"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706" name="直線コネクタ 705"/>
        <xdr:cNvCxnSpPr/>
      </xdr:nvCxnSpPr>
      <xdr:spPr>
        <a:xfrm>
          <a:off x="19415125" y="10849356"/>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707" name="楕円 706"/>
        <xdr:cNvSpPr/>
      </xdr:nvSpPr>
      <xdr:spPr>
        <a:xfrm>
          <a:off x="1852295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52578</xdr:rowOff>
    </xdr:to>
    <xdr:cxnSp macro="">
      <xdr:nvCxnSpPr>
        <xdr:cNvPr id="708" name="直線コネクタ 707"/>
        <xdr:cNvCxnSpPr/>
      </xdr:nvCxnSpPr>
      <xdr:spPr>
        <a:xfrm flipV="1">
          <a:off x="18573750" y="10849356"/>
          <a:ext cx="841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xdr:rowOff>
    </xdr:from>
    <xdr:to>
      <xdr:col>98</xdr:col>
      <xdr:colOff>38100</xdr:colOff>
      <xdr:row>63</xdr:row>
      <xdr:rowOff>103378</xdr:rowOff>
    </xdr:to>
    <xdr:sp macro="" textlink="">
      <xdr:nvSpPr>
        <xdr:cNvPr id="709" name="楕円 708"/>
        <xdr:cNvSpPr/>
      </xdr:nvSpPr>
      <xdr:spPr>
        <a:xfrm>
          <a:off x="17681575" y="108031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52578</xdr:rowOff>
    </xdr:from>
    <xdr:to>
      <xdr:col>102</xdr:col>
      <xdr:colOff>114300</xdr:colOff>
      <xdr:row>63</xdr:row>
      <xdr:rowOff>52578</xdr:rowOff>
    </xdr:to>
    <xdr:cxnSp macro="">
      <xdr:nvCxnSpPr>
        <xdr:cNvPr id="710" name="直線コネクタ 709"/>
        <xdr:cNvCxnSpPr/>
      </xdr:nvCxnSpPr>
      <xdr:spPr>
        <a:xfrm>
          <a:off x="17732375" y="10853928"/>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711" name="n_1aveValue【保健センター・保健所】&#10;一人当たり面積"/>
        <xdr:cNvSpPr txBox="1"/>
      </xdr:nvSpPr>
      <xdr:spPr>
        <a:xfrm>
          <a:off x="2002797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712" name="n_2aveValue【保健センター・保健所】&#10;一人当たり面積"/>
        <xdr:cNvSpPr txBox="1"/>
      </xdr:nvSpPr>
      <xdr:spPr>
        <a:xfrm>
          <a:off x="1918977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713" name="n_3aveValue【保健センター・保健所】&#10;一人当たり面積"/>
        <xdr:cNvSpPr txBox="1"/>
      </xdr:nvSpPr>
      <xdr:spPr>
        <a:xfrm>
          <a:off x="18348402"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14" name="n_4aveValue【保健センター・保健所】&#10;一人当たり面積"/>
        <xdr:cNvSpPr txBox="1"/>
      </xdr:nvSpPr>
      <xdr:spPr>
        <a:xfrm>
          <a:off x="175070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715" name="n_1mainValue【保健センター・保健所】&#10;一人当たり面積"/>
        <xdr:cNvSpPr txBox="1"/>
      </xdr:nvSpPr>
      <xdr:spPr>
        <a:xfrm>
          <a:off x="2002797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716" name="n_2mainValue【保健センター・保健所】&#10;一人当たり面積"/>
        <xdr:cNvSpPr txBox="1"/>
      </xdr:nvSpPr>
      <xdr:spPr>
        <a:xfrm>
          <a:off x="1918977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94505</xdr:rowOff>
    </xdr:from>
    <xdr:ext cx="469744" cy="259045"/>
    <xdr:sp macro="" textlink="">
      <xdr:nvSpPr>
        <xdr:cNvPr id="717" name="n_3mainValue【保健センター・保健所】&#10;一人当たり面積"/>
        <xdr:cNvSpPr txBox="1"/>
      </xdr:nvSpPr>
      <xdr:spPr>
        <a:xfrm>
          <a:off x="18348402"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94505</xdr:rowOff>
    </xdr:from>
    <xdr:ext cx="469744" cy="259045"/>
    <xdr:sp macro="" textlink="">
      <xdr:nvSpPr>
        <xdr:cNvPr id="718" name="n_4mainValue【保健センター・保健所】&#10;一人当たり面積"/>
        <xdr:cNvSpPr txBox="1"/>
      </xdr:nvSpPr>
      <xdr:spPr>
        <a:xfrm>
          <a:off x="175070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44" name="直線コネクタ 743"/>
        <xdr:cNvCxnSpPr/>
      </xdr:nvCxnSpPr>
      <xdr:spPr>
        <a:xfrm flipV="1">
          <a:off x="15509239"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xdr:cNvSpPr txBox="1"/>
      </xdr:nvSpPr>
      <xdr:spPr>
        <a:xfrm>
          <a:off x="155479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xdr:cNvCxnSpPr/>
      </xdr:nvCxnSpPr>
      <xdr:spPr>
        <a:xfrm>
          <a:off x="1542097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47" name="【消防施設】&#10;有形固定資産減価償却率最大値テキスト"/>
        <xdr:cNvSpPr txBox="1"/>
      </xdr:nvSpPr>
      <xdr:spPr>
        <a:xfrm>
          <a:off x="15547975"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48" name="直線コネクタ 747"/>
        <xdr:cNvCxnSpPr/>
      </xdr:nvCxnSpPr>
      <xdr:spPr>
        <a:xfrm>
          <a:off x="15420975" y="134209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153869</xdr:rowOff>
    </xdr:from>
    <xdr:ext cx="405111" cy="259045"/>
    <xdr:sp macro="" textlink="">
      <xdr:nvSpPr>
        <xdr:cNvPr id="749" name="【消防施設】&#10;有形固定資産減価償却率平均値テキスト"/>
        <xdr:cNvSpPr txBox="1"/>
      </xdr:nvSpPr>
      <xdr:spPr>
        <a:xfrm>
          <a:off x="15547975" y="1404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50" name="フローチャート: 判断 749"/>
        <xdr:cNvSpPr/>
      </xdr:nvSpPr>
      <xdr:spPr>
        <a:xfrm>
          <a:off x="15459075"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1" name="フローチャート: 判断 750"/>
        <xdr:cNvSpPr/>
      </xdr:nvSpPr>
      <xdr:spPr>
        <a:xfrm>
          <a:off x="14658975"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52" name="フローチャート: 判断 751"/>
        <xdr:cNvSpPr/>
      </xdr:nvSpPr>
      <xdr:spPr>
        <a:xfrm>
          <a:off x="138176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53" name="フローチャート: 判断 752"/>
        <xdr:cNvSpPr/>
      </xdr:nvSpPr>
      <xdr:spPr>
        <a:xfrm>
          <a:off x="12976225" y="141490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54" name="フローチャート: 判断 753"/>
        <xdr:cNvSpPr/>
      </xdr:nvSpPr>
      <xdr:spPr>
        <a:xfrm>
          <a:off x="12125325"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760" name="楕円 759"/>
        <xdr:cNvSpPr/>
      </xdr:nvSpPr>
      <xdr:spPr>
        <a:xfrm>
          <a:off x="15459075"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761" name="【消防施設】&#10;有形固定資産減価償却率該当値テキスト"/>
        <xdr:cNvSpPr txBox="1"/>
      </xdr:nvSpPr>
      <xdr:spPr>
        <a:xfrm>
          <a:off x="15547975"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150586</xdr:rowOff>
    </xdr:from>
    <xdr:to>
      <xdr:col>81</xdr:col>
      <xdr:colOff>101600</xdr:colOff>
      <xdr:row>84</xdr:row>
      <xdr:rowOff>80736</xdr:rowOff>
    </xdr:to>
    <xdr:sp macro="" textlink="">
      <xdr:nvSpPr>
        <xdr:cNvPr id="762" name="楕円 761"/>
        <xdr:cNvSpPr/>
      </xdr:nvSpPr>
      <xdr:spPr>
        <a:xfrm>
          <a:off x="14658975"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29936</xdr:rowOff>
    </xdr:from>
    <xdr:to>
      <xdr:col>85</xdr:col>
      <xdr:colOff>127000</xdr:colOff>
      <xdr:row>84</xdr:row>
      <xdr:rowOff>95250</xdr:rowOff>
    </xdr:to>
    <xdr:cxnSp macro="">
      <xdr:nvCxnSpPr>
        <xdr:cNvPr id="763" name="直線コネクタ 762"/>
        <xdr:cNvCxnSpPr/>
      </xdr:nvCxnSpPr>
      <xdr:spPr>
        <a:xfrm>
          <a:off x="14709775" y="14431736"/>
          <a:ext cx="8001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109764</xdr:rowOff>
    </xdr:from>
    <xdr:to>
      <xdr:col>76</xdr:col>
      <xdr:colOff>165100</xdr:colOff>
      <xdr:row>84</xdr:row>
      <xdr:rowOff>39914</xdr:rowOff>
    </xdr:to>
    <xdr:sp macro="" textlink="">
      <xdr:nvSpPr>
        <xdr:cNvPr id="764" name="楕円 763"/>
        <xdr:cNvSpPr/>
      </xdr:nvSpPr>
      <xdr:spPr>
        <a:xfrm>
          <a:off x="138176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160564</xdr:rowOff>
    </xdr:from>
    <xdr:to>
      <xdr:col>81</xdr:col>
      <xdr:colOff>50800</xdr:colOff>
      <xdr:row>84</xdr:row>
      <xdr:rowOff>29936</xdr:rowOff>
    </xdr:to>
    <xdr:cxnSp macro="">
      <xdr:nvCxnSpPr>
        <xdr:cNvPr id="765" name="直線コネクタ 764"/>
        <xdr:cNvCxnSpPr/>
      </xdr:nvCxnSpPr>
      <xdr:spPr>
        <a:xfrm>
          <a:off x="13868400" y="14390914"/>
          <a:ext cx="84137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68943</xdr:rowOff>
    </xdr:from>
    <xdr:to>
      <xdr:col>72</xdr:col>
      <xdr:colOff>38100</xdr:colOff>
      <xdr:row>83</xdr:row>
      <xdr:rowOff>170543</xdr:rowOff>
    </xdr:to>
    <xdr:sp macro="" textlink="">
      <xdr:nvSpPr>
        <xdr:cNvPr id="766" name="楕円 765"/>
        <xdr:cNvSpPr/>
      </xdr:nvSpPr>
      <xdr:spPr>
        <a:xfrm>
          <a:off x="12976225" y="1429929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119743</xdr:rowOff>
    </xdr:from>
    <xdr:to>
      <xdr:col>76</xdr:col>
      <xdr:colOff>114300</xdr:colOff>
      <xdr:row>83</xdr:row>
      <xdr:rowOff>160564</xdr:rowOff>
    </xdr:to>
    <xdr:cxnSp macro="">
      <xdr:nvCxnSpPr>
        <xdr:cNvPr id="767" name="直線コネクタ 766"/>
        <xdr:cNvCxnSpPr/>
      </xdr:nvCxnSpPr>
      <xdr:spPr>
        <a:xfrm>
          <a:off x="13027025" y="14350093"/>
          <a:ext cx="84137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21589</xdr:rowOff>
    </xdr:from>
    <xdr:to>
      <xdr:col>67</xdr:col>
      <xdr:colOff>101600</xdr:colOff>
      <xdr:row>83</xdr:row>
      <xdr:rowOff>123189</xdr:rowOff>
    </xdr:to>
    <xdr:sp macro="" textlink="">
      <xdr:nvSpPr>
        <xdr:cNvPr id="768" name="楕円 767"/>
        <xdr:cNvSpPr/>
      </xdr:nvSpPr>
      <xdr:spPr>
        <a:xfrm>
          <a:off x="12125325"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72389</xdr:rowOff>
    </xdr:from>
    <xdr:to>
      <xdr:col>71</xdr:col>
      <xdr:colOff>177800</xdr:colOff>
      <xdr:row>83</xdr:row>
      <xdr:rowOff>119743</xdr:rowOff>
    </xdr:to>
    <xdr:cxnSp macro="">
      <xdr:nvCxnSpPr>
        <xdr:cNvPr id="769" name="直線コネクタ 768"/>
        <xdr:cNvCxnSpPr/>
      </xdr:nvCxnSpPr>
      <xdr:spPr>
        <a:xfrm>
          <a:off x="12176125" y="14302739"/>
          <a:ext cx="8509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0" name="n_1aveValue【消防施設】&#10;有形固定資産減価償却率"/>
        <xdr:cNvSpPr txBox="1"/>
      </xdr:nvSpPr>
      <xdr:spPr>
        <a:xfrm>
          <a:off x="14504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151147</xdr:rowOff>
    </xdr:from>
    <xdr:ext cx="405111" cy="259045"/>
    <xdr:sp macro="" textlink="">
      <xdr:nvSpPr>
        <xdr:cNvPr id="771" name="n_2aveValue【消防施設】&#10;有形固定資産減価償却率"/>
        <xdr:cNvSpPr txBox="1"/>
      </xdr:nvSpPr>
      <xdr:spPr>
        <a:xfrm>
          <a:off x="13675369"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772" name="n_3aveValue【消防施設】&#10;有形固定資産減価償却率"/>
        <xdr:cNvSpPr txBox="1"/>
      </xdr:nvSpPr>
      <xdr:spPr>
        <a:xfrm>
          <a:off x="1283399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773" name="n_4aveValue【消防施設】&#10;有形固定資産減価償却率"/>
        <xdr:cNvSpPr txBox="1"/>
      </xdr:nvSpPr>
      <xdr:spPr>
        <a:xfrm>
          <a:off x="1198309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71863</xdr:rowOff>
    </xdr:from>
    <xdr:ext cx="405111" cy="259045"/>
    <xdr:sp macro="" textlink="">
      <xdr:nvSpPr>
        <xdr:cNvPr id="774" name="n_1mainValue【消防施設】&#10;有形固定資産減価償却率"/>
        <xdr:cNvSpPr txBox="1"/>
      </xdr:nvSpPr>
      <xdr:spPr>
        <a:xfrm>
          <a:off x="14504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31041</xdr:rowOff>
    </xdr:from>
    <xdr:ext cx="405111" cy="259045"/>
    <xdr:sp macro="" textlink="">
      <xdr:nvSpPr>
        <xdr:cNvPr id="775" name="n_2mainValue【消防施設】&#10;有形固定資産減価償却率"/>
        <xdr:cNvSpPr txBox="1"/>
      </xdr:nvSpPr>
      <xdr:spPr>
        <a:xfrm>
          <a:off x="13675369"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161670</xdr:rowOff>
    </xdr:from>
    <xdr:ext cx="405111" cy="259045"/>
    <xdr:sp macro="" textlink="">
      <xdr:nvSpPr>
        <xdr:cNvPr id="776" name="n_3mainValue【消防施設】&#10;有形固定資産減価償却率"/>
        <xdr:cNvSpPr txBox="1"/>
      </xdr:nvSpPr>
      <xdr:spPr>
        <a:xfrm>
          <a:off x="1283399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114316</xdr:rowOff>
    </xdr:from>
    <xdr:ext cx="405111" cy="259045"/>
    <xdr:sp macro="" textlink="">
      <xdr:nvSpPr>
        <xdr:cNvPr id="777" name="n_4mainValue【消防施設】&#10;有形固定資産減価償却率"/>
        <xdr:cNvSpPr txBox="1"/>
      </xdr:nvSpPr>
      <xdr:spPr>
        <a:xfrm>
          <a:off x="1198309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801" name="直線コネクタ 800"/>
        <xdr:cNvCxnSpPr/>
      </xdr:nvCxnSpPr>
      <xdr:spPr>
        <a:xfrm flipV="1">
          <a:off x="210559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2" name="【消防施設】&#10;一人当たり面積最小値テキスト"/>
        <xdr:cNvSpPr txBox="1"/>
      </xdr:nvSpPr>
      <xdr:spPr>
        <a:xfrm>
          <a:off x="210947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3" name="直線コネクタ 802"/>
        <xdr:cNvCxnSpPr/>
      </xdr:nvCxnSpPr>
      <xdr:spPr>
        <a:xfrm>
          <a:off x="20977225" y="148551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804" name="【消防施設】&#10;一人当たり面積最大値テキスト"/>
        <xdr:cNvSpPr txBox="1"/>
      </xdr:nvSpPr>
      <xdr:spPr>
        <a:xfrm>
          <a:off x="210947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805" name="直線コネクタ 804"/>
        <xdr:cNvCxnSpPr/>
      </xdr:nvCxnSpPr>
      <xdr:spPr>
        <a:xfrm>
          <a:off x="20977225" y="1353388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806" name="【消防施設】&#10;一人当たり面積平均値テキスト"/>
        <xdr:cNvSpPr txBox="1"/>
      </xdr:nvSpPr>
      <xdr:spPr>
        <a:xfrm>
          <a:off x="210947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807" name="フローチャート: 判断 806"/>
        <xdr:cNvSpPr/>
      </xdr:nvSpPr>
      <xdr:spPr>
        <a:xfrm>
          <a:off x="210058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808" name="フローチャート: 判断 807"/>
        <xdr:cNvSpPr/>
      </xdr:nvSpPr>
      <xdr:spPr>
        <a:xfrm>
          <a:off x="20215225" y="1470380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809" name="フローチャート: 判断 808"/>
        <xdr:cNvSpPr/>
      </xdr:nvSpPr>
      <xdr:spPr>
        <a:xfrm>
          <a:off x="19364325"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10" name="フローチャート: 判断 809"/>
        <xdr:cNvSpPr/>
      </xdr:nvSpPr>
      <xdr:spPr>
        <a:xfrm>
          <a:off x="1852295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811" name="フローチャート: 判断 810"/>
        <xdr:cNvSpPr/>
      </xdr:nvSpPr>
      <xdr:spPr>
        <a:xfrm>
          <a:off x="17681575" y="1474419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160274</xdr:rowOff>
    </xdr:from>
    <xdr:to>
      <xdr:col>116</xdr:col>
      <xdr:colOff>114300</xdr:colOff>
      <xdr:row>86</xdr:row>
      <xdr:rowOff>90424</xdr:rowOff>
    </xdr:to>
    <xdr:sp macro="" textlink="">
      <xdr:nvSpPr>
        <xdr:cNvPr id="817" name="楕円 816"/>
        <xdr:cNvSpPr/>
      </xdr:nvSpPr>
      <xdr:spPr>
        <a:xfrm>
          <a:off x="210058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105935</xdr:rowOff>
    </xdr:from>
    <xdr:ext cx="469744" cy="259045"/>
    <xdr:sp macro="" textlink="">
      <xdr:nvSpPr>
        <xdr:cNvPr id="818" name="【消防施設】&#10;一人当たり面積該当値テキスト"/>
        <xdr:cNvSpPr txBox="1"/>
      </xdr:nvSpPr>
      <xdr:spPr>
        <a:xfrm>
          <a:off x="21094700"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161798</xdr:rowOff>
    </xdr:from>
    <xdr:to>
      <xdr:col>112</xdr:col>
      <xdr:colOff>38100</xdr:colOff>
      <xdr:row>86</xdr:row>
      <xdr:rowOff>91948</xdr:rowOff>
    </xdr:to>
    <xdr:sp macro="" textlink="">
      <xdr:nvSpPr>
        <xdr:cNvPr id="819" name="楕円 818"/>
        <xdr:cNvSpPr/>
      </xdr:nvSpPr>
      <xdr:spPr>
        <a:xfrm>
          <a:off x="20215225" y="147350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39624</xdr:rowOff>
    </xdr:from>
    <xdr:to>
      <xdr:col>116</xdr:col>
      <xdr:colOff>63500</xdr:colOff>
      <xdr:row>86</xdr:row>
      <xdr:rowOff>41148</xdr:rowOff>
    </xdr:to>
    <xdr:cxnSp macro="">
      <xdr:nvCxnSpPr>
        <xdr:cNvPr id="820" name="直線コネクタ 819"/>
        <xdr:cNvCxnSpPr/>
      </xdr:nvCxnSpPr>
      <xdr:spPr>
        <a:xfrm flipV="1">
          <a:off x="20266025" y="14784324"/>
          <a:ext cx="79057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161798</xdr:rowOff>
    </xdr:from>
    <xdr:to>
      <xdr:col>107</xdr:col>
      <xdr:colOff>101600</xdr:colOff>
      <xdr:row>86</xdr:row>
      <xdr:rowOff>91948</xdr:rowOff>
    </xdr:to>
    <xdr:sp macro="" textlink="">
      <xdr:nvSpPr>
        <xdr:cNvPr id="821" name="楕円 820"/>
        <xdr:cNvSpPr/>
      </xdr:nvSpPr>
      <xdr:spPr>
        <a:xfrm>
          <a:off x="19364325"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41148</xdr:rowOff>
    </xdr:from>
    <xdr:to>
      <xdr:col>111</xdr:col>
      <xdr:colOff>177800</xdr:colOff>
      <xdr:row>86</xdr:row>
      <xdr:rowOff>41148</xdr:rowOff>
    </xdr:to>
    <xdr:cxnSp macro="">
      <xdr:nvCxnSpPr>
        <xdr:cNvPr id="822" name="直線コネクタ 821"/>
        <xdr:cNvCxnSpPr/>
      </xdr:nvCxnSpPr>
      <xdr:spPr>
        <a:xfrm>
          <a:off x="19415125" y="14785848"/>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154939</xdr:rowOff>
    </xdr:from>
    <xdr:to>
      <xdr:col>102</xdr:col>
      <xdr:colOff>165100</xdr:colOff>
      <xdr:row>86</xdr:row>
      <xdr:rowOff>85089</xdr:rowOff>
    </xdr:to>
    <xdr:sp macro="" textlink="">
      <xdr:nvSpPr>
        <xdr:cNvPr id="823" name="楕円 822"/>
        <xdr:cNvSpPr/>
      </xdr:nvSpPr>
      <xdr:spPr>
        <a:xfrm>
          <a:off x="1852295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34289</xdr:rowOff>
    </xdr:from>
    <xdr:to>
      <xdr:col>107</xdr:col>
      <xdr:colOff>50800</xdr:colOff>
      <xdr:row>86</xdr:row>
      <xdr:rowOff>41148</xdr:rowOff>
    </xdr:to>
    <xdr:cxnSp macro="">
      <xdr:nvCxnSpPr>
        <xdr:cNvPr id="824" name="直線コネクタ 823"/>
        <xdr:cNvCxnSpPr/>
      </xdr:nvCxnSpPr>
      <xdr:spPr>
        <a:xfrm>
          <a:off x="18573750" y="14778989"/>
          <a:ext cx="841375"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165608</xdr:rowOff>
    </xdr:from>
    <xdr:to>
      <xdr:col>98</xdr:col>
      <xdr:colOff>38100</xdr:colOff>
      <xdr:row>86</xdr:row>
      <xdr:rowOff>95758</xdr:rowOff>
    </xdr:to>
    <xdr:sp macro="" textlink="">
      <xdr:nvSpPr>
        <xdr:cNvPr id="825" name="楕円 824"/>
        <xdr:cNvSpPr/>
      </xdr:nvSpPr>
      <xdr:spPr>
        <a:xfrm>
          <a:off x="17681575" y="1473885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34289</xdr:rowOff>
    </xdr:from>
    <xdr:to>
      <xdr:col>102</xdr:col>
      <xdr:colOff>114300</xdr:colOff>
      <xdr:row>86</xdr:row>
      <xdr:rowOff>44958</xdr:rowOff>
    </xdr:to>
    <xdr:cxnSp macro="">
      <xdr:nvCxnSpPr>
        <xdr:cNvPr id="826" name="直線コネクタ 825"/>
        <xdr:cNvCxnSpPr/>
      </xdr:nvCxnSpPr>
      <xdr:spPr>
        <a:xfrm flipV="1">
          <a:off x="17732375" y="14778989"/>
          <a:ext cx="841375"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827" name="n_1aveValue【消防施設】&#10;一人当たり面積"/>
        <xdr:cNvSpPr txBox="1"/>
      </xdr:nvSpPr>
      <xdr:spPr>
        <a:xfrm>
          <a:off x="2002797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828" name="n_2aveValue【消防施設】&#10;一人当たり面積"/>
        <xdr:cNvSpPr txBox="1"/>
      </xdr:nvSpPr>
      <xdr:spPr>
        <a:xfrm>
          <a:off x="1918977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829" name="n_3aveValue【消防施設】&#10;一人当たり面積"/>
        <xdr:cNvSpPr txBox="1"/>
      </xdr:nvSpPr>
      <xdr:spPr>
        <a:xfrm>
          <a:off x="18348402"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92219</xdr:rowOff>
    </xdr:from>
    <xdr:ext cx="469744" cy="259045"/>
    <xdr:sp macro="" textlink="">
      <xdr:nvSpPr>
        <xdr:cNvPr id="830" name="n_4aveValue【消防施設】&#10;一人当たり面積"/>
        <xdr:cNvSpPr txBox="1"/>
      </xdr:nvSpPr>
      <xdr:spPr>
        <a:xfrm>
          <a:off x="175070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83075</xdr:rowOff>
    </xdr:from>
    <xdr:ext cx="469744" cy="259045"/>
    <xdr:sp macro="" textlink="">
      <xdr:nvSpPr>
        <xdr:cNvPr id="831" name="n_1mainValue【消防施設】&#10;一人当たり面積"/>
        <xdr:cNvSpPr txBox="1"/>
      </xdr:nvSpPr>
      <xdr:spPr>
        <a:xfrm>
          <a:off x="2002797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83075</xdr:rowOff>
    </xdr:from>
    <xdr:ext cx="469744" cy="259045"/>
    <xdr:sp macro="" textlink="">
      <xdr:nvSpPr>
        <xdr:cNvPr id="832" name="n_2mainValue【消防施設】&#10;一人当たり面積"/>
        <xdr:cNvSpPr txBox="1"/>
      </xdr:nvSpPr>
      <xdr:spPr>
        <a:xfrm>
          <a:off x="1918977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101616</xdr:rowOff>
    </xdr:from>
    <xdr:ext cx="469744" cy="259045"/>
    <xdr:sp macro="" textlink="">
      <xdr:nvSpPr>
        <xdr:cNvPr id="833" name="n_3mainValue【消防施設】&#10;一人当たり面積"/>
        <xdr:cNvSpPr txBox="1"/>
      </xdr:nvSpPr>
      <xdr:spPr>
        <a:xfrm>
          <a:off x="18348402" y="1450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112285</xdr:rowOff>
    </xdr:from>
    <xdr:ext cx="469744" cy="259045"/>
    <xdr:sp macro="" textlink="">
      <xdr:nvSpPr>
        <xdr:cNvPr id="834" name="n_4mainValue【消防施設】&#10;一人当たり面積"/>
        <xdr:cNvSpPr txBox="1"/>
      </xdr:nvSpPr>
      <xdr:spPr>
        <a:xfrm>
          <a:off x="17507027" y="1451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60" name="直線コネクタ 859"/>
        <xdr:cNvCxnSpPr/>
      </xdr:nvCxnSpPr>
      <xdr:spPr>
        <a:xfrm flipV="1">
          <a:off x="15509239"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1" name="【庁舎】&#10;有形固定資産減価償却率最小値テキスト"/>
        <xdr:cNvSpPr txBox="1"/>
      </xdr:nvSpPr>
      <xdr:spPr>
        <a:xfrm>
          <a:off x="15547975"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2" name="直線コネクタ 861"/>
        <xdr:cNvCxnSpPr/>
      </xdr:nvCxnSpPr>
      <xdr:spPr>
        <a:xfrm>
          <a:off x="15420975" y="186924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63" name="【庁舎】&#10;有形固定資産減価償却率最大値テキスト"/>
        <xdr:cNvSpPr txBox="1"/>
      </xdr:nvSpPr>
      <xdr:spPr>
        <a:xfrm>
          <a:off x="15547975"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64" name="直線コネクタ 863"/>
        <xdr:cNvCxnSpPr/>
      </xdr:nvCxnSpPr>
      <xdr:spPr>
        <a:xfrm>
          <a:off x="15420975" y="171934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5" name="【庁舎】&#10;有形固定資産減価償却率平均値テキスト"/>
        <xdr:cNvSpPr txBox="1"/>
      </xdr:nvSpPr>
      <xdr:spPr>
        <a:xfrm>
          <a:off x="15547975"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6" name="フローチャート: 判断 865"/>
        <xdr:cNvSpPr/>
      </xdr:nvSpPr>
      <xdr:spPr>
        <a:xfrm>
          <a:off x="15459075"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67" name="フローチャート: 判断 866"/>
        <xdr:cNvSpPr/>
      </xdr:nvSpPr>
      <xdr:spPr>
        <a:xfrm>
          <a:off x="14658975"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68" name="フローチャート: 判断 867"/>
        <xdr:cNvSpPr/>
      </xdr:nvSpPr>
      <xdr:spPr>
        <a:xfrm>
          <a:off x="138176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69" name="フローチャート: 判断 868"/>
        <xdr:cNvSpPr/>
      </xdr:nvSpPr>
      <xdr:spPr>
        <a:xfrm>
          <a:off x="12976225" y="1799989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0" name="フローチャート: 判断 869"/>
        <xdr:cNvSpPr/>
      </xdr:nvSpPr>
      <xdr:spPr>
        <a:xfrm>
          <a:off x="12125325"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876" name="楕円 875"/>
        <xdr:cNvSpPr/>
      </xdr:nvSpPr>
      <xdr:spPr>
        <a:xfrm>
          <a:off x="15459075"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877" name="【庁舎】&#10;有形固定資産減価償却率該当値テキスト"/>
        <xdr:cNvSpPr txBox="1"/>
      </xdr:nvSpPr>
      <xdr:spPr>
        <a:xfrm>
          <a:off x="15547975"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17236</xdr:rowOff>
    </xdr:from>
    <xdr:to>
      <xdr:col>81</xdr:col>
      <xdr:colOff>101600</xdr:colOff>
      <xdr:row>106</xdr:row>
      <xdr:rowOff>118836</xdr:rowOff>
    </xdr:to>
    <xdr:sp macro="" textlink="">
      <xdr:nvSpPr>
        <xdr:cNvPr id="878" name="楕円 877"/>
        <xdr:cNvSpPr/>
      </xdr:nvSpPr>
      <xdr:spPr>
        <a:xfrm>
          <a:off x="14658975"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99061</xdr:rowOff>
    </xdr:to>
    <xdr:cxnSp macro="">
      <xdr:nvCxnSpPr>
        <xdr:cNvPr id="879" name="直線コネクタ 878"/>
        <xdr:cNvCxnSpPr/>
      </xdr:nvCxnSpPr>
      <xdr:spPr>
        <a:xfrm>
          <a:off x="14709775" y="18241736"/>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156029</xdr:rowOff>
    </xdr:from>
    <xdr:to>
      <xdr:col>76</xdr:col>
      <xdr:colOff>165100</xdr:colOff>
      <xdr:row>106</xdr:row>
      <xdr:rowOff>86179</xdr:rowOff>
    </xdr:to>
    <xdr:sp macro="" textlink="">
      <xdr:nvSpPr>
        <xdr:cNvPr id="880" name="楕円 879"/>
        <xdr:cNvSpPr/>
      </xdr:nvSpPr>
      <xdr:spPr>
        <a:xfrm>
          <a:off x="138176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35379</xdr:rowOff>
    </xdr:from>
    <xdr:to>
      <xdr:col>81</xdr:col>
      <xdr:colOff>50800</xdr:colOff>
      <xdr:row>106</xdr:row>
      <xdr:rowOff>68036</xdr:rowOff>
    </xdr:to>
    <xdr:cxnSp macro="">
      <xdr:nvCxnSpPr>
        <xdr:cNvPr id="881" name="直線コネクタ 880"/>
        <xdr:cNvCxnSpPr/>
      </xdr:nvCxnSpPr>
      <xdr:spPr>
        <a:xfrm>
          <a:off x="13868400" y="18209079"/>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882" name="楕円 881"/>
        <xdr:cNvSpPr/>
      </xdr:nvSpPr>
      <xdr:spPr>
        <a:xfrm>
          <a:off x="12976225" y="1805704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105592</xdr:rowOff>
    </xdr:from>
    <xdr:to>
      <xdr:col>76</xdr:col>
      <xdr:colOff>114300</xdr:colOff>
      <xdr:row>106</xdr:row>
      <xdr:rowOff>35379</xdr:rowOff>
    </xdr:to>
    <xdr:cxnSp macro="">
      <xdr:nvCxnSpPr>
        <xdr:cNvPr id="883" name="直線コネクタ 882"/>
        <xdr:cNvCxnSpPr/>
      </xdr:nvCxnSpPr>
      <xdr:spPr>
        <a:xfrm>
          <a:off x="13027025" y="18107842"/>
          <a:ext cx="841375"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102144</xdr:rowOff>
    </xdr:from>
    <xdr:to>
      <xdr:col>67</xdr:col>
      <xdr:colOff>101600</xdr:colOff>
      <xdr:row>106</xdr:row>
      <xdr:rowOff>32294</xdr:rowOff>
    </xdr:to>
    <xdr:sp macro="" textlink="">
      <xdr:nvSpPr>
        <xdr:cNvPr id="884" name="楕円 883"/>
        <xdr:cNvSpPr/>
      </xdr:nvSpPr>
      <xdr:spPr>
        <a:xfrm>
          <a:off x="12125325"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105</xdr:row>
      <xdr:rowOff>152944</xdr:rowOff>
    </xdr:to>
    <xdr:cxnSp macro="">
      <xdr:nvCxnSpPr>
        <xdr:cNvPr id="885" name="直線コネクタ 884"/>
        <xdr:cNvCxnSpPr/>
      </xdr:nvCxnSpPr>
      <xdr:spPr>
        <a:xfrm flipV="1">
          <a:off x="12176125" y="18107842"/>
          <a:ext cx="8509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86" name="n_1aveValue【庁舎】&#10;有形固定資産減価償却率"/>
        <xdr:cNvSpPr txBox="1"/>
      </xdr:nvSpPr>
      <xdr:spPr>
        <a:xfrm>
          <a:off x="14504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87" name="n_2aveValue【庁舎】&#10;有形固定資産減価償却率"/>
        <xdr:cNvSpPr txBox="1"/>
      </xdr:nvSpPr>
      <xdr:spPr>
        <a:xfrm>
          <a:off x="13675369"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88" name="n_3aveValue【庁舎】&#10;有形固定資産減価償却率"/>
        <xdr:cNvSpPr txBox="1"/>
      </xdr:nvSpPr>
      <xdr:spPr>
        <a:xfrm>
          <a:off x="1283399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89" name="n_4aveValue【庁舎】&#10;有形固定資産減価償却率"/>
        <xdr:cNvSpPr txBox="1"/>
      </xdr:nvSpPr>
      <xdr:spPr>
        <a:xfrm>
          <a:off x="1198309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109963</xdr:rowOff>
    </xdr:from>
    <xdr:ext cx="405111" cy="259045"/>
    <xdr:sp macro="" textlink="">
      <xdr:nvSpPr>
        <xdr:cNvPr id="890" name="n_1mainValue【庁舎】&#10;有形固定資産減価償却率"/>
        <xdr:cNvSpPr txBox="1"/>
      </xdr:nvSpPr>
      <xdr:spPr>
        <a:xfrm>
          <a:off x="14504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77306</xdr:rowOff>
    </xdr:from>
    <xdr:ext cx="405111" cy="259045"/>
    <xdr:sp macro="" textlink="">
      <xdr:nvSpPr>
        <xdr:cNvPr id="891" name="n_2mainValue【庁舎】&#10;有形固定資産減価償却率"/>
        <xdr:cNvSpPr txBox="1"/>
      </xdr:nvSpPr>
      <xdr:spPr>
        <a:xfrm>
          <a:off x="13675369"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892" name="n_3mainValue【庁舎】&#10;有形固定資産減価償却率"/>
        <xdr:cNvSpPr txBox="1"/>
      </xdr:nvSpPr>
      <xdr:spPr>
        <a:xfrm>
          <a:off x="1283399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893" name="n_4mainValue【庁舎】&#10;有形固定資産減価償却率"/>
        <xdr:cNvSpPr txBox="1"/>
      </xdr:nvSpPr>
      <xdr:spPr>
        <a:xfrm>
          <a:off x="1198309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919" name="直線コネクタ 918"/>
        <xdr:cNvCxnSpPr/>
      </xdr:nvCxnSpPr>
      <xdr:spPr>
        <a:xfrm flipV="1">
          <a:off x="210559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920" name="【庁舎】&#10;一人当たり面積最小値テキスト"/>
        <xdr:cNvSpPr txBox="1"/>
      </xdr:nvSpPr>
      <xdr:spPr>
        <a:xfrm>
          <a:off x="210947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921" name="直線コネクタ 920"/>
        <xdr:cNvCxnSpPr/>
      </xdr:nvCxnSpPr>
      <xdr:spPr>
        <a:xfrm>
          <a:off x="20977225" y="185960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2" name="【庁舎】&#10;一人当たり面積最大値テキスト"/>
        <xdr:cNvSpPr txBox="1"/>
      </xdr:nvSpPr>
      <xdr:spPr>
        <a:xfrm>
          <a:off x="210947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3" name="直線コネクタ 922"/>
        <xdr:cNvCxnSpPr/>
      </xdr:nvCxnSpPr>
      <xdr:spPr>
        <a:xfrm>
          <a:off x="20977225" y="172407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4" name="【庁舎】&#10;一人当たり面積平均値テキスト"/>
        <xdr:cNvSpPr txBox="1"/>
      </xdr:nvSpPr>
      <xdr:spPr>
        <a:xfrm>
          <a:off x="210947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5" name="フローチャート: 判断 924"/>
        <xdr:cNvSpPr/>
      </xdr:nvSpPr>
      <xdr:spPr>
        <a:xfrm>
          <a:off x="210058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6" name="フローチャート: 判断 925"/>
        <xdr:cNvSpPr/>
      </xdr:nvSpPr>
      <xdr:spPr>
        <a:xfrm>
          <a:off x="20215225" y="182219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27" name="フローチャート: 判断 926"/>
        <xdr:cNvSpPr/>
      </xdr:nvSpPr>
      <xdr:spPr>
        <a:xfrm>
          <a:off x="19364325"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8" name="フローチャート: 判断 927"/>
        <xdr:cNvSpPr/>
      </xdr:nvSpPr>
      <xdr:spPr>
        <a:xfrm>
          <a:off x="1852295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929" name="フローチャート: 判断 928"/>
        <xdr:cNvSpPr/>
      </xdr:nvSpPr>
      <xdr:spPr>
        <a:xfrm>
          <a:off x="17681575" y="1824971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102144</xdr:rowOff>
    </xdr:from>
    <xdr:to>
      <xdr:col>116</xdr:col>
      <xdr:colOff>114300</xdr:colOff>
      <xdr:row>106</xdr:row>
      <xdr:rowOff>32294</xdr:rowOff>
    </xdr:to>
    <xdr:sp macro="" textlink="">
      <xdr:nvSpPr>
        <xdr:cNvPr id="935" name="楕円 934"/>
        <xdr:cNvSpPr/>
      </xdr:nvSpPr>
      <xdr:spPr>
        <a:xfrm>
          <a:off x="210058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125021</xdr:rowOff>
    </xdr:from>
    <xdr:ext cx="469744" cy="259045"/>
    <xdr:sp macro="" textlink="">
      <xdr:nvSpPr>
        <xdr:cNvPr id="936" name="【庁舎】&#10;一人当たり面積該当値テキスト"/>
        <xdr:cNvSpPr txBox="1"/>
      </xdr:nvSpPr>
      <xdr:spPr>
        <a:xfrm>
          <a:off x="21094700" y="179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100512</xdr:rowOff>
    </xdr:from>
    <xdr:to>
      <xdr:col>112</xdr:col>
      <xdr:colOff>38100</xdr:colOff>
      <xdr:row>106</xdr:row>
      <xdr:rowOff>30662</xdr:rowOff>
    </xdr:to>
    <xdr:sp macro="" textlink="">
      <xdr:nvSpPr>
        <xdr:cNvPr id="937" name="楕円 936"/>
        <xdr:cNvSpPr/>
      </xdr:nvSpPr>
      <xdr:spPr>
        <a:xfrm>
          <a:off x="20215225" y="1810276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151312</xdr:rowOff>
    </xdr:from>
    <xdr:to>
      <xdr:col>116</xdr:col>
      <xdr:colOff>63500</xdr:colOff>
      <xdr:row>105</xdr:row>
      <xdr:rowOff>152944</xdr:rowOff>
    </xdr:to>
    <xdr:cxnSp macro="">
      <xdr:nvCxnSpPr>
        <xdr:cNvPr id="938" name="直線コネクタ 937"/>
        <xdr:cNvCxnSpPr/>
      </xdr:nvCxnSpPr>
      <xdr:spPr>
        <a:xfrm>
          <a:off x="20266025" y="18153562"/>
          <a:ext cx="7905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108676</xdr:rowOff>
    </xdr:from>
    <xdr:to>
      <xdr:col>107</xdr:col>
      <xdr:colOff>101600</xdr:colOff>
      <xdr:row>106</xdr:row>
      <xdr:rowOff>38826</xdr:rowOff>
    </xdr:to>
    <xdr:sp macro="" textlink="">
      <xdr:nvSpPr>
        <xdr:cNvPr id="939" name="楕円 938"/>
        <xdr:cNvSpPr/>
      </xdr:nvSpPr>
      <xdr:spPr>
        <a:xfrm>
          <a:off x="19364325"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151312</xdr:rowOff>
    </xdr:from>
    <xdr:to>
      <xdr:col>111</xdr:col>
      <xdr:colOff>177800</xdr:colOff>
      <xdr:row>105</xdr:row>
      <xdr:rowOff>159476</xdr:rowOff>
    </xdr:to>
    <xdr:cxnSp macro="">
      <xdr:nvCxnSpPr>
        <xdr:cNvPr id="940" name="直線コネクタ 939"/>
        <xdr:cNvCxnSpPr/>
      </xdr:nvCxnSpPr>
      <xdr:spPr>
        <a:xfrm flipV="1">
          <a:off x="19415125" y="18153562"/>
          <a:ext cx="8509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41729</xdr:rowOff>
    </xdr:from>
    <xdr:to>
      <xdr:col>102</xdr:col>
      <xdr:colOff>165100</xdr:colOff>
      <xdr:row>105</xdr:row>
      <xdr:rowOff>143329</xdr:rowOff>
    </xdr:to>
    <xdr:sp macro="" textlink="">
      <xdr:nvSpPr>
        <xdr:cNvPr id="941" name="楕円 940"/>
        <xdr:cNvSpPr/>
      </xdr:nvSpPr>
      <xdr:spPr>
        <a:xfrm>
          <a:off x="1852295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92529</xdr:rowOff>
    </xdr:from>
    <xdr:to>
      <xdr:col>107</xdr:col>
      <xdr:colOff>50800</xdr:colOff>
      <xdr:row>105</xdr:row>
      <xdr:rowOff>159476</xdr:rowOff>
    </xdr:to>
    <xdr:cxnSp macro="">
      <xdr:nvCxnSpPr>
        <xdr:cNvPr id="942" name="直線コネクタ 941"/>
        <xdr:cNvCxnSpPr/>
      </xdr:nvCxnSpPr>
      <xdr:spPr>
        <a:xfrm>
          <a:off x="18573750" y="18094779"/>
          <a:ext cx="841375"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85816</xdr:rowOff>
    </xdr:from>
    <xdr:to>
      <xdr:col>98</xdr:col>
      <xdr:colOff>38100</xdr:colOff>
      <xdr:row>106</xdr:row>
      <xdr:rowOff>15966</xdr:rowOff>
    </xdr:to>
    <xdr:sp macro="" textlink="">
      <xdr:nvSpPr>
        <xdr:cNvPr id="943" name="楕円 942"/>
        <xdr:cNvSpPr/>
      </xdr:nvSpPr>
      <xdr:spPr>
        <a:xfrm>
          <a:off x="17681575" y="180880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92529</xdr:rowOff>
    </xdr:from>
    <xdr:to>
      <xdr:col>102</xdr:col>
      <xdr:colOff>114300</xdr:colOff>
      <xdr:row>105</xdr:row>
      <xdr:rowOff>136616</xdr:rowOff>
    </xdr:to>
    <xdr:cxnSp macro="">
      <xdr:nvCxnSpPr>
        <xdr:cNvPr id="944" name="直線コネクタ 943"/>
        <xdr:cNvCxnSpPr/>
      </xdr:nvCxnSpPr>
      <xdr:spPr>
        <a:xfrm flipV="1">
          <a:off x="17732375" y="18094779"/>
          <a:ext cx="8413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945" name="n_1aveValue【庁舎】&#10;一人当たり面積"/>
        <xdr:cNvSpPr txBox="1"/>
      </xdr:nvSpPr>
      <xdr:spPr>
        <a:xfrm>
          <a:off x="2002797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946" name="n_2aveValue【庁舎】&#10;一人当たり面積"/>
        <xdr:cNvSpPr txBox="1"/>
      </xdr:nvSpPr>
      <xdr:spPr>
        <a:xfrm>
          <a:off x="1918977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947" name="n_3aveValue【庁舎】&#10;一人当たり面積"/>
        <xdr:cNvSpPr txBox="1"/>
      </xdr:nvSpPr>
      <xdr:spPr>
        <a:xfrm>
          <a:off x="18348402"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168746</xdr:rowOff>
    </xdr:from>
    <xdr:ext cx="469744" cy="259045"/>
    <xdr:sp macro="" textlink="">
      <xdr:nvSpPr>
        <xdr:cNvPr id="948" name="n_4aveValue【庁舎】&#10;一人当たり面積"/>
        <xdr:cNvSpPr txBox="1"/>
      </xdr:nvSpPr>
      <xdr:spPr>
        <a:xfrm>
          <a:off x="175070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47189</xdr:rowOff>
    </xdr:from>
    <xdr:ext cx="469744" cy="259045"/>
    <xdr:sp macro="" textlink="">
      <xdr:nvSpPr>
        <xdr:cNvPr id="949" name="n_1mainValue【庁舎】&#10;一人当たり面積"/>
        <xdr:cNvSpPr txBox="1"/>
      </xdr:nvSpPr>
      <xdr:spPr>
        <a:xfrm>
          <a:off x="20027977" y="178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55353</xdr:rowOff>
    </xdr:from>
    <xdr:ext cx="469744" cy="259045"/>
    <xdr:sp macro="" textlink="">
      <xdr:nvSpPr>
        <xdr:cNvPr id="950" name="n_2mainValue【庁舎】&#10;一人当たり面積"/>
        <xdr:cNvSpPr txBox="1"/>
      </xdr:nvSpPr>
      <xdr:spPr>
        <a:xfrm>
          <a:off x="1918977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159856</xdr:rowOff>
    </xdr:from>
    <xdr:ext cx="469744" cy="259045"/>
    <xdr:sp macro="" textlink="">
      <xdr:nvSpPr>
        <xdr:cNvPr id="951" name="n_3mainValue【庁舎】&#10;一人当たり面積"/>
        <xdr:cNvSpPr txBox="1"/>
      </xdr:nvSpPr>
      <xdr:spPr>
        <a:xfrm>
          <a:off x="18348402" y="178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32493</xdr:rowOff>
    </xdr:from>
    <xdr:ext cx="469744" cy="259045"/>
    <xdr:sp macro="" textlink="">
      <xdr:nvSpPr>
        <xdr:cNvPr id="952" name="n_4mainValue【庁舎】&#10;一人当たり面積"/>
        <xdr:cNvSpPr txBox="1"/>
      </xdr:nvSpPr>
      <xdr:spPr>
        <a:xfrm>
          <a:off x="175070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類似団体と比較して特に有形固定資産減価償却率が高くなっている施設類型は、体育館・プール（</a:t>
          </a:r>
          <a:r>
            <a:rPr kumimoji="1" lang="en-US" altLang="ja-JP" sz="1300">
              <a:latin typeface="ＭＳ Ｐゴシック" panose="020B0600070205080204" pitchFamily="50" charset="-128"/>
              <a:ea typeface="ＭＳ Ｐゴシック" panose="020B0600070205080204" pitchFamily="50" charset="-128"/>
            </a:rPr>
            <a:t>+30.6P</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+27.0P</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+23.1P</a:t>
          </a:r>
          <a:r>
            <a:rPr kumimoji="1" lang="ja-JP" altLang="en-US" sz="1300">
              <a:latin typeface="ＭＳ Ｐゴシック" panose="020B0600070205080204" pitchFamily="50" charset="-128"/>
              <a:ea typeface="ＭＳ Ｐゴシック" panose="020B0600070205080204" pitchFamily="50" charset="-128"/>
            </a:rPr>
            <a:t>）等である。これは、体育館・プール、保健センター、庁舎とも昭和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年代に建設されたためで、今後は策定済みの個別施設計画により、施設整備の長寿命化を図るとともに、計画的な施設更新等の検討を行う必要がある。</a:t>
          </a:r>
        </a:p>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類似団体と比較して特に有形固定資産減価償却率が低くなっている施設類型は、図書館（△</a:t>
          </a:r>
          <a:r>
            <a:rPr kumimoji="1" lang="en-US" altLang="ja-JP" sz="1300">
              <a:latin typeface="ＭＳ Ｐゴシック" panose="020B0600070205080204" pitchFamily="50" charset="-128"/>
              <a:ea typeface="ＭＳ Ｐゴシック" panose="020B0600070205080204" pitchFamily="50" charset="-128"/>
            </a:rPr>
            <a:t>19.2P</a:t>
          </a:r>
          <a:r>
            <a:rPr kumimoji="1" lang="ja-JP" altLang="en-US" sz="1300">
              <a:latin typeface="ＭＳ Ｐゴシック" panose="020B0600070205080204" pitchFamily="50" charset="-128"/>
              <a:ea typeface="ＭＳ Ｐゴシック" panose="020B0600070205080204" pitchFamily="50" charset="-128"/>
            </a:rPr>
            <a:t>）で、これは、平成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年度に大畠図書館を建設していることによるものである。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なお、有形固定資産減価償却率の平成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年度との比較では、特に大きな増減は見られなかった。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31,635
31,445
140.05
17,184,395
16,738,486
208,814
9,609,520
17,329,631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panose="020B0600070205080204" pitchFamily="50" charset="-128"/>
              <a:ea typeface="ＭＳ Ｐゴシック" panose="020B0600070205080204" pitchFamily="50" charset="-128"/>
            </a:rPr>
            <a:t>　市税の約半数を占める固定資産税収が安定傾向にあり、類似団体平均より高い数値で横ばい状況が続いている。今後も財政基盤の更なる安定化を図るため、税収等の確保を中心とする歳入確保に努める。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75293</xdr:rowOff>
    </xdr:to>
    <xdr:cxnSp macro="">
      <xdr:nvCxnSpPr>
        <xdr:cNvPr id="70" name="直線コネクタ 69"/>
        <xdr:cNvCxnSpPr/>
      </xdr:nvCxnSpPr>
      <xdr:spPr>
        <a:xfrm>
          <a:off x="4114800" y="693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75293</xdr:rowOff>
    </xdr:to>
    <xdr:cxnSp macro="">
      <xdr:nvCxnSpPr>
        <xdr:cNvPr id="73" name="直線コネクタ 72"/>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75293</xdr:rowOff>
    </xdr:to>
    <xdr:cxnSp macro="">
      <xdr:nvCxnSpPr>
        <xdr:cNvPr id="76" name="直線コネクタ 75"/>
        <xdr:cNvCxnSpPr/>
      </xdr:nvCxnSpPr>
      <xdr:spPr>
        <a:xfrm>
          <a:off x="2336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92528</xdr:rowOff>
    </xdr:to>
    <xdr:cxnSp macro="">
      <xdr:nvCxnSpPr>
        <xdr:cNvPr id="79" name="直線コネクタ 78"/>
        <xdr:cNvCxnSpPr/>
      </xdr:nvCxnSpPr>
      <xdr:spPr>
        <a:xfrm flipV="1">
          <a:off x="1447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3" name="テキスト ボックス 82"/>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89" name="楕円 88"/>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0"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1" name="楕円 90"/>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2" name="テキスト ボックス 91"/>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3" name="楕円 92"/>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4" name="テキスト ボックス 93"/>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5" name="楕円 94"/>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6" name="テキスト ボックス 95"/>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年度から改善傾向にあるが、依然として類似団体平均よりも高い数値で推移している。これは、補助費等や公営企業への基準内繰出の割合が高い傾向にあることが要因である。</a:t>
          </a:r>
          <a:endParaRPr kumimoji="1" lang="en-US" altLang="ja-JP" sz="1200">
            <a:latin typeface="ＭＳ Ｐゴシック" panose="020B0600070205080204" pitchFamily="50" charset="-128"/>
            <a:ea typeface="ＭＳ Ｐゴシック" panose="020B0600070205080204" pitchFamily="50" charset="-128"/>
          </a:endParaRPr>
        </a:p>
        <a:p>
          <a:pPr algn="just"/>
          <a:r>
            <a:rPr kumimoji="1" lang="ja-JP" altLang="en-US" sz="1200">
              <a:latin typeface="ＭＳ Ｐゴシック" panose="020B0600070205080204" pitchFamily="50" charset="-128"/>
              <a:ea typeface="ＭＳ Ｐゴシック" panose="020B0600070205080204" pitchFamily="50" charset="-128"/>
            </a:rPr>
            <a:t>　慢性的な財政の硬直化を改善すべく、今後も補助金等の見直しや縮減、事務事業の見直し等の行政改革大綱行動計画の実施・実現に努める。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119804</xdr:rowOff>
    </xdr:to>
    <xdr:cxnSp macro="">
      <xdr:nvCxnSpPr>
        <xdr:cNvPr id="133" name="直線コネクタ 132"/>
        <xdr:cNvCxnSpPr/>
      </xdr:nvCxnSpPr>
      <xdr:spPr>
        <a:xfrm flipV="1">
          <a:off x="4114800" y="110363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65</xdr:row>
      <xdr:rowOff>36830</xdr:rowOff>
    </xdr:to>
    <xdr:cxnSp macro="">
      <xdr:nvCxnSpPr>
        <xdr:cNvPr id="136" name="直線コネクタ 135"/>
        <xdr:cNvCxnSpPr/>
      </xdr:nvCxnSpPr>
      <xdr:spPr>
        <a:xfrm flipV="1">
          <a:off x="3225800" y="110926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65</xdr:row>
      <xdr:rowOff>36830</xdr:rowOff>
    </xdr:to>
    <xdr:cxnSp macro="">
      <xdr:nvCxnSpPr>
        <xdr:cNvPr id="139" name="直線コネクタ 138"/>
        <xdr:cNvCxnSpPr/>
      </xdr:nvCxnSpPr>
      <xdr:spPr>
        <a:xfrm>
          <a:off x="2336800" y="109719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63</xdr:row>
      <xdr:rowOff>170604</xdr:rowOff>
    </xdr:to>
    <xdr:cxnSp macro="">
      <xdr:nvCxnSpPr>
        <xdr:cNvPr id="142" name="直線コネクタ 141"/>
        <xdr:cNvCxnSpPr/>
      </xdr:nvCxnSpPr>
      <xdr:spPr>
        <a:xfrm>
          <a:off x="1447800" y="1070652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2" name="楕円 151"/>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3"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69004</xdr:rowOff>
    </xdr:from>
    <xdr:to>
      <xdr:col>19</xdr:col>
      <xdr:colOff>184150</xdr:colOff>
      <xdr:row>64</xdr:row>
      <xdr:rowOff>170604</xdr:rowOff>
    </xdr:to>
    <xdr:sp macro="" textlink="">
      <xdr:nvSpPr>
        <xdr:cNvPr id="154" name="楕円 153"/>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155381</xdr:rowOff>
    </xdr:from>
    <xdr:ext cx="736600" cy="259045"/>
    <xdr:sp macro="" textlink="">
      <xdr:nvSpPr>
        <xdr:cNvPr id="155" name="テキスト ボックス 154"/>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6" name="楕円 155"/>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7" name="テキスト ボックス 156"/>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8" name="楕円 157"/>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59" name="テキスト ボックス 158"/>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60" name="楕円 159"/>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61" name="テキスト ボックス 160"/>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lang="ja-JP" altLang="en-US" sz="1200">
              <a:effectLst/>
              <a:latin typeface="ＭＳ Ｐゴシック" panose="020B0600070205080204" pitchFamily="50" charset="-128"/>
              <a:ea typeface="ＭＳ Ｐゴシック" panose="020B0600070205080204" pitchFamily="50" charset="-128"/>
            </a:rPr>
            <a:t>　人件費・物件費ともに継続的な削減に努めており、類似団体平均より少ない数値で推移している。</a:t>
          </a:r>
          <a:endParaRPr lang="en-US" altLang="ja-JP" sz="1200">
            <a:effectLst/>
            <a:latin typeface="ＭＳ Ｐゴシック" panose="020B0600070205080204" pitchFamily="50" charset="-128"/>
            <a:ea typeface="ＭＳ Ｐゴシック" panose="020B0600070205080204" pitchFamily="50" charset="-128"/>
          </a:endParaRPr>
        </a:p>
        <a:p>
          <a:pPr algn="just"/>
          <a:r>
            <a:rPr lang="ja-JP" altLang="en-US" sz="1200">
              <a:effectLst/>
              <a:latin typeface="ＭＳ Ｐゴシック" panose="020B0600070205080204" pitchFamily="50" charset="-128"/>
              <a:ea typeface="ＭＳ Ｐゴシック" panose="020B0600070205080204" pitchFamily="50" charset="-128"/>
            </a:rPr>
            <a:t>　人件費については、合併以降</a:t>
          </a:r>
          <a:r>
            <a:rPr lang="en-US" altLang="ja-JP" sz="1200">
              <a:effectLst/>
              <a:latin typeface="ＭＳ Ｐゴシック" panose="020B0600070205080204" pitchFamily="50" charset="-128"/>
              <a:ea typeface="ＭＳ Ｐゴシック" panose="020B0600070205080204" pitchFamily="50" charset="-128"/>
            </a:rPr>
            <a:t>3</a:t>
          </a:r>
          <a:r>
            <a:rPr lang="ja-JP" altLang="en-US" sz="1200">
              <a:effectLst/>
              <a:latin typeface="ＭＳ Ｐゴシック" panose="020B0600070205080204" pitchFamily="50" charset="-128"/>
              <a:ea typeface="ＭＳ Ｐゴシック" panose="020B0600070205080204" pitchFamily="50" charset="-128"/>
            </a:rPr>
            <a:t>次</a:t>
          </a:r>
          <a:r>
            <a:rPr lang="en-US" altLang="ja-JP" sz="1200">
              <a:effectLst/>
              <a:latin typeface="ＭＳ Ｐゴシック" panose="020B0600070205080204" pitchFamily="50" charset="-128"/>
              <a:ea typeface="ＭＳ Ｐゴシック" panose="020B0600070205080204" pitchFamily="50" charset="-128"/>
            </a:rPr>
            <a:t>15</a:t>
          </a:r>
          <a:r>
            <a:rPr lang="ja-JP" altLang="en-US" sz="1200">
              <a:effectLst/>
              <a:latin typeface="ＭＳ Ｐゴシック" panose="020B0600070205080204" pitchFamily="50" charset="-128"/>
              <a:ea typeface="ＭＳ Ｐゴシック" panose="020B0600070205080204" pitchFamily="50" charset="-128"/>
            </a:rPr>
            <a:t>か年にわたる定員適正化計画に基づき職員数の適正化に努めてきており、物件費についても歳出削減に努めてきている。</a:t>
          </a:r>
          <a:endParaRPr lang="en-US" altLang="ja-JP" sz="1200">
            <a:effectLst/>
            <a:latin typeface="ＭＳ Ｐゴシック" panose="020B0600070205080204" pitchFamily="50" charset="-128"/>
            <a:ea typeface="ＭＳ Ｐゴシック" panose="020B0600070205080204" pitchFamily="50" charset="-128"/>
          </a:endParaRPr>
        </a:p>
        <a:p>
          <a:pPr algn="just"/>
          <a:r>
            <a:rPr lang="ja-JP" altLang="en-US" sz="1200">
              <a:effectLst/>
              <a:latin typeface="ＭＳ Ｐゴシック" panose="020B0600070205080204" pitchFamily="50" charset="-128"/>
              <a:ea typeface="ＭＳ Ｐゴシック" panose="020B0600070205080204" pitchFamily="50" charset="-128"/>
            </a:rPr>
            <a:t>　今後も定員管理計画や行政改革大綱行動計画に基づき、一層効率的な行政運営に努める。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30735</xdr:rowOff>
    </xdr:from>
    <xdr:to>
      <xdr:col>23</xdr:col>
      <xdr:colOff>133350</xdr:colOff>
      <xdr:row>81</xdr:row>
      <xdr:rowOff>43084</xdr:rowOff>
    </xdr:to>
    <xdr:cxnSp macro="">
      <xdr:nvCxnSpPr>
        <xdr:cNvPr id="196" name="直線コネクタ 195"/>
        <xdr:cNvCxnSpPr/>
      </xdr:nvCxnSpPr>
      <xdr:spPr>
        <a:xfrm flipV="1">
          <a:off x="4114800" y="13918185"/>
          <a:ext cx="838200" cy="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31711</xdr:rowOff>
    </xdr:from>
    <xdr:to>
      <xdr:col>19</xdr:col>
      <xdr:colOff>133350</xdr:colOff>
      <xdr:row>81</xdr:row>
      <xdr:rowOff>43084</xdr:rowOff>
    </xdr:to>
    <xdr:cxnSp macro="">
      <xdr:nvCxnSpPr>
        <xdr:cNvPr id="199" name="直線コネクタ 198"/>
        <xdr:cNvCxnSpPr/>
      </xdr:nvCxnSpPr>
      <xdr:spPr>
        <a:xfrm>
          <a:off x="3225800" y="13919161"/>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26105</xdr:rowOff>
    </xdr:from>
    <xdr:to>
      <xdr:col>15</xdr:col>
      <xdr:colOff>82550</xdr:colOff>
      <xdr:row>81</xdr:row>
      <xdr:rowOff>31711</xdr:rowOff>
    </xdr:to>
    <xdr:cxnSp macro="">
      <xdr:nvCxnSpPr>
        <xdr:cNvPr id="202" name="直線コネクタ 201"/>
        <xdr:cNvCxnSpPr/>
      </xdr:nvCxnSpPr>
      <xdr:spPr>
        <a:xfrm>
          <a:off x="2336800" y="13913555"/>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26105</xdr:rowOff>
    </xdr:from>
    <xdr:to>
      <xdr:col>11</xdr:col>
      <xdr:colOff>31750</xdr:colOff>
      <xdr:row>81</xdr:row>
      <xdr:rowOff>32745</xdr:rowOff>
    </xdr:to>
    <xdr:cxnSp macro="">
      <xdr:nvCxnSpPr>
        <xdr:cNvPr id="205" name="直線コネクタ 204"/>
        <xdr:cNvCxnSpPr/>
      </xdr:nvCxnSpPr>
      <xdr:spPr>
        <a:xfrm flipV="1">
          <a:off x="1447800" y="13913555"/>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09" name="テキスト ボックス 208"/>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151385</xdr:rowOff>
    </xdr:from>
    <xdr:to>
      <xdr:col>23</xdr:col>
      <xdr:colOff>184150</xdr:colOff>
      <xdr:row>81</xdr:row>
      <xdr:rowOff>81535</xdr:rowOff>
    </xdr:to>
    <xdr:sp macro="" textlink="">
      <xdr:nvSpPr>
        <xdr:cNvPr id="215" name="楕円 214"/>
        <xdr:cNvSpPr/>
      </xdr:nvSpPr>
      <xdr:spPr>
        <a:xfrm>
          <a:off x="4902200" y="138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72662</xdr:rowOff>
    </xdr:from>
    <xdr:ext cx="762000" cy="259045"/>
    <xdr:sp macro="" textlink="">
      <xdr:nvSpPr>
        <xdr:cNvPr id="216" name="人件費・物件費等の状況該当値テキスト"/>
        <xdr:cNvSpPr txBox="1"/>
      </xdr:nvSpPr>
      <xdr:spPr>
        <a:xfrm>
          <a:off x="5041900" y="1378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163734</xdr:rowOff>
    </xdr:from>
    <xdr:to>
      <xdr:col>19</xdr:col>
      <xdr:colOff>184150</xdr:colOff>
      <xdr:row>81</xdr:row>
      <xdr:rowOff>93884</xdr:rowOff>
    </xdr:to>
    <xdr:sp macro="" textlink="">
      <xdr:nvSpPr>
        <xdr:cNvPr id="217" name="楕円 216"/>
        <xdr:cNvSpPr/>
      </xdr:nvSpPr>
      <xdr:spPr>
        <a:xfrm>
          <a:off x="4064000" y="138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104061</xdr:rowOff>
    </xdr:from>
    <xdr:ext cx="736600" cy="259045"/>
    <xdr:sp macro="" textlink="">
      <xdr:nvSpPr>
        <xdr:cNvPr id="218" name="テキスト ボックス 217"/>
        <xdr:cNvSpPr txBox="1"/>
      </xdr:nvSpPr>
      <xdr:spPr>
        <a:xfrm>
          <a:off x="3733800" y="1364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152361</xdr:rowOff>
    </xdr:from>
    <xdr:to>
      <xdr:col>15</xdr:col>
      <xdr:colOff>133350</xdr:colOff>
      <xdr:row>81</xdr:row>
      <xdr:rowOff>82511</xdr:rowOff>
    </xdr:to>
    <xdr:sp macro="" textlink="">
      <xdr:nvSpPr>
        <xdr:cNvPr id="219" name="楕円 218"/>
        <xdr:cNvSpPr/>
      </xdr:nvSpPr>
      <xdr:spPr>
        <a:xfrm>
          <a:off x="3175000" y="138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92688</xdr:rowOff>
    </xdr:from>
    <xdr:ext cx="762000" cy="259045"/>
    <xdr:sp macro="" textlink="">
      <xdr:nvSpPr>
        <xdr:cNvPr id="220" name="テキスト ボックス 219"/>
        <xdr:cNvSpPr txBox="1"/>
      </xdr:nvSpPr>
      <xdr:spPr>
        <a:xfrm>
          <a:off x="2844800" y="1363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146755</xdr:rowOff>
    </xdr:from>
    <xdr:to>
      <xdr:col>11</xdr:col>
      <xdr:colOff>82550</xdr:colOff>
      <xdr:row>81</xdr:row>
      <xdr:rowOff>76905</xdr:rowOff>
    </xdr:to>
    <xdr:sp macro="" textlink="">
      <xdr:nvSpPr>
        <xdr:cNvPr id="221" name="楕円 220"/>
        <xdr:cNvSpPr/>
      </xdr:nvSpPr>
      <xdr:spPr>
        <a:xfrm>
          <a:off x="2286000" y="138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87082</xdr:rowOff>
    </xdr:from>
    <xdr:ext cx="762000" cy="259045"/>
    <xdr:sp macro="" textlink="">
      <xdr:nvSpPr>
        <xdr:cNvPr id="222" name="テキスト ボックス 221"/>
        <xdr:cNvSpPr txBox="1"/>
      </xdr:nvSpPr>
      <xdr:spPr>
        <a:xfrm>
          <a:off x="1955800" y="1363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153395</xdr:rowOff>
    </xdr:from>
    <xdr:to>
      <xdr:col>7</xdr:col>
      <xdr:colOff>31750</xdr:colOff>
      <xdr:row>81</xdr:row>
      <xdr:rowOff>83545</xdr:rowOff>
    </xdr:to>
    <xdr:sp macro="" textlink="">
      <xdr:nvSpPr>
        <xdr:cNvPr id="223" name="楕円 222"/>
        <xdr:cNvSpPr/>
      </xdr:nvSpPr>
      <xdr:spPr>
        <a:xfrm>
          <a:off x="1397000" y="138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93722</xdr:rowOff>
    </xdr:from>
    <xdr:ext cx="762000" cy="259045"/>
    <xdr:sp macro="" textlink="">
      <xdr:nvSpPr>
        <xdr:cNvPr id="224" name="テキスト ボックス 223"/>
        <xdr:cNvSpPr txBox="1"/>
      </xdr:nvSpPr>
      <xdr:spPr>
        <a:xfrm>
          <a:off x="1066800" y="136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近年は類似団体平均とほぼ同値で推移している。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今後も類似団体平均や全国市平均の状況を踏まえつつ、引き続き給与の適正化に努める。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84</xdr:row>
      <xdr:rowOff>2116</xdr:rowOff>
    </xdr:to>
    <xdr:cxnSp macro="">
      <xdr:nvCxnSpPr>
        <xdr:cNvPr id="258" name="直線コネクタ 257"/>
        <xdr:cNvCxnSpPr/>
      </xdr:nvCxnSpPr>
      <xdr:spPr>
        <a:xfrm>
          <a:off x="16179800" y="143905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9" name="給与水準   （国との比較）平均値テキスト"/>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28928</xdr:rowOff>
    </xdr:to>
    <xdr:cxnSp macro="">
      <xdr:nvCxnSpPr>
        <xdr:cNvPr id="261" name="直線コネクタ 260"/>
        <xdr:cNvCxnSpPr/>
      </xdr:nvCxnSpPr>
      <xdr:spPr>
        <a:xfrm flipV="1">
          <a:off x="15290800" y="1439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3" name="テキスト ボックス 262"/>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28928</xdr:rowOff>
    </xdr:from>
    <xdr:to>
      <xdr:col>72</xdr:col>
      <xdr:colOff>203200</xdr:colOff>
      <xdr:row>84</xdr:row>
      <xdr:rowOff>55739</xdr:rowOff>
    </xdr:to>
    <xdr:cxnSp macro="">
      <xdr:nvCxnSpPr>
        <xdr:cNvPr id="264" name="直線コネクタ 263"/>
        <xdr:cNvCxnSpPr/>
      </xdr:nvCxnSpPr>
      <xdr:spPr>
        <a:xfrm flipV="1">
          <a:off x="14401800" y="1443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6" name="テキスト ボックス 265"/>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55739</xdr:rowOff>
    </xdr:from>
    <xdr:to>
      <xdr:col>68</xdr:col>
      <xdr:colOff>152400</xdr:colOff>
      <xdr:row>84</xdr:row>
      <xdr:rowOff>69145</xdr:rowOff>
    </xdr:to>
    <xdr:cxnSp macro="">
      <xdr:nvCxnSpPr>
        <xdr:cNvPr id="267" name="直線コネクタ 266"/>
        <xdr:cNvCxnSpPr/>
      </xdr:nvCxnSpPr>
      <xdr:spPr>
        <a:xfrm flipV="1">
          <a:off x="13512800" y="1445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1" name="テキスト ボックス 270"/>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7" name="楕円 276"/>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8"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9" name="楕円 278"/>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80" name="テキスト ボックス 279"/>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81" name="楕円 280"/>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82" name="テキスト ボックス 281"/>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3" name="楕円 282"/>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84" name="テキスト ボックス 28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5" name="楕円 284"/>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104722</xdr:rowOff>
    </xdr:from>
    <xdr:ext cx="762000" cy="259045"/>
    <xdr:sp macro="" textlink="">
      <xdr:nvSpPr>
        <xdr:cNvPr id="286" name="テキスト ボックス 285"/>
        <xdr:cNvSpPr txBox="1"/>
      </xdr:nvSpPr>
      <xdr:spPr>
        <a:xfrm>
          <a:off x="13131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月策定の集中改革プランの定員適正化では、計画を達成（計画：平成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人減）（実績：平成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普通会計ベース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その後の第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次集中改革プランの計画では、平成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名の計画に対し、実績</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名と目標を達成し、計画期間中で更に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名の減とした。しかし、人口の減少もあり、人口千人当たり職員数は微減に留まった。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類似団体平均よりは少ない状況であるが、今後も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定員管理計画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に基づき、自治体規模に応じた組織機構を常に考慮し、適正な定員管理に努める。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56367</xdr:rowOff>
    </xdr:from>
    <xdr:to>
      <xdr:col>81</xdr:col>
      <xdr:colOff>44450</xdr:colOff>
      <xdr:row>60</xdr:row>
      <xdr:rowOff>63606</xdr:rowOff>
    </xdr:to>
    <xdr:cxnSp macro="">
      <xdr:nvCxnSpPr>
        <xdr:cNvPr id="320" name="直線コネクタ 319"/>
        <xdr:cNvCxnSpPr/>
      </xdr:nvCxnSpPr>
      <xdr:spPr>
        <a:xfrm>
          <a:off x="16179800" y="1034336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48382</xdr:rowOff>
    </xdr:from>
    <xdr:ext cx="762000" cy="259045"/>
    <xdr:sp macro="" textlink="">
      <xdr:nvSpPr>
        <xdr:cNvPr id="321" name="定員管理の状況平均値テキスト"/>
        <xdr:cNvSpPr txBox="1"/>
      </xdr:nvSpPr>
      <xdr:spPr>
        <a:xfrm>
          <a:off x="17106900" y="10335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55160</xdr:rowOff>
    </xdr:from>
    <xdr:to>
      <xdr:col>77</xdr:col>
      <xdr:colOff>44450</xdr:colOff>
      <xdr:row>60</xdr:row>
      <xdr:rowOff>56367</xdr:rowOff>
    </xdr:to>
    <xdr:cxnSp macro="">
      <xdr:nvCxnSpPr>
        <xdr:cNvPr id="323" name="直線コネクタ 322"/>
        <xdr:cNvCxnSpPr/>
      </xdr:nvCxnSpPr>
      <xdr:spPr>
        <a:xfrm>
          <a:off x="15290800" y="10342160"/>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48726</xdr:rowOff>
    </xdr:from>
    <xdr:to>
      <xdr:col>72</xdr:col>
      <xdr:colOff>203200</xdr:colOff>
      <xdr:row>60</xdr:row>
      <xdr:rowOff>55160</xdr:rowOff>
    </xdr:to>
    <xdr:cxnSp macro="">
      <xdr:nvCxnSpPr>
        <xdr:cNvPr id="326" name="直線コネクタ 325"/>
        <xdr:cNvCxnSpPr/>
      </xdr:nvCxnSpPr>
      <xdr:spPr>
        <a:xfrm>
          <a:off x="14401800" y="1033572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42694</xdr:rowOff>
    </xdr:from>
    <xdr:to>
      <xdr:col>68</xdr:col>
      <xdr:colOff>152400</xdr:colOff>
      <xdr:row>60</xdr:row>
      <xdr:rowOff>48726</xdr:rowOff>
    </xdr:to>
    <xdr:cxnSp macro="">
      <xdr:nvCxnSpPr>
        <xdr:cNvPr id="329" name="直線コネクタ 328"/>
        <xdr:cNvCxnSpPr/>
      </xdr:nvCxnSpPr>
      <xdr:spPr>
        <a:xfrm>
          <a:off x="13512800" y="1032969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92748</xdr:rowOff>
    </xdr:from>
    <xdr:ext cx="762000" cy="259045"/>
    <xdr:sp macro="" textlink="">
      <xdr:nvSpPr>
        <xdr:cNvPr id="333" name="テキスト ボックス 332"/>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12806</xdr:rowOff>
    </xdr:from>
    <xdr:to>
      <xdr:col>81</xdr:col>
      <xdr:colOff>95250</xdr:colOff>
      <xdr:row>60</xdr:row>
      <xdr:rowOff>114406</xdr:rowOff>
    </xdr:to>
    <xdr:sp macro="" textlink="">
      <xdr:nvSpPr>
        <xdr:cNvPr id="339" name="楕円 338"/>
        <xdr:cNvSpPr/>
      </xdr:nvSpPr>
      <xdr:spPr>
        <a:xfrm>
          <a:off x="169672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105533</xdr:rowOff>
    </xdr:from>
    <xdr:ext cx="762000" cy="259045"/>
    <xdr:sp macro="" textlink="">
      <xdr:nvSpPr>
        <xdr:cNvPr id="340" name="定員管理の状況該当値テキスト"/>
        <xdr:cNvSpPr txBox="1"/>
      </xdr:nvSpPr>
      <xdr:spPr>
        <a:xfrm>
          <a:off x="17106900" y="1022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5567</xdr:rowOff>
    </xdr:from>
    <xdr:to>
      <xdr:col>77</xdr:col>
      <xdr:colOff>95250</xdr:colOff>
      <xdr:row>60</xdr:row>
      <xdr:rowOff>107167</xdr:rowOff>
    </xdr:to>
    <xdr:sp macro="" textlink="">
      <xdr:nvSpPr>
        <xdr:cNvPr id="341" name="楕円 340"/>
        <xdr:cNvSpPr/>
      </xdr:nvSpPr>
      <xdr:spPr>
        <a:xfrm>
          <a:off x="16129000" y="102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117344</xdr:rowOff>
    </xdr:from>
    <xdr:ext cx="736600" cy="259045"/>
    <xdr:sp macro="" textlink="">
      <xdr:nvSpPr>
        <xdr:cNvPr id="342" name="テキスト ボックス 341"/>
        <xdr:cNvSpPr txBox="1"/>
      </xdr:nvSpPr>
      <xdr:spPr>
        <a:xfrm>
          <a:off x="15798800" y="1006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4360</xdr:rowOff>
    </xdr:from>
    <xdr:to>
      <xdr:col>73</xdr:col>
      <xdr:colOff>44450</xdr:colOff>
      <xdr:row>60</xdr:row>
      <xdr:rowOff>105960</xdr:rowOff>
    </xdr:to>
    <xdr:sp macro="" textlink="">
      <xdr:nvSpPr>
        <xdr:cNvPr id="343" name="楕円 342"/>
        <xdr:cNvSpPr/>
      </xdr:nvSpPr>
      <xdr:spPr>
        <a:xfrm>
          <a:off x="15240000" y="102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116137</xdr:rowOff>
    </xdr:from>
    <xdr:ext cx="762000" cy="259045"/>
    <xdr:sp macro="" textlink="">
      <xdr:nvSpPr>
        <xdr:cNvPr id="344" name="テキスト ボックス 343"/>
        <xdr:cNvSpPr txBox="1"/>
      </xdr:nvSpPr>
      <xdr:spPr>
        <a:xfrm>
          <a:off x="14909800" y="1006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169376</xdr:rowOff>
    </xdr:from>
    <xdr:to>
      <xdr:col>68</xdr:col>
      <xdr:colOff>203200</xdr:colOff>
      <xdr:row>60</xdr:row>
      <xdr:rowOff>99526</xdr:rowOff>
    </xdr:to>
    <xdr:sp macro="" textlink="">
      <xdr:nvSpPr>
        <xdr:cNvPr id="345" name="楕円 344"/>
        <xdr:cNvSpPr/>
      </xdr:nvSpPr>
      <xdr:spPr>
        <a:xfrm>
          <a:off x="14351000" y="102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109703</xdr:rowOff>
    </xdr:from>
    <xdr:ext cx="762000" cy="259045"/>
    <xdr:sp macro="" textlink="">
      <xdr:nvSpPr>
        <xdr:cNvPr id="346" name="テキスト ボックス 345"/>
        <xdr:cNvSpPr txBox="1"/>
      </xdr:nvSpPr>
      <xdr:spPr>
        <a:xfrm>
          <a:off x="14020800" y="1005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163344</xdr:rowOff>
    </xdr:from>
    <xdr:to>
      <xdr:col>64</xdr:col>
      <xdr:colOff>152400</xdr:colOff>
      <xdr:row>60</xdr:row>
      <xdr:rowOff>93494</xdr:rowOff>
    </xdr:to>
    <xdr:sp macro="" textlink="">
      <xdr:nvSpPr>
        <xdr:cNvPr id="347" name="楕円 346"/>
        <xdr:cNvSpPr/>
      </xdr:nvSpPr>
      <xdr:spPr>
        <a:xfrm>
          <a:off x="13462000" y="1027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103671</xdr:rowOff>
    </xdr:from>
    <xdr:ext cx="762000" cy="259045"/>
    <xdr:sp macro="" textlink="">
      <xdr:nvSpPr>
        <xdr:cNvPr id="348" name="テキスト ボックス 347"/>
        <xdr:cNvSpPr txBox="1"/>
      </xdr:nvSpPr>
      <xdr:spPr>
        <a:xfrm>
          <a:off x="13131800" y="100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の抑制や過去の高金利での借り入れ分の償還が完了したことになどにより元利償還金は減少傾向にあるものの、水道事業及び簡易水道事業に係る準元利償還金が増嵩したため、全体的には類似団体平均より高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今後も、新規発行債の抑制に努める。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92964</xdr:rowOff>
    </xdr:to>
    <xdr:cxnSp macro="">
      <xdr:nvCxnSpPr>
        <xdr:cNvPr id="380" name="直線コネクタ 379"/>
        <xdr:cNvCxnSpPr/>
      </xdr:nvCxnSpPr>
      <xdr:spPr>
        <a:xfrm flipV="1">
          <a:off x="16179800" y="72649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92964</xdr:rowOff>
    </xdr:to>
    <xdr:cxnSp macro="">
      <xdr:nvCxnSpPr>
        <xdr:cNvPr id="383" name="直線コネクタ 382"/>
        <xdr:cNvCxnSpPr/>
      </xdr:nvCxnSpPr>
      <xdr:spPr>
        <a:xfrm>
          <a:off x="15290800" y="72552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54356</xdr:rowOff>
    </xdr:to>
    <xdr:cxnSp macro="">
      <xdr:nvCxnSpPr>
        <xdr:cNvPr id="386" name="直線コネクタ 385"/>
        <xdr:cNvCxnSpPr/>
      </xdr:nvCxnSpPr>
      <xdr:spPr>
        <a:xfrm>
          <a:off x="14401800" y="72166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15748</xdr:rowOff>
    </xdr:to>
    <xdr:cxnSp macro="">
      <xdr:nvCxnSpPr>
        <xdr:cNvPr id="389" name="直線コネクタ 388"/>
        <xdr:cNvCxnSpPr/>
      </xdr:nvCxnSpPr>
      <xdr:spPr>
        <a:xfrm>
          <a:off x="13512800" y="719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99" name="楕円 398"/>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400"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401" name="楕円 400"/>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2" name="テキスト ボックス 401"/>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3" name="楕円 402"/>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4" name="テキスト ボックス 403"/>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5" name="楕円 404"/>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6" name="テキスト ボックス 405"/>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7" name="楕円 406"/>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8" name="テキスト ボックス 407"/>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類似団体平均より高い数値で推移しており、広域水道企業団への出資債残高や公共下水道事業への元金償還分繰出金等が負担となっている。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市債発行の抑制等による地方債残高の減少などにより将来負担比率は年々下がってきているが、今後も引き続き市債の発行抑制に努めるとともに、発行に際しても充当率や交付税措置などを勘案し、より有利な市債の発行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また、基金残高の確保に努め財政の健全化を図る。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75494</xdr:rowOff>
    </xdr:from>
    <xdr:to>
      <xdr:col>81</xdr:col>
      <xdr:colOff>44450</xdr:colOff>
      <xdr:row>18</xdr:row>
      <xdr:rowOff>79516</xdr:rowOff>
    </xdr:to>
    <xdr:cxnSp macro="">
      <xdr:nvCxnSpPr>
        <xdr:cNvPr id="442" name="直線コネクタ 441"/>
        <xdr:cNvCxnSpPr/>
      </xdr:nvCxnSpPr>
      <xdr:spPr>
        <a:xfrm flipV="1">
          <a:off x="16179800" y="316159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111989</xdr:rowOff>
    </xdr:from>
    <xdr:ext cx="762000" cy="259045"/>
    <xdr:sp macro="" textlink="">
      <xdr:nvSpPr>
        <xdr:cNvPr id="443" name="将来負担の状況平均値テキスト"/>
        <xdr:cNvSpPr txBox="1"/>
      </xdr:nvSpPr>
      <xdr:spPr>
        <a:xfrm>
          <a:off x="17106900" y="268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4" name="フローチャート: 判断 443"/>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76835</xdr:rowOff>
    </xdr:from>
    <xdr:to>
      <xdr:col>77</xdr:col>
      <xdr:colOff>44450</xdr:colOff>
      <xdr:row>18</xdr:row>
      <xdr:rowOff>79516</xdr:rowOff>
    </xdr:to>
    <xdr:cxnSp macro="">
      <xdr:nvCxnSpPr>
        <xdr:cNvPr id="445" name="直線コネクタ 444"/>
        <xdr:cNvCxnSpPr/>
      </xdr:nvCxnSpPr>
      <xdr:spPr>
        <a:xfrm>
          <a:off x="15290800" y="3162935"/>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7" name="テキスト ボックス 446"/>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76835</xdr:rowOff>
    </xdr:from>
    <xdr:to>
      <xdr:col>72</xdr:col>
      <xdr:colOff>203200</xdr:colOff>
      <xdr:row>18</xdr:row>
      <xdr:rowOff>92922</xdr:rowOff>
    </xdr:to>
    <xdr:cxnSp macro="">
      <xdr:nvCxnSpPr>
        <xdr:cNvPr id="448" name="直線コネクタ 447"/>
        <xdr:cNvCxnSpPr/>
      </xdr:nvCxnSpPr>
      <xdr:spPr>
        <a:xfrm flipV="1">
          <a:off x="14401800" y="316293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9" name="フローチャート: 判断 448"/>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50" name="テキスト ボックス 449"/>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92922</xdr:rowOff>
    </xdr:from>
    <xdr:to>
      <xdr:col>68</xdr:col>
      <xdr:colOff>152400</xdr:colOff>
      <xdr:row>18</xdr:row>
      <xdr:rowOff>127776</xdr:rowOff>
    </xdr:to>
    <xdr:cxnSp macro="">
      <xdr:nvCxnSpPr>
        <xdr:cNvPr id="451" name="直線コネクタ 450"/>
        <xdr:cNvCxnSpPr/>
      </xdr:nvCxnSpPr>
      <xdr:spPr>
        <a:xfrm flipV="1">
          <a:off x="13512800" y="3179022"/>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4" name="フローチャート: 判断 453"/>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5" name="テキスト ボックス 454"/>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24694</xdr:rowOff>
    </xdr:from>
    <xdr:to>
      <xdr:col>81</xdr:col>
      <xdr:colOff>95250</xdr:colOff>
      <xdr:row>18</xdr:row>
      <xdr:rowOff>126294</xdr:rowOff>
    </xdr:to>
    <xdr:sp macro="" textlink="">
      <xdr:nvSpPr>
        <xdr:cNvPr id="461" name="楕円 460"/>
        <xdr:cNvSpPr/>
      </xdr:nvSpPr>
      <xdr:spPr>
        <a:xfrm>
          <a:off x="16967200" y="31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168221</xdr:rowOff>
    </xdr:from>
    <xdr:ext cx="762000" cy="259045"/>
    <xdr:sp macro="" textlink="">
      <xdr:nvSpPr>
        <xdr:cNvPr id="462" name="将来負担の状況該当値テキスト"/>
        <xdr:cNvSpPr txBox="1"/>
      </xdr:nvSpPr>
      <xdr:spPr>
        <a:xfrm>
          <a:off x="17106900" y="308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28716</xdr:rowOff>
    </xdr:from>
    <xdr:to>
      <xdr:col>77</xdr:col>
      <xdr:colOff>95250</xdr:colOff>
      <xdr:row>18</xdr:row>
      <xdr:rowOff>130316</xdr:rowOff>
    </xdr:to>
    <xdr:sp macro="" textlink="">
      <xdr:nvSpPr>
        <xdr:cNvPr id="463" name="楕円 462"/>
        <xdr:cNvSpPr/>
      </xdr:nvSpPr>
      <xdr:spPr>
        <a:xfrm>
          <a:off x="16129000" y="31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115093</xdr:rowOff>
    </xdr:from>
    <xdr:ext cx="736600" cy="259045"/>
    <xdr:sp macro="" textlink="">
      <xdr:nvSpPr>
        <xdr:cNvPr id="464" name="テキスト ボックス 463"/>
        <xdr:cNvSpPr txBox="1"/>
      </xdr:nvSpPr>
      <xdr:spPr>
        <a:xfrm>
          <a:off x="15798800" y="320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26035</xdr:rowOff>
    </xdr:from>
    <xdr:to>
      <xdr:col>73</xdr:col>
      <xdr:colOff>44450</xdr:colOff>
      <xdr:row>18</xdr:row>
      <xdr:rowOff>127635</xdr:rowOff>
    </xdr:to>
    <xdr:sp macro="" textlink="">
      <xdr:nvSpPr>
        <xdr:cNvPr id="465" name="楕円 464"/>
        <xdr:cNvSpPr/>
      </xdr:nvSpPr>
      <xdr:spPr>
        <a:xfrm>
          <a:off x="15240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112412</xdr:rowOff>
    </xdr:from>
    <xdr:ext cx="762000" cy="259045"/>
    <xdr:sp macro="" textlink="">
      <xdr:nvSpPr>
        <xdr:cNvPr id="466" name="テキスト ボックス 465"/>
        <xdr:cNvSpPr txBox="1"/>
      </xdr:nvSpPr>
      <xdr:spPr>
        <a:xfrm>
          <a:off x="14909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42122</xdr:rowOff>
    </xdr:from>
    <xdr:to>
      <xdr:col>68</xdr:col>
      <xdr:colOff>203200</xdr:colOff>
      <xdr:row>18</xdr:row>
      <xdr:rowOff>143722</xdr:rowOff>
    </xdr:to>
    <xdr:sp macro="" textlink="">
      <xdr:nvSpPr>
        <xdr:cNvPr id="467" name="楕円 466"/>
        <xdr:cNvSpPr/>
      </xdr:nvSpPr>
      <xdr:spPr>
        <a:xfrm>
          <a:off x="14351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128499</xdr:rowOff>
    </xdr:from>
    <xdr:ext cx="762000" cy="259045"/>
    <xdr:sp macro="" textlink="">
      <xdr:nvSpPr>
        <xdr:cNvPr id="468" name="テキスト ボックス 467"/>
        <xdr:cNvSpPr txBox="1"/>
      </xdr:nvSpPr>
      <xdr:spPr>
        <a:xfrm>
          <a:off x="1402080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76976</xdr:rowOff>
    </xdr:from>
    <xdr:to>
      <xdr:col>64</xdr:col>
      <xdr:colOff>152400</xdr:colOff>
      <xdr:row>19</xdr:row>
      <xdr:rowOff>7126</xdr:rowOff>
    </xdr:to>
    <xdr:sp macro="" textlink="">
      <xdr:nvSpPr>
        <xdr:cNvPr id="469" name="楕円 468"/>
        <xdr:cNvSpPr/>
      </xdr:nvSpPr>
      <xdr:spPr>
        <a:xfrm>
          <a:off x="13462000" y="316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163353</xdr:rowOff>
    </xdr:from>
    <xdr:ext cx="762000" cy="259045"/>
    <xdr:sp macro="" textlink="">
      <xdr:nvSpPr>
        <xdr:cNvPr id="470" name="テキスト ボックス 469"/>
        <xdr:cNvSpPr txBox="1"/>
      </xdr:nvSpPr>
      <xdr:spPr>
        <a:xfrm>
          <a:off x="13131800" y="324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31,635
31,445
140.05
17,184,395
16,738,486
208,814
9,609,520
17,329,631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これまで合併以降</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か年にわたる定員適正化計画に基づき職員数の適正化に努めてきた。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類似団体平均よりも低い数値で推移しているが、今後も引き続き定員管理計画に基づき、職員の適正な配置に努める。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34</xdr:row>
      <xdr:rowOff>81280</xdr:rowOff>
    </xdr:to>
    <xdr:cxnSp macro="">
      <xdr:nvCxnSpPr>
        <xdr:cNvPr id="66" name="直線コネクタ 65"/>
        <xdr:cNvCxnSpPr/>
      </xdr:nvCxnSpPr>
      <xdr:spPr>
        <a:xfrm flipV="1">
          <a:off x="3987800" y="5902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96520</xdr:rowOff>
    </xdr:to>
    <xdr:cxnSp macro="">
      <xdr:nvCxnSpPr>
        <xdr:cNvPr id="69" name="直線コネクタ 68"/>
        <xdr:cNvCxnSpPr/>
      </xdr:nvCxnSpPr>
      <xdr:spPr>
        <a:xfrm flipV="1">
          <a:off x="3098800" y="591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111760</xdr:rowOff>
    </xdr:to>
    <xdr:cxnSp macro="">
      <xdr:nvCxnSpPr>
        <xdr:cNvPr id="72" name="直線コネクタ 71"/>
        <xdr:cNvCxnSpPr/>
      </xdr:nvCxnSpPr>
      <xdr:spPr>
        <a:xfrm flipV="1">
          <a:off x="2209800" y="592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111760</xdr:rowOff>
    </xdr:to>
    <xdr:cxnSp macro="">
      <xdr:nvCxnSpPr>
        <xdr:cNvPr id="75" name="直線コネクタ 74"/>
        <xdr:cNvCxnSpPr/>
      </xdr:nvCxnSpPr>
      <xdr:spPr>
        <a:xfrm>
          <a:off x="1320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22860</xdr:rowOff>
    </xdr:from>
    <xdr:to>
      <xdr:col>24</xdr:col>
      <xdr:colOff>76200</xdr:colOff>
      <xdr:row>34</xdr:row>
      <xdr:rowOff>124460</xdr:rowOff>
    </xdr:to>
    <xdr:sp macro="" textlink="">
      <xdr:nvSpPr>
        <xdr:cNvPr id="85" name="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94" name="テキスト ボックス 93"/>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物件費は、類似団体の平均より低い数値である。合併以降、歳出削減に努めており、その結果ともいえる。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今後も、経費全般について、事務事業の統廃合を含め徹底的な見直しを行い、特に内部管理経費については、たとえ少額といえども節減していき、行政改革大綱行動計画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基づく行政改革の更なる実施・実現に努める。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50800</xdr:rowOff>
    </xdr:to>
    <xdr:cxnSp macro="">
      <xdr:nvCxnSpPr>
        <xdr:cNvPr id="127" name="直線コネクタ 126"/>
        <xdr:cNvCxnSpPr/>
      </xdr:nvCxnSpPr>
      <xdr:spPr>
        <a:xfrm flipV="1">
          <a:off x="15671800" y="2702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50800</xdr:rowOff>
    </xdr:to>
    <xdr:cxnSp macro="">
      <xdr:nvCxnSpPr>
        <xdr:cNvPr id="130" name="直線コネクタ 129"/>
        <xdr:cNvCxnSpPr/>
      </xdr:nvCxnSpPr>
      <xdr:spPr>
        <a:xfrm>
          <a:off x="14782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35560</xdr:rowOff>
    </xdr:to>
    <xdr:cxnSp macro="">
      <xdr:nvCxnSpPr>
        <xdr:cNvPr id="133" name="直線コネクタ 132"/>
        <xdr:cNvCxnSpPr/>
      </xdr:nvCxnSpPr>
      <xdr:spPr>
        <a:xfrm flipV="1">
          <a:off x="13893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58420</xdr:rowOff>
    </xdr:to>
    <xdr:cxnSp macro="">
      <xdr:nvCxnSpPr>
        <xdr:cNvPr id="136" name="直線コネクタ 135"/>
        <xdr:cNvCxnSpPr/>
      </xdr:nvCxnSpPr>
      <xdr:spPr>
        <a:xfrm flipV="1">
          <a:off x="13004800" y="277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6" name="楕円 145"/>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7"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50" name="楕円 149"/>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88917</xdr:rowOff>
    </xdr:from>
    <xdr:ext cx="762000" cy="259045"/>
    <xdr:sp macro="" textlink="">
      <xdr:nvSpPr>
        <xdr:cNvPr id="151" name="テキスト ボックス 150"/>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2" name="楕円 151"/>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3" name="テキスト ボックス 152"/>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5" name="テキスト ボックス 15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類似団体平均よりも低い数値で推移しているが、明らかな上昇傾向にある。特に児童福祉費の増嵩が著明であり、今後も上昇傾向が続くと予測される。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恣意的に減額できる性質の経費ではなく抑制は困難だが、引き続き適正な支出に努める。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156718</xdr:rowOff>
    </xdr:from>
    <xdr:to>
      <xdr:col>24</xdr:col>
      <xdr:colOff>25400</xdr:colOff>
      <xdr:row>56</xdr:row>
      <xdr:rowOff>3556</xdr:rowOff>
    </xdr:to>
    <xdr:cxnSp macro="">
      <xdr:nvCxnSpPr>
        <xdr:cNvPr id="186" name="直線コネクタ 185"/>
        <xdr:cNvCxnSpPr/>
      </xdr:nvCxnSpPr>
      <xdr:spPr>
        <a:xfrm>
          <a:off x="3987800" y="9586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156718</xdr:rowOff>
    </xdr:from>
    <xdr:to>
      <xdr:col>19</xdr:col>
      <xdr:colOff>187325</xdr:colOff>
      <xdr:row>55</xdr:row>
      <xdr:rowOff>156718</xdr:rowOff>
    </xdr:to>
    <xdr:cxnSp macro="">
      <xdr:nvCxnSpPr>
        <xdr:cNvPr id="189" name="直線コネクタ 188"/>
        <xdr:cNvCxnSpPr/>
      </xdr:nvCxnSpPr>
      <xdr:spPr>
        <a:xfrm>
          <a:off x="3098800" y="9586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129286</xdr:rowOff>
    </xdr:from>
    <xdr:to>
      <xdr:col>15</xdr:col>
      <xdr:colOff>98425</xdr:colOff>
      <xdr:row>55</xdr:row>
      <xdr:rowOff>156718</xdr:rowOff>
    </xdr:to>
    <xdr:cxnSp macro="">
      <xdr:nvCxnSpPr>
        <xdr:cNvPr id="192" name="直線コネクタ 191"/>
        <xdr:cNvCxnSpPr/>
      </xdr:nvCxnSpPr>
      <xdr:spPr>
        <a:xfrm>
          <a:off x="2209800" y="9559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101854</xdr:rowOff>
    </xdr:from>
    <xdr:to>
      <xdr:col>11</xdr:col>
      <xdr:colOff>9525</xdr:colOff>
      <xdr:row>55</xdr:row>
      <xdr:rowOff>129286</xdr:rowOff>
    </xdr:to>
    <xdr:cxnSp macro="">
      <xdr:nvCxnSpPr>
        <xdr:cNvPr id="195" name="直線コネクタ 194"/>
        <xdr:cNvCxnSpPr/>
      </xdr:nvCxnSpPr>
      <xdr:spPr>
        <a:xfrm>
          <a:off x="1320800" y="9531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9" name="テキスト ボックス 198"/>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124206</xdr:rowOff>
    </xdr:from>
    <xdr:to>
      <xdr:col>24</xdr:col>
      <xdr:colOff>76200</xdr:colOff>
      <xdr:row>56</xdr:row>
      <xdr:rowOff>54356</xdr:rowOff>
    </xdr:to>
    <xdr:sp macro="" textlink="">
      <xdr:nvSpPr>
        <xdr:cNvPr id="205" name="楕円 204"/>
        <xdr:cNvSpPr/>
      </xdr:nvSpPr>
      <xdr:spPr>
        <a:xfrm>
          <a:off x="4775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140733</xdr:rowOff>
    </xdr:from>
    <xdr:ext cx="762000" cy="259045"/>
    <xdr:sp macro="" textlink="">
      <xdr:nvSpPr>
        <xdr:cNvPr id="206" name="扶助費該当値テキスト"/>
        <xdr:cNvSpPr txBox="1"/>
      </xdr:nvSpPr>
      <xdr:spPr>
        <a:xfrm>
          <a:off x="4914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105918</xdr:rowOff>
    </xdr:from>
    <xdr:to>
      <xdr:col>20</xdr:col>
      <xdr:colOff>38100</xdr:colOff>
      <xdr:row>56</xdr:row>
      <xdr:rowOff>36068</xdr:rowOff>
    </xdr:to>
    <xdr:sp macro="" textlink="">
      <xdr:nvSpPr>
        <xdr:cNvPr id="207" name="楕円 206"/>
        <xdr:cNvSpPr/>
      </xdr:nvSpPr>
      <xdr:spPr>
        <a:xfrm>
          <a:off x="3937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46245</xdr:rowOff>
    </xdr:from>
    <xdr:ext cx="736600" cy="259045"/>
    <xdr:sp macro="" textlink="">
      <xdr:nvSpPr>
        <xdr:cNvPr id="208" name="テキスト ボックス 207"/>
        <xdr:cNvSpPr txBox="1"/>
      </xdr:nvSpPr>
      <xdr:spPr>
        <a:xfrm>
          <a:off x="3606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105918</xdr:rowOff>
    </xdr:from>
    <xdr:to>
      <xdr:col>15</xdr:col>
      <xdr:colOff>149225</xdr:colOff>
      <xdr:row>56</xdr:row>
      <xdr:rowOff>36068</xdr:rowOff>
    </xdr:to>
    <xdr:sp macro="" textlink="">
      <xdr:nvSpPr>
        <xdr:cNvPr id="209" name="楕円 208"/>
        <xdr:cNvSpPr/>
      </xdr:nvSpPr>
      <xdr:spPr>
        <a:xfrm>
          <a:off x="3048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46245</xdr:rowOff>
    </xdr:from>
    <xdr:ext cx="762000" cy="259045"/>
    <xdr:sp macro="" textlink="">
      <xdr:nvSpPr>
        <xdr:cNvPr id="210" name="テキスト ボックス 209"/>
        <xdr:cNvSpPr txBox="1"/>
      </xdr:nvSpPr>
      <xdr:spPr>
        <a:xfrm>
          <a:off x="2717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78486</xdr:rowOff>
    </xdr:from>
    <xdr:to>
      <xdr:col>11</xdr:col>
      <xdr:colOff>60325</xdr:colOff>
      <xdr:row>56</xdr:row>
      <xdr:rowOff>8636</xdr:rowOff>
    </xdr:to>
    <xdr:sp macro="" textlink="">
      <xdr:nvSpPr>
        <xdr:cNvPr id="211" name="楕円 210"/>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212" name="テキスト ボックス 211"/>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51054</xdr:rowOff>
    </xdr:from>
    <xdr:to>
      <xdr:col>6</xdr:col>
      <xdr:colOff>171450</xdr:colOff>
      <xdr:row>55</xdr:row>
      <xdr:rowOff>152654</xdr:rowOff>
    </xdr:to>
    <xdr:sp macro="" textlink="">
      <xdr:nvSpPr>
        <xdr:cNvPr id="213" name="楕円 212"/>
        <xdr:cNvSpPr/>
      </xdr:nvSpPr>
      <xdr:spPr>
        <a:xfrm>
          <a:off x="1270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162831</xdr:rowOff>
    </xdr:from>
    <xdr:ext cx="762000" cy="259045"/>
    <xdr:sp macro="" textlink="">
      <xdr:nvSpPr>
        <xdr:cNvPr id="214" name="テキスト ボックス 213"/>
        <xdr:cNvSpPr txBox="1"/>
      </xdr:nvSpPr>
      <xdr:spPr>
        <a:xfrm>
          <a:off x="939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その他は、類似団体平均より大幅に高い数値である。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他会計に対する赤字補てんを含む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下水道事業については、経費を節減するとともに、独立採算の原則に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たち返った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料金の値上げによる健全化などにより、税収を主な財源とする普通会計の負担額を減らしていくよう努める。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59</xdr:row>
      <xdr:rowOff>168910</xdr:rowOff>
    </xdr:to>
    <xdr:cxnSp macro="">
      <xdr:nvCxnSpPr>
        <xdr:cNvPr id="247" name="直線コネクタ 246"/>
        <xdr:cNvCxnSpPr/>
      </xdr:nvCxnSpPr>
      <xdr:spPr>
        <a:xfrm flipV="1">
          <a:off x="15671800" y="10246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168910</xdr:rowOff>
    </xdr:from>
    <xdr:to>
      <xdr:col>78</xdr:col>
      <xdr:colOff>69850</xdr:colOff>
      <xdr:row>60</xdr:row>
      <xdr:rowOff>35560</xdr:rowOff>
    </xdr:to>
    <xdr:cxnSp macro="">
      <xdr:nvCxnSpPr>
        <xdr:cNvPr id="250" name="直線コネクタ 249"/>
        <xdr:cNvCxnSpPr/>
      </xdr:nvCxnSpPr>
      <xdr:spPr>
        <a:xfrm flipV="1">
          <a:off x="14782800" y="1028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60</xdr:row>
      <xdr:rowOff>35560</xdr:rowOff>
    </xdr:to>
    <xdr:cxnSp macro="">
      <xdr:nvCxnSpPr>
        <xdr:cNvPr id="253" name="直線コネクタ 252"/>
        <xdr:cNvCxnSpPr/>
      </xdr:nvCxnSpPr>
      <xdr:spPr>
        <a:xfrm>
          <a:off x="13893800" y="10177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62230</xdr:rowOff>
    </xdr:to>
    <xdr:cxnSp macro="">
      <xdr:nvCxnSpPr>
        <xdr:cNvPr id="256" name="直線コネクタ 255"/>
        <xdr:cNvCxnSpPr/>
      </xdr:nvCxnSpPr>
      <xdr:spPr>
        <a:xfrm>
          <a:off x="13004800" y="1011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0" name="テキスト ボックス 259"/>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80010</xdr:rowOff>
    </xdr:from>
    <xdr:to>
      <xdr:col>82</xdr:col>
      <xdr:colOff>158750</xdr:colOff>
      <xdr:row>60</xdr:row>
      <xdr:rowOff>10160</xdr:rowOff>
    </xdr:to>
    <xdr:sp macro="" textlink="">
      <xdr:nvSpPr>
        <xdr:cNvPr id="266" name="楕円 265"/>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52087</xdr:rowOff>
    </xdr:from>
    <xdr:ext cx="762000" cy="259045"/>
    <xdr:sp macro="" textlink="">
      <xdr:nvSpPr>
        <xdr:cNvPr id="267" name="その他該当値テキスト"/>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118110</xdr:rowOff>
    </xdr:from>
    <xdr:to>
      <xdr:col>78</xdr:col>
      <xdr:colOff>120650</xdr:colOff>
      <xdr:row>60</xdr:row>
      <xdr:rowOff>48260</xdr:rowOff>
    </xdr:to>
    <xdr:sp macro="" textlink="">
      <xdr:nvSpPr>
        <xdr:cNvPr id="268" name="楕円 267"/>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33037</xdr:rowOff>
    </xdr:from>
    <xdr:ext cx="736600" cy="259045"/>
    <xdr:sp macro="" textlink="">
      <xdr:nvSpPr>
        <xdr:cNvPr id="269" name="テキスト ボックス 268"/>
        <xdr:cNvSpPr txBox="1"/>
      </xdr:nvSpPr>
      <xdr:spPr>
        <a:xfrm>
          <a:off x="15290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70" name="楕円 269"/>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71" name="テキスト ボックス 270"/>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2" name="楕円 271"/>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3" name="テキスト ボックス 272"/>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4" name="楕円 273"/>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5" name="テキスト ボックス 274"/>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補助費等は、類似団体の平均より高めで推移している。補助費等の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うち約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を一部事務組合の負担金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が占めており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、組合等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経費節減に努めているか十分検証を行うように努める。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その他の補助金については、目的、効果、被補助団体の活動状況や予算決算書を精査し、効果の乏しいもの、長期にわたり継続しているもの、あるいは既にその目的を達成したものについては、慣例にこだわることなく見直し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56134</xdr:rowOff>
    </xdr:to>
    <xdr:cxnSp macro="">
      <xdr:nvCxnSpPr>
        <xdr:cNvPr id="305" name="直線コネクタ 304"/>
        <xdr:cNvCxnSpPr/>
      </xdr:nvCxnSpPr>
      <xdr:spPr>
        <a:xfrm>
          <a:off x="15671800" y="63586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06"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33274</xdr:rowOff>
    </xdr:to>
    <xdr:cxnSp macro="">
      <xdr:nvCxnSpPr>
        <xdr:cNvPr id="308" name="直線コネクタ 307"/>
        <xdr:cNvCxnSpPr/>
      </xdr:nvCxnSpPr>
      <xdr:spPr>
        <a:xfrm flipV="1">
          <a:off x="14782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0" name="テキスト ボックス 30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33274</xdr:rowOff>
    </xdr:to>
    <xdr:cxnSp macro="">
      <xdr:nvCxnSpPr>
        <xdr:cNvPr id="311" name="直線コネクタ 310"/>
        <xdr:cNvCxnSpPr/>
      </xdr:nvCxnSpPr>
      <xdr:spPr>
        <a:xfrm>
          <a:off x="13893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3" name="テキスト ボックス 31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5842</xdr:rowOff>
    </xdr:to>
    <xdr:cxnSp macro="">
      <xdr:nvCxnSpPr>
        <xdr:cNvPr id="314" name="直線コネクタ 313"/>
        <xdr:cNvCxnSpPr/>
      </xdr:nvCxnSpPr>
      <xdr:spPr>
        <a:xfrm>
          <a:off x="13004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6" name="テキスト ボックス 315"/>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4" name="楕円 323"/>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5"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6" name="楕円 325"/>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7" name="テキスト ボックス 32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8" name="楕円 327"/>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9" name="テキスト ボックス 328"/>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0" name="楕円 329"/>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1" name="テキスト ボックス 330"/>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2" name="楕円 331"/>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3" name="テキスト ボックス 33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類似団体平均と同程度の比率で推移している。実質的な起債残高は漸減しているが、臨時財政対策債の残高が約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％と高い割合を占めている。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今後も適正な事業選択を行い、新規発行債の抑制と世代間の負担平準化に努める。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127000</xdr:rowOff>
    </xdr:to>
    <xdr:cxnSp macro="">
      <xdr:nvCxnSpPr>
        <xdr:cNvPr id="366" name="直線コネクタ 365"/>
        <xdr:cNvCxnSpPr/>
      </xdr:nvCxnSpPr>
      <xdr:spPr>
        <a:xfrm>
          <a:off x="3987800" y="1315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67" name="公債費平均値テキスト"/>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149861</xdr:rowOff>
    </xdr:to>
    <xdr:cxnSp macro="">
      <xdr:nvCxnSpPr>
        <xdr:cNvPr id="369" name="直線コネクタ 368"/>
        <xdr:cNvCxnSpPr/>
      </xdr:nvCxnSpPr>
      <xdr:spPr>
        <a:xfrm flipV="1">
          <a:off x="3098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1" name="テキスト ボックス 370"/>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76</xdr:row>
      <xdr:rowOff>149861</xdr:rowOff>
    </xdr:to>
    <xdr:cxnSp macro="">
      <xdr:nvCxnSpPr>
        <xdr:cNvPr id="372" name="直線コネクタ 371"/>
        <xdr:cNvCxnSpPr/>
      </xdr:nvCxnSpPr>
      <xdr:spPr>
        <a:xfrm>
          <a:off x="2209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4" name="テキスト ボックス 373"/>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142239</xdr:rowOff>
    </xdr:to>
    <xdr:cxnSp macro="">
      <xdr:nvCxnSpPr>
        <xdr:cNvPr id="375" name="直線コネクタ 374"/>
        <xdr:cNvCxnSpPr/>
      </xdr:nvCxnSpPr>
      <xdr:spPr>
        <a:xfrm>
          <a:off x="1320800" y="13119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7" name="テキスト ボックス 376"/>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79" name="テキスト ボックス 378"/>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5" name="楕円 384"/>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48277</xdr:rowOff>
    </xdr:from>
    <xdr:ext cx="762000" cy="259045"/>
    <xdr:sp macro="" textlink="">
      <xdr:nvSpPr>
        <xdr:cNvPr id="386"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7" name="楕円 386"/>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88" name="テキスト ボックス 387"/>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9" name="楕円 388"/>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90" name="テキスト ボックス 389"/>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1" name="楕円 390"/>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92" name="テキスト ボックス 391"/>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3" name="楕円 392"/>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94" name="テキスト ボックス 393"/>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公債費以外については、費目ごとで見ると類似団体の平均並みの数値である費目が多いが、繰出金が類似団体平均より大きく上回っているため、トータルでは類似団体の平均より高い数値となっている。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136144</xdr:rowOff>
    </xdr:to>
    <xdr:cxnSp macro="">
      <xdr:nvCxnSpPr>
        <xdr:cNvPr id="425" name="直線コネクタ 424"/>
        <xdr:cNvCxnSpPr/>
      </xdr:nvCxnSpPr>
      <xdr:spPr>
        <a:xfrm flipV="1">
          <a:off x="15671800" y="134772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79</xdr:row>
      <xdr:rowOff>1270</xdr:rowOff>
    </xdr:to>
    <xdr:cxnSp macro="">
      <xdr:nvCxnSpPr>
        <xdr:cNvPr id="428" name="直線コネクタ 427"/>
        <xdr:cNvCxnSpPr/>
      </xdr:nvCxnSpPr>
      <xdr:spPr>
        <a:xfrm flipV="1">
          <a:off x="14782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1270</xdr:rowOff>
    </xdr:to>
    <xdr:cxnSp macro="">
      <xdr:nvCxnSpPr>
        <xdr:cNvPr id="431" name="直線コネクタ 430"/>
        <xdr:cNvCxnSpPr/>
      </xdr:nvCxnSpPr>
      <xdr:spPr>
        <a:xfrm>
          <a:off x="13893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78</xdr:row>
      <xdr:rowOff>58420</xdr:rowOff>
    </xdr:to>
    <xdr:cxnSp macro="">
      <xdr:nvCxnSpPr>
        <xdr:cNvPr id="434" name="直線コネクタ 433"/>
        <xdr:cNvCxnSpPr/>
      </xdr:nvCxnSpPr>
      <xdr:spPr>
        <a:xfrm>
          <a:off x="13004800" y="133126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4" name="楕円 443"/>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5"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46" name="楕円 445"/>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47" name="テキスト ボックス 446"/>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48" name="楕円 447"/>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49" name="テキスト ボックス 448"/>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0" name="楕円 449"/>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1" name="テキスト ボックス 450"/>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2" name="楕円 451"/>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3" name="テキスト ボックス 452"/>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59086</xdr:rowOff>
    </xdr:from>
    <xdr:to>
      <xdr:col>29</xdr:col>
      <xdr:colOff>127000</xdr:colOff>
      <xdr:row>17</xdr:row>
      <xdr:rowOff>67407</xdr:rowOff>
    </xdr:to>
    <xdr:cxnSp macro="">
      <xdr:nvCxnSpPr>
        <xdr:cNvPr id="47" name="直線コネクタ 46"/>
        <xdr:cNvCxnSpPr/>
      </xdr:nvCxnSpPr>
      <xdr:spPr bwMode="auto">
        <a:xfrm flipV="1">
          <a:off x="5003800" y="3021361"/>
          <a:ext cx="6477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67407</xdr:rowOff>
    </xdr:from>
    <xdr:to>
      <xdr:col>26</xdr:col>
      <xdr:colOff>50800</xdr:colOff>
      <xdr:row>17</xdr:row>
      <xdr:rowOff>80145</xdr:rowOff>
    </xdr:to>
    <xdr:cxnSp macro="">
      <xdr:nvCxnSpPr>
        <xdr:cNvPr id="50" name="直線コネクタ 49"/>
        <xdr:cNvCxnSpPr/>
      </xdr:nvCxnSpPr>
      <xdr:spPr bwMode="auto">
        <a:xfrm flipV="1">
          <a:off x="4305300" y="3029682"/>
          <a:ext cx="698500" cy="1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80145</xdr:rowOff>
    </xdr:from>
    <xdr:to>
      <xdr:col>22</xdr:col>
      <xdr:colOff>114300</xdr:colOff>
      <xdr:row>17</xdr:row>
      <xdr:rowOff>88105</xdr:rowOff>
    </xdr:to>
    <xdr:cxnSp macro="">
      <xdr:nvCxnSpPr>
        <xdr:cNvPr id="53" name="直線コネクタ 52"/>
        <xdr:cNvCxnSpPr/>
      </xdr:nvCxnSpPr>
      <xdr:spPr bwMode="auto">
        <a:xfrm flipV="1">
          <a:off x="3606800" y="3042420"/>
          <a:ext cx="698500" cy="7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84127</xdr:rowOff>
    </xdr:from>
    <xdr:to>
      <xdr:col>18</xdr:col>
      <xdr:colOff>177800</xdr:colOff>
      <xdr:row>17</xdr:row>
      <xdr:rowOff>88105</xdr:rowOff>
    </xdr:to>
    <xdr:cxnSp macro="">
      <xdr:nvCxnSpPr>
        <xdr:cNvPr id="56" name="直線コネクタ 55"/>
        <xdr:cNvCxnSpPr/>
      </xdr:nvCxnSpPr>
      <xdr:spPr bwMode="auto">
        <a:xfrm>
          <a:off x="2908300" y="3046402"/>
          <a:ext cx="6985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8286</xdr:rowOff>
    </xdr:from>
    <xdr:to>
      <xdr:col>29</xdr:col>
      <xdr:colOff>177800</xdr:colOff>
      <xdr:row>17</xdr:row>
      <xdr:rowOff>109886</xdr:rowOff>
    </xdr:to>
    <xdr:sp macro="" textlink="">
      <xdr:nvSpPr>
        <xdr:cNvPr id="66" name="楕円 65"/>
        <xdr:cNvSpPr/>
      </xdr:nvSpPr>
      <xdr:spPr bwMode="auto">
        <a:xfrm>
          <a:off x="5600700" y="297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151813</xdr:rowOff>
    </xdr:from>
    <xdr:ext cx="762000" cy="259045"/>
    <xdr:sp macro="" textlink="">
      <xdr:nvSpPr>
        <xdr:cNvPr id="67" name="人口1人当たり決算額の推移該当値テキスト130"/>
        <xdr:cNvSpPr txBox="1"/>
      </xdr:nvSpPr>
      <xdr:spPr>
        <a:xfrm>
          <a:off x="5740400" y="294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16607</xdr:rowOff>
    </xdr:from>
    <xdr:to>
      <xdr:col>26</xdr:col>
      <xdr:colOff>101600</xdr:colOff>
      <xdr:row>17</xdr:row>
      <xdr:rowOff>118207</xdr:rowOff>
    </xdr:to>
    <xdr:sp macro="" textlink="">
      <xdr:nvSpPr>
        <xdr:cNvPr id="68" name="楕円 67"/>
        <xdr:cNvSpPr/>
      </xdr:nvSpPr>
      <xdr:spPr bwMode="auto">
        <a:xfrm>
          <a:off x="4953000" y="297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102984</xdr:rowOff>
    </xdr:from>
    <xdr:ext cx="736600" cy="259045"/>
    <xdr:sp macro="" textlink="">
      <xdr:nvSpPr>
        <xdr:cNvPr id="69" name="テキスト ボックス 68"/>
        <xdr:cNvSpPr txBox="1"/>
      </xdr:nvSpPr>
      <xdr:spPr>
        <a:xfrm>
          <a:off x="4622800" y="3065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29345</xdr:rowOff>
    </xdr:from>
    <xdr:to>
      <xdr:col>22</xdr:col>
      <xdr:colOff>165100</xdr:colOff>
      <xdr:row>17</xdr:row>
      <xdr:rowOff>130945</xdr:rowOff>
    </xdr:to>
    <xdr:sp macro="" textlink="">
      <xdr:nvSpPr>
        <xdr:cNvPr id="70" name="楕円 69"/>
        <xdr:cNvSpPr/>
      </xdr:nvSpPr>
      <xdr:spPr bwMode="auto">
        <a:xfrm>
          <a:off x="4254500" y="299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115722</xdr:rowOff>
    </xdr:from>
    <xdr:ext cx="762000" cy="259045"/>
    <xdr:sp macro="" textlink="">
      <xdr:nvSpPr>
        <xdr:cNvPr id="71" name="テキスト ボックス 70"/>
        <xdr:cNvSpPr txBox="1"/>
      </xdr:nvSpPr>
      <xdr:spPr>
        <a:xfrm>
          <a:off x="3924300" y="307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37305</xdr:rowOff>
    </xdr:from>
    <xdr:to>
      <xdr:col>19</xdr:col>
      <xdr:colOff>38100</xdr:colOff>
      <xdr:row>17</xdr:row>
      <xdr:rowOff>138905</xdr:rowOff>
    </xdr:to>
    <xdr:sp macro="" textlink="">
      <xdr:nvSpPr>
        <xdr:cNvPr id="72" name="楕円 71"/>
        <xdr:cNvSpPr/>
      </xdr:nvSpPr>
      <xdr:spPr bwMode="auto">
        <a:xfrm>
          <a:off x="3556000" y="299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123682</xdr:rowOff>
    </xdr:from>
    <xdr:ext cx="762000" cy="259045"/>
    <xdr:sp macro="" textlink="">
      <xdr:nvSpPr>
        <xdr:cNvPr id="73" name="テキスト ボックス 72"/>
        <xdr:cNvSpPr txBox="1"/>
      </xdr:nvSpPr>
      <xdr:spPr>
        <a:xfrm>
          <a:off x="3225800" y="308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33327</xdr:rowOff>
    </xdr:from>
    <xdr:to>
      <xdr:col>15</xdr:col>
      <xdr:colOff>101600</xdr:colOff>
      <xdr:row>17</xdr:row>
      <xdr:rowOff>134927</xdr:rowOff>
    </xdr:to>
    <xdr:sp macro="" textlink="">
      <xdr:nvSpPr>
        <xdr:cNvPr id="74" name="楕円 73"/>
        <xdr:cNvSpPr/>
      </xdr:nvSpPr>
      <xdr:spPr bwMode="auto">
        <a:xfrm>
          <a:off x="2857500" y="299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145104</xdr:rowOff>
    </xdr:from>
    <xdr:ext cx="762000" cy="259045"/>
    <xdr:sp macro="" textlink="">
      <xdr:nvSpPr>
        <xdr:cNvPr id="75" name="テキスト ボックス 74"/>
        <xdr:cNvSpPr txBox="1"/>
      </xdr:nvSpPr>
      <xdr:spPr>
        <a:xfrm>
          <a:off x="2527300" y="276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251652</xdr:rowOff>
    </xdr:from>
    <xdr:to>
      <xdr:col>29</xdr:col>
      <xdr:colOff>127000</xdr:colOff>
      <xdr:row>35</xdr:row>
      <xdr:rowOff>264176</xdr:rowOff>
    </xdr:to>
    <xdr:cxnSp macro="">
      <xdr:nvCxnSpPr>
        <xdr:cNvPr id="110" name="直線コネクタ 109"/>
        <xdr:cNvCxnSpPr/>
      </xdr:nvCxnSpPr>
      <xdr:spPr bwMode="auto">
        <a:xfrm flipV="1">
          <a:off x="5003800" y="6862002"/>
          <a:ext cx="647700" cy="1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236430</xdr:rowOff>
    </xdr:from>
    <xdr:ext cx="762000" cy="259045"/>
    <xdr:sp macro="" textlink="">
      <xdr:nvSpPr>
        <xdr:cNvPr id="111" name="人口1人当たり決算額の推移平均値テキスト445"/>
        <xdr:cNvSpPr txBox="1"/>
      </xdr:nvSpPr>
      <xdr:spPr>
        <a:xfrm>
          <a:off x="5740400" y="68467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239455</xdr:rowOff>
    </xdr:from>
    <xdr:to>
      <xdr:col>26</xdr:col>
      <xdr:colOff>50800</xdr:colOff>
      <xdr:row>35</xdr:row>
      <xdr:rowOff>264176</xdr:rowOff>
    </xdr:to>
    <xdr:cxnSp macro="">
      <xdr:nvCxnSpPr>
        <xdr:cNvPr id="113" name="直線コネクタ 112"/>
        <xdr:cNvCxnSpPr/>
      </xdr:nvCxnSpPr>
      <xdr:spPr bwMode="auto">
        <a:xfrm>
          <a:off x="4305300" y="6849805"/>
          <a:ext cx="698500" cy="24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224318</xdr:rowOff>
    </xdr:from>
    <xdr:to>
      <xdr:col>22</xdr:col>
      <xdr:colOff>114300</xdr:colOff>
      <xdr:row>35</xdr:row>
      <xdr:rowOff>239455</xdr:rowOff>
    </xdr:to>
    <xdr:cxnSp macro="">
      <xdr:nvCxnSpPr>
        <xdr:cNvPr id="116" name="直線コネクタ 115"/>
        <xdr:cNvCxnSpPr/>
      </xdr:nvCxnSpPr>
      <xdr:spPr bwMode="auto">
        <a:xfrm>
          <a:off x="3606800" y="6834668"/>
          <a:ext cx="698500" cy="1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224318</xdr:rowOff>
    </xdr:from>
    <xdr:to>
      <xdr:col>18</xdr:col>
      <xdr:colOff>177800</xdr:colOff>
      <xdr:row>35</xdr:row>
      <xdr:rowOff>309472</xdr:rowOff>
    </xdr:to>
    <xdr:cxnSp macro="">
      <xdr:nvCxnSpPr>
        <xdr:cNvPr id="119" name="直線コネクタ 118"/>
        <xdr:cNvCxnSpPr/>
      </xdr:nvCxnSpPr>
      <xdr:spPr bwMode="auto">
        <a:xfrm flipV="1">
          <a:off x="2908300" y="6834668"/>
          <a:ext cx="698500" cy="85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200852</xdr:rowOff>
    </xdr:from>
    <xdr:to>
      <xdr:col>29</xdr:col>
      <xdr:colOff>177800</xdr:colOff>
      <xdr:row>35</xdr:row>
      <xdr:rowOff>302452</xdr:rowOff>
    </xdr:to>
    <xdr:sp macro="" textlink="">
      <xdr:nvSpPr>
        <xdr:cNvPr id="129" name="楕円 128"/>
        <xdr:cNvSpPr/>
      </xdr:nvSpPr>
      <xdr:spPr bwMode="auto">
        <a:xfrm>
          <a:off x="5600700" y="6811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45929</xdr:rowOff>
    </xdr:from>
    <xdr:ext cx="762000" cy="259045"/>
    <xdr:sp macro="" textlink="">
      <xdr:nvSpPr>
        <xdr:cNvPr id="130" name="人口1人当たり決算額の推移該当値テキスト445"/>
        <xdr:cNvSpPr txBox="1"/>
      </xdr:nvSpPr>
      <xdr:spPr>
        <a:xfrm>
          <a:off x="5740400" y="665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213376</xdr:rowOff>
    </xdr:from>
    <xdr:to>
      <xdr:col>26</xdr:col>
      <xdr:colOff>101600</xdr:colOff>
      <xdr:row>35</xdr:row>
      <xdr:rowOff>314976</xdr:rowOff>
    </xdr:to>
    <xdr:sp macro="" textlink="">
      <xdr:nvSpPr>
        <xdr:cNvPr id="131" name="楕円 130"/>
        <xdr:cNvSpPr/>
      </xdr:nvSpPr>
      <xdr:spPr bwMode="auto">
        <a:xfrm>
          <a:off x="4953000" y="682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325153</xdr:rowOff>
    </xdr:from>
    <xdr:ext cx="736600" cy="259045"/>
    <xdr:sp macro="" textlink="">
      <xdr:nvSpPr>
        <xdr:cNvPr id="132" name="テキスト ボックス 131"/>
        <xdr:cNvSpPr txBox="1"/>
      </xdr:nvSpPr>
      <xdr:spPr>
        <a:xfrm>
          <a:off x="4622800" y="659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188655</xdr:rowOff>
    </xdr:from>
    <xdr:to>
      <xdr:col>22</xdr:col>
      <xdr:colOff>165100</xdr:colOff>
      <xdr:row>35</xdr:row>
      <xdr:rowOff>290255</xdr:rowOff>
    </xdr:to>
    <xdr:sp macro="" textlink="">
      <xdr:nvSpPr>
        <xdr:cNvPr id="133" name="楕円 132"/>
        <xdr:cNvSpPr/>
      </xdr:nvSpPr>
      <xdr:spPr bwMode="auto">
        <a:xfrm>
          <a:off x="4254500" y="679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300432</xdr:rowOff>
    </xdr:from>
    <xdr:ext cx="762000" cy="259045"/>
    <xdr:sp macro="" textlink="">
      <xdr:nvSpPr>
        <xdr:cNvPr id="134" name="テキスト ボックス 133"/>
        <xdr:cNvSpPr txBox="1"/>
      </xdr:nvSpPr>
      <xdr:spPr>
        <a:xfrm>
          <a:off x="3924300" y="656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173518</xdr:rowOff>
    </xdr:from>
    <xdr:to>
      <xdr:col>19</xdr:col>
      <xdr:colOff>38100</xdr:colOff>
      <xdr:row>35</xdr:row>
      <xdr:rowOff>275118</xdr:rowOff>
    </xdr:to>
    <xdr:sp macro="" textlink="">
      <xdr:nvSpPr>
        <xdr:cNvPr id="135" name="楕円 134"/>
        <xdr:cNvSpPr/>
      </xdr:nvSpPr>
      <xdr:spPr bwMode="auto">
        <a:xfrm>
          <a:off x="3556000" y="678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285295</xdr:rowOff>
    </xdr:from>
    <xdr:ext cx="762000" cy="259045"/>
    <xdr:sp macro="" textlink="">
      <xdr:nvSpPr>
        <xdr:cNvPr id="136" name="テキスト ボックス 135"/>
        <xdr:cNvSpPr txBox="1"/>
      </xdr:nvSpPr>
      <xdr:spPr>
        <a:xfrm>
          <a:off x="3225800" y="65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258672</xdr:rowOff>
    </xdr:from>
    <xdr:to>
      <xdr:col>15</xdr:col>
      <xdr:colOff>101600</xdr:colOff>
      <xdr:row>36</xdr:row>
      <xdr:rowOff>17372</xdr:rowOff>
    </xdr:to>
    <xdr:sp macro="" textlink="">
      <xdr:nvSpPr>
        <xdr:cNvPr id="137" name="楕円 136"/>
        <xdr:cNvSpPr/>
      </xdr:nvSpPr>
      <xdr:spPr bwMode="auto">
        <a:xfrm>
          <a:off x="2857500" y="6869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27549</xdr:rowOff>
    </xdr:from>
    <xdr:ext cx="762000" cy="259045"/>
    <xdr:sp macro="" textlink="">
      <xdr:nvSpPr>
        <xdr:cNvPr id="138" name="テキスト ボックス 137"/>
        <xdr:cNvSpPr txBox="1"/>
      </xdr:nvSpPr>
      <xdr:spPr>
        <a:xfrm>
          <a:off x="2527300" y="663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31,635
31,445
140.05
17,184,395
16,738,486
208,814
9,609,520
17,329,631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115619</xdr:rowOff>
    </xdr:from>
    <xdr:to>
      <xdr:col>24</xdr:col>
      <xdr:colOff>63500</xdr:colOff>
      <xdr:row>36</xdr:row>
      <xdr:rowOff>123419</xdr:rowOff>
    </xdr:to>
    <xdr:cxnSp macro="">
      <xdr:nvCxnSpPr>
        <xdr:cNvPr id="58" name="直線コネクタ 57"/>
        <xdr:cNvCxnSpPr/>
      </xdr:nvCxnSpPr>
      <xdr:spPr>
        <a:xfrm flipV="1">
          <a:off x="3797300" y="6287819"/>
          <a:ext cx="838200" cy="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123328</xdr:rowOff>
    </xdr:from>
    <xdr:to>
      <xdr:col>19</xdr:col>
      <xdr:colOff>177800</xdr:colOff>
      <xdr:row>36</xdr:row>
      <xdr:rowOff>123419</xdr:rowOff>
    </xdr:to>
    <xdr:cxnSp macro="">
      <xdr:nvCxnSpPr>
        <xdr:cNvPr id="61" name="直線コネクタ 60"/>
        <xdr:cNvCxnSpPr/>
      </xdr:nvCxnSpPr>
      <xdr:spPr>
        <a:xfrm>
          <a:off x="2908300" y="629552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117681</xdr:rowOff>
    </xdr:from>
    <xdr:to>
      <xdr:col>15</xdr:col>
      <xdr:colOff>50800</xdr:colOff>
      <xdr:row>36</xdr:row>
      <xdr:rowOff>123328</xdr:rowOff>
    </xdr:to>
    <xdr:cxnSp macro="">
      <xdr:nvCxnSpPr>
        <xdr:cNvPr id="64" name="直線コネクタ 63"/>
        <xdr:cNvCxnSpPr/>
      </xdr:nvCxnSpPr>
      <xdr:spPr>
        <a:xfrm>
          <a:off x="2019300" y="6289881"/>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117681</xdr:rowOff>
    </xdr:from>
    <xdr:to>
      <xdr:col>10</xdr:col>
      <xdr:colOff>114300</xdr:colOff>
      <xdr:row>36</xdr:row>
      <xdr:rowOff>123758</xdr:rowOff>
    </xdr:to>
    <xdr:cxnSp macro="">
      <xdr:nvCxnSpPr>
        <xdr:cNvPr id="67" name="直線コネクタ 66"/>
        <xdr:cNvCxnSpPr/>
      </xdr:nvCxnSpPr>
      <xdr:spPr>
        <a:xfrm flipV="1">
          <a:off x="1130300" y="6289881"/>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167129</xdr:rowOff>
    </xdr:from>
    <xdr:ext cx="534377" cy="259045"/>
    <xdr:sp macro="" textlink="">
      <xdr:nvSpPr>
        <xdr:cNvPr id="71" name="テキスト ボックス 70"/>
        <xdr:cNvSpPr txBox="1"/>
      </xdr:nvSpPr>
      <xdr:spPr>
        <a:xfrm>
          <a:off x="863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64819</xdr:rowOff>
    </xdr:from>
    <xdr:to>
      <xdr:col>24</xdr:col>
      <xdr:colOff>114300</xdr:colOff>
      <xdr:row>36</xdr:row>
      <xdr:rowOff>166419</xdr:rowOff>
    </xdr:to>
    <xdr:sp macro="" textlink="">
      <xdr:nvSpPr>
        <xdr:cNvPr id="77" name="楕円 76"/>
        <xdr:cNvSpPr/>
      </xdr:nvSpPr>
      <xdr:spPr>
        <a:xfrm>
          <a:off x="4584700" y="62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20797</xdr:rowOff>
    </xdr:from>
    <xdr:ext cx="534377" cy="259045"/>
    <xdr:sp macro="" textlink="">
      <xdr:nvSpPr>
        <xdr:cNvPr id="78" name="人件費該当値テキスト"/>
        <xdr:cNvSpPr txBox="1"/>
      </xdr:nvSpPr>
      <xdr:spPr>
        <a:xfrm>
          <a:off x="4686300" y="619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72619</xdr:rowOff>
    </xdr:from>
    <xdr:to>
      <xdr:col>20</xdr:col>
      <xdr:colOff>38100</xdr:colOff>
      <xdr:row>37</xdr:row>
      <xdr:rowOff>2769</xdr:rowOff>
    </xdr:to>
    <xdr:sp macro="" textlink="">
      <xdr:nvSpPr>
        <xdr:cNvPr id="79" name="楕円 78"/>
        <xdr:cNvSpPr/>
      </xdr:nvSpPr>
      <xdr:spPr>
        <a:xfrm>
          <a:off x="3746500" y="62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165346</xdr:rowOff>
    </xdr:from>
    <xdr:ext cx="534377" cy="259045"/>
    <xdr:sp macro="" textlink="">
      <xdr:nvSpPr>
        <xdr:cNvPr id="80" name="テキスト ボックス 79"/>
        <xdr:cNvSpPr txBox="1"/>
      </xdr:nvSpPr>
      <xdr:spPr>
        <a:xfrm>
          <a:off x="3530111" y="633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72528</xdr:rowOff>
    </xdr:from>
    <xdr:to>
      <xdr:col>15</xdr:col>
      <xdr:colOff>101600</xdr:colOff>
      <xdr:row>37</xdr:row>
      <xdr:rowOff>2678</xdr:rowOff>
    </xdr:to>
    <xdr:sp macro="" textlink="">
      <xdr:nvSpPr>
        <xdr:cNvPr id="81" name="楕円 80"/>
        <xdr:cNvSpPr/>
      </xdr:nvSpPr>
      <xdr:spPr>
        <a:xfrm>
          <a:off x="2857500" y="62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165255</xdr:rowOff>
    </xdr:from>
    <xdr:ext cx="534377" cy="259045"/>
    <xdr:sp macro="" textlink="">
      <xdr:nvSpPr>
        <xdr:cNvPr id="82" name="テキスト ボックス 81"/>
        <xdr:cNvSpPr txBox="1"/>
      </xdr:nvSpPr>
      <xdr:spPr>
        <a:xfrm>
          <a:off x="2641111" y="63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66881</xdr:rowOff>
    </xdr:from>
    <xdr:to>
      <xdr:col>10</xdr:col>
      <xdr:colOff>165100</xdr:colOff>
      <xdr:row>36</xdr:row>
      <xdr:rowOff>168481</xdr:rowOff>
    </xdr:to>
    <xdr:sp macro="" textlink="">
      <xdr:nvSpPr>
        <xdr:cNvPr id="83" name="楕円 82"/>
        <xdr:cNvSpPr/>
      </xdr:nvSpPr>
      <xdr:spPr>
        <a:xfrm>
          <a:off x="1968500" y="62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159608</xdr:rowOff>
    </xdr:from>
    <xdr:ext cx="534377" cy="259045"/>
    <xdr:sp macro="" textlink="">
      <xdr:nvSpPr>
        <xdr:cNvPr id="84" name="テキスト ボックス 83"/>
        <xdr:cNvSpPr txBox="1"/>
      </xdr:nvSpPr>
      <xdr:spPr>
        <a:xfrm>
          <a:off x="1752111" y="63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72958</xdr:rowOff>
    </xdr:from>
    <xdr:to>
      <xdr:col>6</xdr:col>
      <xdr:colOff>38100</xdr:colOff>
      <xdr:row>37</xdr:row>
      <xdr:rowOff>3108</xdr:rowOff>
    </xdr:to>
    <xdr:sp macro="" textlink="">
      <xdr:nvSpPr>
        <xdr:cNvPr id="85" name="楕円 84"/>
        <xdr:cNvSpPr/>
      </xdr:nvSpPr>
      <xdr:spPr>
        <a:xfrm>
          <a:off x="1079500" y="62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19635</xdr:rowOff>
    </xdr:from>
    <xdr:ext cx="534377" cy="259045"/>
    <xdr:sp macro="" textlink="">
      <xdr:nvSpPr>
        <xdr:cNvPr id="86" name="テキスト ボックス 85"/>
        <xdr:cNvSpPr txBox="1"/>
      </xdr:nvSpPr>
      <xdr:spPr>
        <a:xfrm>
          <a:off x="863111" y="602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2398</xdr:rowOff>
    </xdr:from>
    <xdr:to>
      <xdr:col>24</xdr:col>
      <xdr:colOff>63500</xdr:colOff>
      <xdr:row>58</xdr:row>
      <xdr:rowOff>39987</xdr:rowOff>
    </xdr:to>
    <xdr:cxnSp macro="">
      <xdr:nvCxnSpPr>
        <xdr:cNvPr id="118" name="直線コネクタ 117"/>
        <xdr:cNvCxnSpPr/>
      </xdr:nvCxnSpPr>
      <xdr:spPr>
        <a:xfrm>
          <a:off x="3797300" y="9946498"/>
          <a:ext cx="8382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2398</xdr:rowOff>
    </xdr:from>
    <xdr:to>
      <xdr:col>19</xdr:col>
      <xdr:colOff>177800</xdr:colOff>
      <xdr:row>58</xdr:row>
      <xdr:rowOff>14558</xdr:rowOff>
    </xdr:to>
    <xdr:cxnSp macro="">
      <xdr:nvCxnSpPr>
        <xdr:cNvPr id="121" name="直線コネクタ 120"/>
        <xdr:cNvCxnSpPr/>
      </xdr:nvCxnSpPr>
      <xdr:spPr>
        <a:xfrm flipV="1">
          <a:off x="2908300" y="9946498"/>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798</xdr:rowOff>
    </xdr:from>
    <xdr:to>
      <xdr:col>15</xdr:col>
      <xdr:colOff>50800</xdr:colOff>
      <xdr:row>58</xdr:row>
      <xdr:rowOff>14558</xdr:rowOff>
    </xdr:to>
    <xdr:cxnSp macro="">
      <xdr:nvCxnSpPr>
        <xdr:cNvPr id="124" name="直線コネクタ 123"/>
        <xdr:cNvCxnSpPr/>
      </xdr:nvCxnSpPr>
      <xdr:spPr>
        <a:xfrm>
          <a:off x="2019300" y="9944898"/>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798</xdr:rowOff>
    </xdr:from>
    <xdr:to>
      <xdr:col>10</xdr:col>
      <xdr:colOff>114300</xdr:colOff>
      <xdr:row>58</xdr:row>
      <xdr:rowOff>11543</xdr:rowOff>
    </xdr:to>
    <xdr:cxnSp macro="">
      <xdr:nvCxnSpPr>
        <xdr:cNvPr id="127" name="直線コネクタ 126"/>
        <xdr:cNvCxnSpPr/>
      </xdr:nvCxnSpPr>
      <xdr:spPr>
        <a:xfrm flipV="1">
          <a:off x="1130300" y="994489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160637</xdr:rowOff>
    </xdr:from>
    <xdr:to>
      <xdr:col>24</xdr:col>
      <xdr:colOff>114300</xdr:colOff>
      <xdr:row>58</xdr:row>
      <xdr:rowOff>90787</xdr:rowOff>
    </xdr:to>
    <xdr:sp macro="" textlink="">
      <xdr:nvSpPr>
        <xdr:cNvPr id="137" name="楕円 136"/>
        <xdr:cNvSpPr/>
      </xdr:nvSpPr>
      <xdr:spPr>
        <a:xfrm>
          <a:off x="4584700" y="9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75564</xdr:rowOff>
    </xdr:from>
    <xdr:ext cx="534377" cy="259045"/>
    <xdr:sp macro="" textlink="">
      <xdr:nvSpPr>
        <xdr:cNvPr id="138" name="物件費該当値テキスト"/>
        <xdr:cNvSpPr txBox="1"/>
      </xdr:nvSpPr>
      <xdr:spPr>
        <a:xfrm>
          <a:off x="4686300" y="984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123048</xdr:rowOff>
    </xdr:from>
    <xdr:to>
      <xdr:col>20</xdr:col>
      <xdr:colOff>38100</xdr:colOff>
      <xdr:row>58</xdr:row>
      <xdr:rowOff>53198</xdr:rowOff>
    </xdr:to>
    <xdr:sp macro="" textlink="">
      <xdr:nvSpPr>
        <xdr:cNvPr id="139" name="楕円 138"/>
        <xdr:cNvSpPr/>
      </xdr:nvSpPr>
      <xdr:spPr>
        <a:xfrm>
          <a:off x="3746500" y="989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44325</xdr:rowOff>
    </xdr:from>
    <xdr:ext cx="534377" cy="259045"/>
    <xdr:sp macro="" textlink="">
      <xdr:nvSpPr>
        <xdr:cNvPr id="140" name="テキスト ボックス 139"/>
        <xdr:cNvSpPr txBox="1"/>
      </xdr:nvSpPr>
      <xdr:spPr>
        <a:xfrm>
          <a:off x="3530111" y="998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135208</xdr:rowOff>
    </xdr:from>
    <xdr:to>
      <xdr:col>15</xdr:col>
      <xdr:colOff>101600</xdr:colOff>
      <xdr:row>58</xdr:row>
      <xdr:rowOff>65358</xdr:rowOff>
    </xdr:to>
    <xdr:sp macro="" textlink="">
      <xdr:nvSpPr>
        <xdr:cNvPr id="141" name="楕円 140"/>
        <xdr:cNvSpPr/>
      </xdr:nvSpPr>
      <xdr:spPr>
        <a:xfrm>
          <a:off x="2857500" y="990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56485</xdr:rowOff>
    </xdr:from>
    <xdr:ext cx="534377" cy="259045"/>
    <xdr:sp macro="" textlink="">
      <xdr:nvSpPr>
        <xdr:cNvPr id="142" name="テキスト ボックス 141"/>
        <xdr:cNvSpPr txBox="1"/>
      </xdr:nvSpPr>
      <xdr:spPr>
        <a:xfrm>
          <a:off x="2641111" y="1000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121448</xdr:rowOff>
    </xdr:from>
    <xdr:to>
      <xdr:col>10</xdr:col>
      <xdr:colOff>165100</xdr:colOff>
      <xdr:row>58</xdr:row>
      <xdr:rowOff>51598</xdr:rowOff>
    </xdr:to>
    <xdr:sp macro="" textlink="">
      <xdr:nvSpPr>
        <xdr:cNvPr id="143" name="楕円 142"/>
        <xdr:cNvSpPr/>
      </xdr:nvSpPr>
      <xdr:spPr>
        <a:xfrm>
          <a:off x="1968500" y="98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42725</xdr:rowOff>
    </xdr:from>
    <xdr:ext cx="534377" cy="259045"/>
    <xdr:sp macro="" textlink="">
      <xdr:nvSpPr>
        <xdr:cNvPr id="144" name="テキスト ボックス 143"/>
        <xdr:cNvSpPr txBox="1"/>
      </xdr:nvSpPr>
      <xdr:spPr>
        <a:xfrm>
          <a:off x="1752111" y="998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132193</xdr:rowOff>
    </xdr:from>
    <xdr:to>
      <xdr:col>6</xdr:col>
      <xdr:colOff>38100</xdr:colOff>
      <xdr:row>58</xdr:row>
      <xdr:rowOff>62343</xdr:rowOff>
    </xdr:to>
    <xdr:sp macro="" textlink="">
      <xdr:nvSpPr>
        <xdr:cNvPr id="145" name="楕円 144"/>
        <xdr:cNvSpPr/>
      </xdr:nvSpPr>
      <xdr:spPr>
        <a:xfrm>
          <a:off x="1079500" y="990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53470</xdr:rowOff>
    </xdr:from>
    <xdr:ext cx="534377" cy="259045"/>
    <xdr:sp macro="" textlink="">
      <xdr:nvSpPr>
        <xdr:cNvPr id="146" name="テキスト ボックス 145"/>
        <xdr:cNvSpPr txBox="1"/>
      </xdr:nvSpPr>
      <xdr:spPr>
        <a:xfrm>
          <a:off x="863111" y="999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105829</xdr:rowOff>
    </xdr:from>
    <xdr:to>
      <xdr:col>24</xdr:col>
      <xdr:colOff>63500</xdr:colOff>
      <xdr:row>78</xdr:row>
      <xdr:rowOff>139700</xdr:rowOff>
    </xdr:to>
    <xdr:cxnSp macro="">
      <xdr:nvCxnSpPr>
        <xdr:cNvPr id="175" name="直線コネクタ 174"/>
        <xdr:cNvCxnSpPr/>
      </xdr:nvCxnSpPr>
      <xdr:spPr>
        <a:xfrm>
          <a:off x="3797300" y="13478929"/>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99237</xdr:rowOff>
    </xdr:from>
    <xdr:to>
      <xdr:col>19</xdr:col>
      <xdr:colOff>177800</xdr:colOff>
      <xdr:row>78</xdr:row>
      <xdr:rowOff>105829</xdr:rowOff>
    </xdr:to>
    <xdr:cxnSp macro="">
      <xdr:nvCxnSpPr>
        <xdr:cNvPr id="178" name="直線コネクタ 177"/>
        <xdr:cNvCxnSpPr/>
      </xdr:nvCxnSpPr>
      <xdr:spPr>
        <a:xfrm>
          <a:off x="2908300" y="13472337"/>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99237</xdr:rowOff>
    </xdr:from>
    <xdr:to>
      <xdr:col>15</xdr:col>
      <xdr:colOff>50800</xdr:colOff>
      <xdr:row>78</xdr:row>
      <xdr:rowOff>114325</xdr:rowOff>
    </xdr:to>
    <xdr:cxnSp macro="">
      <xdr:nvCxnSpPr>
        <xdr:cNvPr id="181" name="直線コネクタ 180"/>
        <xdr:cNvCxnSpPr/>
      </xdr:nvCxnSpPr>
      <xdr:spPr>
        <a:xfrm flipV="1">
          <a:off x="2019300" y="1347233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88646</xdr:rowOff>
    </xdr:from>
    <xdr:to>
      <xdr:col>10</xdr:col>
      <xdr:colOff>114300</xdr:colOff>
      <xdr:row>78</xdr:row>
      <xdr:rowOff>114325</xdr:rowOff>
    </xdr:to>
    <xdr:cxnSp macro="">
      <xdr:nvCxnSpPr>
        <xdr:cNvPr id="184" name="直線コネクタ 183"/>
        <xdr:cNvCxnSpPr/>
      </xdr:nvCxnSpPr>
      <xdr:spPr>
        <a:xfrm>
          <a:off x="1130300" y="13461746"/>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88900</xdr:rowOff>
    </xdr:from>
    <xdr:to>
      <xdr:col>24</xdr:col>
      <xdr:colOff>114300</xdr:colOff>
      <xdr:row>79</xdr:row>
      <xdr:rowOff>19050</xdr:rowOff>
    </xdr:to>
    <xdr:sp macro="" textlink="">
      <xdr:nvSpPr>
        <xdr:cNvPr id="194" name="楕円 193"/>
        <xdr:cNvSpPr/>
      </xdr:nvSpPr>
      <xdr:spPr>
        <a:xfrm>
          <a:off x="4584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3827</xdr:rowOff>
    </xdr:from>
    <xdr:ext cx="469744" cy="259045"/>
    <xdr:sp macro="" textlink="">
      <xdr:nvSpPr>
        <xdr:cNvPr id="195" name="維持補修費該当値テキスト"/>
        <xdr:cNvSpPr txBox="1"/>
      </xdr:nvSpPr>
      <xdr:spPr>
        <a:xfrm>
          <a:off x="4686300"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55029</xdr:rowOff>
    </xdr:from>
    <xdr:to>
      <xdr:col>20</xdr:col>
      <xdr:colOff>38100</xdr:colOff>
      <xdr:row>78</xdr:row>
      <xdr:rowOff>156629</xdr:rowOff>
    </xdr:to>
    <xdr:sp macro="" textlink="">
      <xdr:nvSpPr>
        <xdr:cNvPr id="196" name="楕円 195"/>
        <xdr:cNvSpPr/>
      </xdr:nvSpPr>
      <xdr:spPr>
        <a:xfrm>
          <a:off x="3746500" y="134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147756</xdr:rowOff>
    </xdr:from>
    <xdr:ext cx="469744" cy="259045"/>
    <xdr:sp macro="" textlink="">
      <xdr:nvSpPr>
        <xdr:cNvPr id="197" name="テキスト ボックス 196"/>
        <xdr:cNvSpPr txBox="1"/>
      </xdr:nvSpPr>
      <xdr:spPr>
        <a:xfrm>
          <a:off x="3562428" y="1352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48437</xdr:rowOff>
    </xdr:from>
    <xdr:to>
      <xdr:col>15</xdr:col>
      <xdr:colOff>101600</xdr:colOff>
      <xdr:row>78</xdr:row>
      <xdr:rowOff>150037</xdr:rowOff>
    </xdr:to>
    <xdr:sp macro="" textlink="">
      <xdr:nvSpPr>
        <xdr:cNvPr id="198" name="楕円 197"/>
        <xdr:cNvSpPr/>
      </xdr:nvSpPr>
      <xdr:spPr>
        <a:xfrm>
          <a:off x="2857500" y="134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141164</xdr:rowOff>
    </xdr:from>
    <xdr:ext cx="469744" cy="259045"/>
    <xdr:sp macro="" textlink="">
      <xdr:nvSpPr>
        <xdr:cNvPr id="199" name="テキスト ボックス 198"/>
        <xdr:cNvSpPr txBox="1"/>
      </xdr:nvSpPr>
      <xdr:spPr>
        <a:xfrm>
          <a:off x="2673428" y="135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63525</xdr:rowOff>
    </xdr:from>
    <xdr:to>
      <xdr:col>10</xdr:col>
      <xdr:colOff>165100</xdr:colOff>
      <xdr:row>78</xdr:row>
      <xdr:rowOff>165125</xdr:rowOff>
    </xdr:to>
    <xdr:sp macro="" textlink="">
      <xdr:nvSpPr>
        <xdr:cNvPr id="200" name="楕円 199"/>
        <xdr:cNvSpPr/>
      </xdr:nvSpPr>
      <xdr:spPr>
        <a:xfrm>
          <a:off x="1968500" y="134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156252</xdr:rowOff>
    </xdr:from>
    <xdr:ext cx="469744" cy="259045"/>
    <xdr:sp macro="" textlink="">
      <xdr:nvSpPr>
        <xdr:cNvPr id="201" name="テキスト ボックス 200"/>
        <xdr:cNvSpPr txBox="1"/>
      </xdr:nvSpPr>
      <xdr:spPr>
        <a:xfrm>
          <a:off x="1784428" y="1352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37846</xdr:rowOff>
    </xdr:from>
    <xdr:to>
      <xdr:col>6</xdr:col>
      <xdr:colOff>38100</xdr:colOff>
      <xdr:row>78</xdr:row>
      <xdr:rowOff>139446</xdr:rowOff>
    </xdr:to>
    <xdr:sp macro="" textlink="">
      <xdr:nvSpPr>
        <xdr:cNvPr id="202" name="楕円 201"/>
        <xdr:cNvSpPr/>
      </xdr:nvSpPr>
      <xdr:spPr>
        <a:xfrm>
          <a:off x="1079500" y="134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130573</xdr:rowOff>
    </xdr:from>
    <xdr:ext cx="469744" cy="259045"/>
    <xdr:sp macro="" textlink="">
      <xdr:nvSpPr>
        <xdr:cNvPr id="203" name="テキスト ボックス 202"/>
        <xdr:cNvSpPr txBox="1"/>
      </xdr:nvSpPr>
      <xdr:spPr>
        <a:xfrm>
          <a:off x="895428" y="1350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18024</xdr:rowOff>
    </xdr:from>
    <xdr:to>
      <xdr:col>24</xdr:col>
      <xdr:colOff>63500</xdr:colOff>
      <xdr:row>97</xdr:row>
      <xdr:rowOff>45310</xdr:rowOff>
    </xdr:to>
    <xdr:cxnSp macro="">
      <xdr:nvCxnSpPr>
        <xdr:cNvPr id="233" name="直線コネクタ 232"/>
        <xdr:cNvCxnSpPr/>
      </xdr:nvCxnSpPr>
      <xdr:spPr>
        <a:xfrm flipV="1">
          <a:off x="3797300" y="16648674"/>
          <a:ext cx="838200" cy="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45310</xdr:rowOff>
    </xdr:from>
    <xdr:to>
      <xdr:col>19</xdr:col>
      <xdr:colOff>177800</xdr:colOff>
      <xdr:row>97</xdr:row>
      <xdr:rowOff>53418</xdr:rowOff>
    </xdr:to>
    <xdr:cxnSp macro="">
      <xdr:nvCxnSpPr>
        <xdr:cNvPr id="236" name="直線コネクタ 235"/>
        <xdr:cNvCxnSpPr/>
      </xdr:nvCxnSpPr>
      <xdr:spPr>
        <a:xfrm flipV="1">
          <a:off x="2908300" y="16675960"/>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52741</xdr:rowOff>
    </xdr:from>
    <xdr:to>
      <xdr:col>15</xdr:col>
      <xdr:colOff>50800</xdr:colOff>
      <xdr:row>97</xdr:row>
      <xdr:rowOff>53418</xdr:rowOff>
    </xdr:to>
    <xdr:cxnSp macro="">
      <xdr:nvCxnSpPr>
        <xdr:cNvPr id="239" name="直線コネクタ 238"/>
        <xdr:cNvCxnSpPr/>
      </xdr:nvCxnSpPr>
      <xdr:spPr>
        <a:xfrm>
          <a:off x="2019300" y="16683391"/>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52741</xdr:rowOff>
    </xdr:from>
    <xdr:to>
      <xdr:col>10</xdr:col>
      <xdr:colOff>114300</xdr:colOff>
      <xdr:row>97</xdr:row>
      <xdr:rowOff>91686</xdr:rowOff>
    </xdr:to>
    <xdr:cxnSp macro="">
      <xdr:nvCxnSpPr>
        <xdr:cNvPr id="242" name="直線コネクタ 241"/>
        <xdr:cNvCxnSpPr/>
      </xdr:nvCxnSpPr>
      <xdr:spPr>
        <a:xfrm flipV="1">
          <a:off x="1130300" y="16683391"/>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138674</xdr:rowOff>
    </xdr:from>
    <xdr:to>
      <xdr:col>24</xdr:col>
      <xdr:colOff>114300</xdr:colOff>
      <xdr:row>97</xdr:row>
      <xdr:rowOff>68824</xdr:rowOff>
    </xdr:to>
    <xdr:sp macro="" textlink="">
      <xdr:nvSpPr>
        <xdr:cNvPr id="252" name="楕円 251"/>
        <xdr:cNvSpPr/>
      </xdr:nvSpPr>
      <xdr:spPr>
        <a:xfrm>
          <a:off x="4584700" y="1659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117101</xdr:rowOff>
    </xdr:from>
    <xdr:ext cx="534377" cy="259045"/>
    <xdr:sp macro="" textlink="">
      <xdr:nvSpPr>
        <xdr:cNvPr id="253" name="扶助費該当値テキスト"/>
        <xdr:cNvSpPr txBox="1"/>
      </xdr:nvSpPr>
      <xdr:spPr>
        <a:xfrm>
          <a:off x="4686300" y="1657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165960</xdr:rowOff>
    </xdr:from>
    <xdr:to>
      <xdr:col>20</xdr:col>
      <xdr:colOff>38100</xdr:colOff>
      <xdr:row>97</xdr:row>
      <xdr:rowOff>96110</xdr:rowOff>
    </xdr:to>
    <xdr:sp macro="" textlink="">
      <xdr:nvSpPr>
        <xdr:cNvPr id="254" name="楕円 253"/>
        <xdr:cNvSpPr/>
      </xdr:nvSpPr>
      <xdr:spPr>
        <a:xfrm>
          <a:off x="3746500" y="1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87237</xdr:rowOff>
    </xdr:from>
    <xdr:ext cx="534377" cy="259045"/>
    <xdr:sp macro="" textlink="">
      <xdr:nvSpPr>
        <xdr:cNvPr id="255" name="テキスト ボックス 254"/>
        <xdr:cNvSpPr txBox="1"/>
      </xdr:nvSpPr>
      <xdr:spPr>
        <a:xfrm>
          <a:off x="3530111" y="16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2618</xdr:rowOff>
    </xdr:from>
    <xdr:to>
      <xdr:col>15</xdr:col>
      <xdr:colOff>101600</xdr:colOff>
      <xdr:row>97</xdr:row>
      <xdr:rowOff>104218</xdr:rowOff>
    </xdr:to>
    <xdr:sp macro="" textlink="">
      <xdr:nvSpPr>
        <xdr:cNvPr id="256" name="楕円 255"/>
        <xdr:cNvSpPr/>
      </xdr:nvSpPr>
      <xdr:spPr>
        <a:xfrm>
          <a:off x="2857500" y="166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95345</xdr:rowOff>
    </xdr:from>
    <xdr:ext cx="534377" cy="259045"/>
    <xdr:sp macro="" textlink="">
      <xdr:nvSpPr>
        <xdr:cNvPr id="257" name="テキスト ボックス 256"/>
        <xdr:cNvSpPr txBox="1"/>
      </xdr:nvSpPr>
      <xdr:spPr>
        <a:xfrm>
          <a:off x="2641111" y="167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1941</xdr:rowOff>
    </xdr:from>
    <xdr:to>
      <xdr:col>10</xdr:col>
      <xdr:colOff>165100</xdr:colOff>
      <xdr:row>97</xdr:row>
      <xdr:rowOff>103541</xdr:rowOff>
    </xdr:to>
    <xdr:sp macro="" textlink="">
      <xdr:nvSpPr>
        <xdr:cNvPr id="258" name="楕円 257"/>
        <xdr:cNvSpPr/>
      </xdr:nvSpPr>
      <xdr:spPr>
        <a:xfrm>
          <a:off x="1968500" y="166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94668</xdr:rowOff>
    </xdr:from>
    <xdr:ext cx="534377" cy="259045"/>
    <xdr:sp macro="" textlink="">
      <xdr:nvSpPr>
        <xdr:cNvPr id="259" name="テキスト ボックス 258"/>
        <xdr:cNvSpPr txBox="1"/>
      </xdr:nvSpPr>
      <xdr:spPr>
        <a:xfrm>
          <a:off x="1752111" y="167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40886</xdr:rowOff>
    </xdr:from>
    <xdr:to>
      <xdr:col>6</xdr:col>
      <xdr:colOff>38100</xdr:colOff>
      <xdr:row>97</xdr:row>
      <xdr:rowOff>142486</xdr:rowOff>
    </xdr:to>
    <xdr:sp macro="" textlink="">
      <xdr:nvSpPr>
        <xdr:cNvPr id="260" name="楕円 259"/>
        <xdr:cNvSpPr/>
      </xdr:nvSpPr>
      <xdr:spPr>
        <a:xfrm>
          <a:off x="1079500" y="166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133613</xdr:rowOff>
    </xdr:from>
    <xdr:ext cx="534377" cy="259045"/>
    <xdr:sp macro="" textlink="">
      <xdr:nvSpPr>
        <xdr:cNvPr id="261" name="テキスト ボックス 260"/>
        <xdr:cNvSpPr txBox="1"/>
      </xdr:nvSpPr>
      <xdr:spPr>
        <a:xfrm>
          <a:off x="863111" y="1676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51956</xdr:rowOff>
    </xdr:from>
    <xdr:to>
      <xdr:col>55</xdr:col>
      <xdr:colOff>0</xdr:colOff>
      <xdr:row>36</xdr:row>
      <xdr:rowOff>102126</xdr:rowOff>
    </xdr:to>
    <xdr:cxnSp macro="">
      <xdr:nvCxnSpPr>
        <xdr:cNvPr id="290" name="直線コネクタ 289"/>
        <xdr:cNvCxnSpPr/>
      </xdr:nvCxnSpPr>
      <xdr:spPr>
        <a:xfrm flipV="1">
          <a:off x="9639300" y="6224156"/>
          <a:ext cx="838200" cy="5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94544</xdr:rowOff>
    </xdr:from>
    <xdr:to>
      <xdr:col>50</xdr:col>
      <xdr:colOff>114300</xdr:colOff>
      <xdr:row>36</xdr:row>
      <xdr:rowOff>102126</xdr:rowOff>
    </xdr:to>
    <xdr:cxnSp macro="">
      <xdr:nvCxnSpPr>
        <xdr:cNvPr id="293" name="直線コネクタ 292"/>
        <xdr:cNvCxnSpPr/>
      </xdr:nvCxnSpPr>
      <xdr:spPr>
        <a:xfrm>
          <a:off x="8750300" y="6266744"/>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94544</xdr:rowOff>
    </xdr:from>
    <xdr:to>
      <xdr:col>45</xdr:col>
      <xdr:colOff>177800</xdr:colOff>
      <xdr:row>36</xdr:row>
      <xdr:rowOff>133063</xdr:rowOff>
    </xdr:to>
    <xdr:cxnSp macro="">
      <xdr:nvCxnSpPr>
        <xdr:cNvPr id="296" name="直線コネクタ 295"/>
        <xdr:cNvCxnSpPr/>
      </xdr:nvCxnSpPr>
      <xdr:spPr>
        <a:xfrm flipV="1">
          <a:off x="7861300" y="6266744"/>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133063</xdr:rowOff>
    </xdr:from>
    <xdr:to>
      <xdr:col>41</xdr:col>
      <xdr:colOff>50800</xdr:colOff>
      <xdr:row>36</xdr:row>
      <xdr:rowOff>144676</xdr:rowOff>
    </xdr:to>
    <xdr:cxnSp macro="">
      <xdr:nvCxnSpPr>
        <xdr:cNvPr id="299" name="直線コネクタ 298"/>
        <xdr:cNvCxnSpPr/>
      </xdr:nvCxnSpPr>
      <xdr:spPr>
        <a:xfrm flipV="1">
          <a:off x="6972300" y="6305263"/>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3" name="テキスト ボックス 302"/>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1156</xdr:rowOff>
    </xdr:from>
    <xdr:to>
      <xdr:col>55</xdr:col>
      <xdr:colOff>50800</xdr:colOff>
      <xdr:row>36</xdr:row>
      <xdr:rowOff>102756</xdr:rowOff>
    </xdr:to>
    <xdr:sp macro="" textlink="">
      <xdr:nvSpPr>
        <xdr:cNvPr id="309" name="楕円 308"/>
        <xdr:cNvSpPr/>
      </xdr:nvSpPr>
      <xdr:spPr>
        <a:xfrm>
          <a:off x="10426700" y="61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151033</xdr:rowOff>
    </xdr:from>
    <xdr:ext cx="534377" cy="259045"/>
    <xdr:sp macro="" textlink="">
      <xdr:nvSpPr>
        <xdr:cNvPr id="310" name="補助費等該当値テキスト"/>
        <xdr:cNvSpPr txBox="1"/>
      </xdr:nvSpPr>
      <xdr:spPr>
        <a:xfrm>
          <a:off x="10528300" y="615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51326</xdr:rowOff>
    </xdr:from>
    <xdr:to>
      <xdr:col>50</xdr:col>
      <xdr:colOff>165100</xdr:colOff>
      <xdr:row>36</xdr:row>
      <xdr:rowOff>152926</xdr:rowOff>
    </xdr:to>
    <xdr:sp macro="" textlink="">
      <xdr:nvSpPr>
        <xdr:cNvPr id="311" name="楕円 310"/>
        <xdr:cNvSpPr/>
      </xdr:nvSpPr>
      <xdr:spPr>
        <a:xfrm>
          <a:off x="9588500" y="62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144053</xdr:rowOff>
    </xdr:from>
    <xdr:ext cx="534377" cy="259045"/>
    <xdr:sp macro="" textlink="">
      <xdr:nvSpPr>
        <xdr:cNvPr id="312" name="テキスト ボックス 311"/>
        <xdr:cNvSpPr txBox="1"/>
      </xdr:nvSpPr>
      <xdr:spPr>
        <a:xfrm>
          <a:off x="9372111" y="63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43744</xdr:rowOff>
    </xdr:from>
    <xdr:to>
      <xdr:col>46</xdr:col>
      <xdr:colOff>38100</xdr:colOff>
      <xdr:row>36</xdr:row>
      <xdr:rowOff>145344</xdr:rowOff>
    </xdr:to>
    <xdr:sp macro="" textlink="">
      <xdr:nvSpPr>
        <xdr:cNvPr id="313" name="楕円 312"/>
        <xdr:cNvSpPr/>
      </xdr:nvSpPr>
      <xdr:spPr>
        <a:xfrm>
          <a:off x="8699500" y="62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161871</xdr:rowOff>
    </xdr:from>
    <xdr:ext cx="534377" cy="259045"/>
    <xdr:sp macro="" textlink="">
      <xdr:nvSpPr>
        <xdr:cNvPr id="314" name="テキスト ボックス 313"/>
        <xdr:cNvSpPr txBox="1"/>
      </xdr:nvSpPr>
      <xdr:spPr>
        <a:xfrm>
          <a:off x="8483111" y="59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82263</xdr:rowOff>
    </xdr:from>
    <xdr:to>
      <xdr:col>41</xdr:col>
      <xdr:colOff>101600</xdr:colOff>
      <xdr:row>37</xdr:row>
      <xdr:rowOff>12413</xdr:rowOff>
    </xdr:to>
    <xdr:sp macro="" textlink="">
      <xdr:nvSpPr>
        <xdr:cNvPr id="315" name="楕円 314"/>
        <xdr:cNvSpPr/>
      </xdr:nvSpPr>
      <xdr:spPr>
        <a:xfrm>
          <a:off x="7810500" y="62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28940</xdr:rowOff>
    </xdr:from>
    <xdr:ext cx="534377" cy="259045"/>
    <xdr:sp macro="" textlink="">
      <xdr:nvSpPr>
        <xdr:cNvPr id="316" name="テキスト ボックス 315"/>
        <xdr:cNvSpPr txBox="1"/>
      </xdr:nvSpPr>
      <xdr:spPr>
        <a:xfrm>
          <a:off x="7594111" y="60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93876</xdr:rowOff>
    </xdr:from>
    <xdr:to>
      <xdr:col>36</xdr:col>
      <xdr:colOff>165100</xdr:colOff>
      <xdr:row>37</xdr:row>
      <xdr:rowOff>24026</xdr:rowOff>
    </xdr:to>
    <xdr:sp macro="" textlink="">
      <xdr:nvSpPr>
        <xdr:cNvPr id="317" name="楕円 316"/>
        <xdr:cNvSpPr/>
      </xdr:nvSpPr>
      <xdr:spPr>
        <a:xfrm>
          <a:off x="6921500" y="62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15153</xdr:rowOff>
    </xdr:from>
    <xdr:ext cx="534377" cy="259045"/>
    <xdr:sp macro="" textlink="">
      <xdr:nvSpPr>
        <xdr:cNvPr id="318" name="テキスト ボックス 317"/>
        <xdr:cNvSpPr txBox="1"/>
      </xdr:nvSpPr>
      <xdr:spPr>
        <a:xfrm>
          <a:off x="6705111" y="635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56078</xdr:rowOff>
    </xdr:from>
    <xdr:to>
      <xdr:col>55</xdr:col>
      <xdr:colOff>0</xdr:colOff>
      <xdr:row>57</xdr:row>
      <xdr:rowOff>126761</xdr:rowOff>
    </xdr:to>
    <xdr:cxnSp macro="">
      <xdr:nvCxnSpPr>
        <xdr:cNvPr id="345" name="直線コネクタ 344"/>
        <xdr:cNvCxnSpPr/>
      </xdr:nvCxnSpPr>
      <xdr:spPr>
        <a:xfrm flipV="1">
          <a:off x="9639300" y="9828728"/>
          <a:ext cx="838200" cy="7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76336</xdr:rowOff>
    </xdr:from>
    <xdr:to>
      <xdr:col>50</xdr:col>
      <xdr:colOff>114300</xdr:colOff>
      <xdr:row>57</xdr:row>
      <xdr:rowOff>126761</xdr:rowOff>
    </xdr:to>
    <xdr:cxnSp macro="">
      <xdr:nvCxnSpPr>
        <xdr:cNvPr id="348" name="直線コネクタ 347"/>
        <xdr:cNvCxnSpPr/>
      </xdr:nvCxnSpPr>
      <xdr:spPr>
        <a:xfrm>
          <a:off x="8750300" y="9848986"/>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76336</xdr:rowOff>
    </xdr:from>
    <xdr:to>
      <xdr:col>45</xdr:col>
      <xdr:colOff>177800</xdr:colOff>
      <xdr:row>57</xdr:row>
      <xdr:rowOff>111797</xdr:rowOff>
    </xdr:to>
    <xdr:cxnSp macro="">
      <xdr:nvCxnSpPr>
        <xdr:cNvPr id="351" name="直線コネクタ 350"/>
        <xdr:cNvCxnSpPr/>
      </xdr:nvCxnSpPr>
      <xdr:spPr>
        <a:xfrm flipV="1">
          <a:off x="7861300" y="9848986"/>
          <a:ext cx="889000" cy="3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88576</xdr:rowOff>
    </xdr:from>
    <xdr:to>
      <xdr:col>41</xdr:col>
      <xdr:colOff>50800</xdr:colOff>
      <xdr:row>57</xdr:row>
      <xdr:rowOff>111797</xdr:rowOff>
    </xdr:to>
    <xdr:cxnSp macro="">
      <xdr:nvCxnSpPr>
        <xdr:cNvPr id="354" name="直線コネクタ 353"/>
        <xdr:cNvCxnSpPr/>
      </xdr:nvCxnSpPr>
      <xdr:spPr>
        <a:xfrm>
          <a:off x="6972300" y="9861226"/>
          <a:ext cx="889000" cy="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5278</xdr:rowOff>
    </xdr:from>
    <xdr:to>
      <xdr:col>55</xdr:col>
      <xdr:colOff>50800</xdr:colOff>
      <xdr:row>57</xdr:row>
      <xdr:rowOff>106878</xdr:rowOff>
    </xdr:to>
    <xdr:sp macro="" textlink="">
      <xdr:nvSpPr>
        <xdr:cNvPr id="364" name="楕円 363"/>
        <xdr:cNvSpPr/>
      </xdr:nvSpPr>
      <xdr:spPr>
        <a:xfrm>
          <a:off x="10426700" y="97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91655</xdr:rowOff>
    </xdr:from>
    <xdr:ext cx="534377" cy="259045"/>
    <xdr:sp macro="" textlink="">
      <xdr:nvSpPr>
        <xdr:cNvPr id="365" name="普通建設事業費該当値テキスト"/>
        <xdr:cNvSpPr txBox="1"/>
      </xdr:nvSpPr>
      <xdr:spPr>
        <a:xfrm>
          <a:off x="10528300" y="96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75961</xdr:rowOff>
    </xdr:from>
    <xdr:to>
      <xdr:col>50</xdr:col>
      <xdr:colOff>165100</xdr:colOff>
      <xdr:row>58</xdr:row>
      <xdr:rowOff>6111</xdr:rowOff>
    </xdr:to>
    <xdr:sp macro="" textlink="">
      <xdr:nvSpPr>
        <xdr:cNvPr id="366" name="楕円 365"/>
        <xdr:cNvSpPr/>
      </xdr:nvSpPr>
      <xdr:spPr>
        <a:xfrm>
          <a:off x="9588500" y="9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168688</xdr:rowOff>
    </xdr:from>
    <xdr:ext cx="534377" cy="259045"/>
    <xdr:sp macro="" textlink="">
      <xdr:nvSpPr>
        <xdr:cNvPr id="367" name="テキスト ボックス 366"/>
        <xdr:cNvSpPr txBox="1"/>
      </xdr:nvSpPr>
      <xdr:spPr>
        <a:xfrm>
          <a:off x="9372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25536</xdr:rowOff>
    </xdr:from>
    <xdr:to>
      <xdr:col>46</xdr:col>
      <xdr:colOff>38100</xdr:colOff>
      <xdr:row>57</xdr:row>
      <xdr:rowOff>127136</xdr:rowOff>
    </xdr:to>
    <xdr:sp macro="" textlink="">
      <xdr:nvSpPr>
        <xdr:cNvPr id="368" name="楕円 367"/>
        <xdr:cNvSpPr/>
      </xdr:nvSpPr>
      <xdr:spPr>
        <a:xfrm>
          <a:off x="8699500" y="97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118263</xdr:rowOff>
    </xdr:from>
    <xdr:ext cx="534377" cy="259045"/>
    <xdr:sp macro="" textlink="">
      <xdr:nvSpPr>
        <xdr:cNvPr id="369" name="テキスト ボックス 368"/>
        <xdr:cNvSpPr txBox="1"/>
      </xdr:nvSpPr>
      <xdr:spPr>
        <a:xfrm>
          <a:off x="8483111" y="989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60997</xdr:rowOff>
    </xdr:from>
    <xdr:to>
      <xdr:col>41</xdr:col>
      <xdr:colOff>101600</xdr:colOff>
      <xdr:row>57</xdr:row>
      <xdr:rowOff>162597</xdr:rowOff>
    </xdr:to>
    <xdr:sp macro="" textlink="">
      <xdr:nvSpPr>
        <xdr:cNvPr id="370" name="楕円 369"/>
        <xdr:cNvSpPr/>
      </xdr:nvSpPr>
      <xdr:spPr>
        <a:xfrm>
          <a:off x="7810500" y="98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153724</xdr:rowOff>
    </xdr:from>
    <xdr:ext cx="534377" cy="259045"/>
    <xdr:sp macro="" textlink="">
      <xdr:nvSpPr>
        <xdr:cNvPr id="371" name="テキスト ボックス 370"/>
        <xdr:cNvSpPr txBox="1"/>
      </xdr:nvSpPr>
      <xdr:spPr>
        <a:xfrm>
          <a:off x="7594111" y="992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37776</xdr:rowOff>
    </xdr:from>
    <xdr:to>
      <xdr:col>36</xdr:col>
      <xdr:colOff>165100</xdr:colOff>
      <xdr:row>57</xdr:row>
      <xdr:rowOff>139376</xdr:rowOff>
    </xdr:to>
    <xdr:sp macro="" textlink="">
      <xdr:nvSpPr>
        <xdr:cNvPr id="372" name="楕円 371"/>
        <xdr:cNvSpPr/>
      </xdr:nvSpPr>
      <xdr:spPr>
        <a:xfrm>
          <a:off x="6921500" y="98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130503</xdr:rowOff>
    </xdr:from>
    <xdr:ext cx="534377" cy="259045"/>
    <xdr:sp macro="" textlink="">
      <xdr:nvSpPr>
        <xdr:cNvPr id="373" name="テキスト ボックス 372"/>
        <xdr:cNvSpPr txBox="1"/>
      </xdr:nvSpPr>
      <xdr:spPr>
        <a:xfrm>
          <a:off x="6705111" y="99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9334</xdr:rowOff>
    </xdr:from>
    <xdr:to>
      <xdr:col>55</xdr:col>
      <xdr:colOff>0</xdr:colOff>
      <xdr:row>78</xdr:row>
      <xdr:rowOff>170751</xdr:rowOff>
    </xdr:to>
    <xdr:cxnSp macro="">
      <xdr:nvCxnSpPr>
        <xdr:cNvPr id="402" name="直線コネクタ 401"/>
        <xdr:cNvCxnSpPr/>
      </xdr:nvCxnSpPr>
      <xdr:spPr>
        <a:xfrm flipV="1">
          <a:off x="9639300" y="13382434"/>
          <a:ext cx="838200" cy="1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170751</xdr:rowOff>
    </xdr:from>
    <xdr:to>
      <xdr:col>50</xdr:col>
      <xdr:colOff>114300</xdr:colOff>
      <xdr:row>79</xdr:row>
      <xdr:rowOff>23267</xdr:rowOff>
    </xdr:to>
    <xdr:cxnSp macro="">
      <xdr:nvCxnSpPr>
        <xdr:cNvPr id="405" name="直線コネクタ 404"/>
        <xdr:cNvCxnSpPr/>
      </xdr:nvCxnSpPr>
      <xdr:spPr>
        <a:xfrm flipV="1">
          <a:off x="8750300" y="13543851"/>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20841</xdr:rowOff>
    </xdr:from>
    <xdr:to>
      <xdr:col>45</xdr:col>
      <xdr:colOff>177800</xdr:colOff>
      <xdr:row>79</xdr:row>
      <xdr:rowOff>23267</xdr:rowOff>
    </xdr:to>
    <xdr:cxnSp macro="">
      <xdr:nvCxnSpPr>
        <xdr:cNvPr id="408" name="直線コネクタ 407"/>
        <xdr:cNvCxnSpPr/>
      </xdr:nvCxnSpPr>
      <xdr:spPr>
        <a:xfrm>
          <a:off x="7861300" y="13565391"/>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104406</xdr:rowOff>
    </xdr:from>
    <xdr:to>
      <xdr:col>41</xdr:col>
      <xdr:colOff>50800</xdr:colOff>
      <xdr:row>79</xdr:row>
      <xdr:rowOff>20841</xdr:rowOff>
    </xdr:to>
    <xdr:cxnSp macro="">
      <xdr:nvCxnSpPr>
        <xdr:cNvPr id="411" name="直線コネクタ 410"/>
        <xdr:cNvCxnSpPr/>
      </xdr:nvCxnSpPr>
      <xdr:spPr>
        <a:xfrm>
          <a:off x="6972300" y="13477506"/>
          <a:ext cx="889000" cy="8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129984</xdr:rowOff>
    </xdr:from>
    <xdr:to>
      <xdr:col>55</xdr:col>
      <xdr:colOff>50800</xdr:colOff>
      <xdr:row>78</xdr:row>
      <xdr:rowOff>60134</xdr:rowOff>
    </xdr:to>
    <xdr:sp macro="" textlink="">
      <xdr:nvSpPr>
        <xdr:cNvPr id="421" name="楕円 420"/>
        <xdr:cNvSpPr/>
      </xdr:nvSpPr>
      <xdr:spPr>
        <a:xfrm>
          <a:off x="10426700" y="133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108411</xdr:rowOff>
    </xdr:from>
    <xdr:ext cx="534377" cy="259045"/>
    <xdr:sp macro="" textlink="">
      <xdr:nvSpPr>
        <xdr:cNvPr id="422" name="普通建設事業費 （ うち新規整備　）該当値テキスト"/>
        <xdr:cNvSpPr txBox="1"/>
      </xdr:nvSpPr>
      <xdr:spPr>
        <a:xfrm>
          <a:off x="10528300" y="1331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119951</xdr:rowOff>
    </xdr:from>
    <xdr:to>
      <xdr:col>50</xdr:col>
      <xdr:colOff>165100</xdr:colOff>
      <xdr:row>79</xdr:row>
      <xdr:rowOff>50101</xdr:rowOff>
    </xdr:to>
    <xdr:sp macro="" textlink="">
      <xdr:nvSpPr>
        <xdr:cNvPr id="423" name="楕円 422"/>
        <xdr:cNvSpPr/>
      </xdr:nvSpPr>
      <xdr:spPr>
        <a:xfrm>
          <a:off x="9588500" y="134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41228</xdr:rowOff>
    </xdr:from>
    <xdr:ext cx="469744" cy="259045"/>
    <xdr:sp macro="" textlink="">
      <xdr:nvSpPr>
        <xdr:cNvPr id="424" name="テキスト ボックス 423"/>
        <xdr:cNvSpPr txBox="1"/>
      </xdr:nvSpPr>
      <xdr:spPr>
        <a:xfrm>
          <a:off x="9404428" y="1358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143917</xdr:rowOff>
    </xdr:from>
    <xdr:to>
      <xdr:col>46</xdr:col>
      <xdr:colOff>38100</xdr:colOff>
      <xdr:row>79</xdr:row>
      <xdr:rowOff>74067</xdr:rowOff>
    </xdr:to>
    <xdr:sp macro="" textlink="">
      <xdr:nvSpPr>
        <xdr:cNvPr id="425" name="楕円 424"/>
        <xdr:cNvSpPr/>
      </xdr:nvSpPr>
      <xdr:spPr>
        <a:xfrm>
          <a:off x="8699500" y="135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65194</xdr:rowOff>
    </xdr:from>
    <xdr:ext cx="469744" cy="259045"/>
    <xdr:sp macro="" textlink="">
      <xdr:nvSpPr>
        <xdr:cNvPr id="426" name="テキスト ボックス 425"/>
        <xdr:cNvSpPr txBox="1"/>
      </xdr:nvSpPr>
      <xdr:spPr>
        <a:xfrm>
          <a:off x="8515428" y="1360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141491</xdr:rowOff>
    </xdr:from>
    <xdr:to>
      <xdr:col>41</xdr:col>
      <xdr:colOff>101600</xdr:colOff>
      <xdr:row>79</xdr:row>
      <xdr:rowOff>71641</xdr:rowOff>
    </xdr:to>
    <xdr:sp macro="" textlink="">
      <xdr:nvSpPr>
        <xdr:cNvPr id="427" name="楕円 426"/>
        <xdr:cNvSpPr/>
      </xdr:nvSpPr>
      <xdr:spPr>
        <a:xfrm>
          <a:off x="7810500" y="135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62768</xdr:rowOff>
    </xdr:from>
    <xdr:ext cx="469744" cy="259045"/>
    <xdr:sp macro="" textlink="">
      <xdr:nvSpPr>
        <xdr:cNvPr id="428" name="テキスト ボックス 427"/>
        <xdr:cNvSpPr txBox="1"/>
      </xdr:nvSpPr>
      <xdr:spPr>
        <a:xfrm>
          <a:off x="7626428" y="1360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53606</xdr:rowOff>
    </xdr:from>
    <xdr:to>
      <xdr:col>36</xdr:col>
      <xdr:colOff>165100</xdr:colOff>
      <xdr:row>78</xdr:row>
      <xdr:rowOff>155206</xdr:rowOff>
    </xdr:to>
    <xdr:sp macro="" textlink="">
      <xdr:nvSpPr>
        <xdr:cNvPr id="429" name="楕円 428"/>
        <xdr:cNvSpPr/>
      </xdr:nvSpPr>
      <xdr:spPr>
        <a:xfrm>
          <a:off x="6921500" y="134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146333</xdr:rowOff>
    </xdr:from>
    <xdr:ext cx="469744" cy="259045"/>
    <xdr:sp macro="" textlink="">
      <xdr:nvSpPr>
        <xdr:cNvPr id="430" name="テキスト ボックス 429"/>
        <xdr:cNvSpPr txBox="1"/>
      </xdr:nvSpPr>
      <xdr:spPr>
        <a:xfrm>
          <a:off x="6737428" y="135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160896</xdr:rowOff>
    </xdr:from>
    <xdr:to>
      <xdr:col>55</xdr:col>
      <xdr:colOff>0</xdr:colOff>
      <xdr:row>97</xdr:row>
      <xdr:rowOff>26467</xdr:rowOff>
    </xdr:to>
    <xdr:cxnSp macro="">
      <xdr:nvCxnSpPr>
        <xdr:cNvPr id="459" name="直線コネクタ 458"/>
        <xdr:cNvCxnSpPr/>
      </xdr:nvCxnSpPr>
      <xdr:spPr>
        <a:xfrm flipV="1">
          <a:off x="9639300" y="16620096"/>
          <a:ext cx="838200" cy="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73571</xdr:rowOff>
    </xdr:from>
    <xdr:to>
      <xdr:col>50</xdr:col>
      <xdr:colOff>114300</xdr:colOff>
      <xdr:row>97</xdr:row>
      <xdr:rowOff>26467</xdr:rowOff>
    </xdr:to>
    <xdr:cxnSp macro="">
      <xdr:nvCxnSpPr>
        <xdr:cNvPr id="462" name="直線コネクタ 461"/>
        <xdr:cNvCxnSpPr/>
      </xdr:nvCxnSpPr>
      <xdr:spPr>
        <a:xfrm>
          <a:off x="8750300" y="16532771"/>
          <a:ext cx="889000" cy="1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73571</xdr:rowOff>
    </xdr:from>
    <xdr:to>
      <xdr:col>45</xdr:col>
      <xdr:colOff>177800</xdr:colOff>
      <xdr:row>96</xdr:row>
      <xdr:rowOff>125704</xdr:rowOff>
    </xdr:to>
    <xdr:cxnSp macro="">
      <xdr:nvCxnSpPr>
        <xdr:cNvPr id="465" name="直線コネクタ 464"/>
        <xdr:cNvCxnSpPr/>
      </xdr:nvCxnSpPr>
      <xdr:spPr>
        <a:xfrm flipV="1">
          <a:off x="7861300" y="16532771"/>
          <a:ext cx="889000" cy="5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125704</xdr:rowOff>
    </xdr:from>
    <xdr:to>
      <xdr:col>41</xdr:col>
      <xdr:colOff>50800</xdr:colOff>
      <xdr:row>96</xdr:row>
      <xdr:rowOff>166306</xdr:rowOff>
    </xdr:to>
    <xdr:cxnSp macro="">
      <xdr:nvCxnSpPr>
        <xdr:cNvPr id="468" name="直線コネクタ 467"/>
        <xdr:cNvCxnSpPr/>
      </xdr:nvCxnSpPr>
      <xdr:spPr>
        <a:xfrm flipV="1">
          <a:off x="6972300" y="16584904"/>
          <a:ext cx="8890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0" name="テキスト ボックス 469"/>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73677</xdr:rowOff>
    </xdr:from>
    <xdr:ext cx="534377" cy="259045"/>
    <xdr:sp macro="" textlink="">
      <xdr:nvSpPr>
        <xdr:cNvPr id="472" name="テキスト ボックス 471"/>
        <xdr:cNvSpPr txBox="1"/>
      </xdr:nvSpPr>
      <xdr:spPr>
        <a:xfrm>
          <a:off x="6705111" y="167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110096</xdr:rowOff>
    </xdr:from>
    <xdr:to>
      <xdr:col>55</xdr:col>
      <xdr:colOff>50800</xdr:colOff>
      <xdr:row>97</xdr:row>
      <xdr:rowOff>40246</xdr:rowOff>
    </xdr:to>
    <xdr:sp macro="" textlink="">
      <xdr:nvSpPr>
        <xdr:cNvPr id="478" name="楕円 477"/>
        <xdr:cNvSpPr/>
      </xdr:nvSpPr>
      <xdr:spPr>
        <a:xfrm>
          <a:off x="10426700" y="165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88523</xdr:rowOff>
    </xdr:from>
    <xdr:ext cx="534377" cy="259045"/>
    <xdr:sp macro="" textlink="">
      <xdr:nvSpPr>
        <xdr:cNvPr id="479" name="普通建設事業費 （ うち更新整備　）該当値テキスト"/>
        <xdr:cNvSpPr txBox="1"/>
      </xdr:nvSpPr>
      <xdr:spPr>
        <a:xfrm>
          <a:off x="10528300" y="165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147117</xdr:rowOff>
    </xdr:from>
    <xdr:to>
      <xdr:col>50</xdr:col>
      <xdr:colOff>165100</xdr:colOff>
      <xdr:row>97</xdr:row>
      <xdr:rowOff>77267</xdr:rowOff>
    </xdr:to>
    <xdr:sp macro="" textlink="">
      <xdr:nvSpPr>
        <xdr:cNvPr id="480" name="楕円 479"/>
        <xdr:cNvSpPr/>
      </xdr:nvSpPr>
      <xdr:spPr>
        <a:xfrm>
          <a:off x="9588500" y="166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68394</xdr:rowOff>
    </xdr:from>
    <xdr:ext cx="534377" cy="259045"/>
    <xdr:sp macro="" textlink="">
      <xdr:nvSpPr>
        <xdr:cNvPr id="481" name="テキスト ボックス 480"/>
        <xdr:cNvSpPr txBox="1"/>
      </xdr:nvSpPr>
      <xdr:spPr>
        <a:xfrm>
          <a:off x="9372111" y="166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22771</xdr:rowOff>
    </xdr:from>
    <xdr:to>
      <xdr:col>46</xdr:col>
      <xdr:colOff>38100</xdr:colOff>
      <xdr:row>96</xdr:row>
      <xdr:rowOff>124371</xdr:rowOff>
    </xdr:to>
    <xdr:sp macro="" textlink="">
      <xdr:nvSpPr>
        <xdr:cNvPr id="482" name="楕円 481"/>
        <xdr:cNvSpPr/>
      </xdr:nvSpPr>
      <xdr:spPr>
        <a:xfrm>
          <a:off x="8699500" y="164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115498</xdr:rowOff>
    </xdr:from>
    <xdr:ext cx="534377" cy="259045"/>
    <xdr:sp macro="" textlink="">
      <xdr:nvSpPr>
        <xdr:cNvPr id="483" name="テキスト ボックス 482"/>
        <xdr:cNvSpPr txBox="1"/>
      </xdr:nvSpPr>
      <xdr:spPr>
        <a:xfrm>
          <a:off x="8483111" y="165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74904</xdr:rowOff>
    </xdr:from>
    <xdr:to>
      <xdr:col>41</xdr:col>
      <xdr:colOff>101600</xdr:colOff>
      <xdr:row>97</xdr:row>
      <xdr:rowOff>5054</xdr:rowOff>
    </xdr:to>
    <xdr:sp macro="" textlink="">
      <xdr:nvSpPr>
        <xdr:cNvPr id="484" name="楕円 483"/>
        <xdr:cNvSpPr/>
      </xdr:nvSpPr>
      <xdr:spPr>
        <a:xfrm>
          <a:off x="7810500" y="165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167631</xdr:rowOff>
    </xdr:from>
    <xdr:ext cx="534377" cy="259045"/>
    <xdr:sp macro="" textlink="">
      <xdr:nvSpPr>
        <xdr:cNvPr id="485" name="テキスト ボックス 484"/>
        <xdr:cNvSpPr txBox="1"/>
      </xdr:nvSpPr>
      <xdr:spPr>
        <a:xfrm>
          <a:off x="7594111" y="166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115506</xdr:rowOff>
    </xdr:from>
    <xdr:to>
      <xdr:col>36</xdr:col>
      <xdr:colOff>165100</xdr:colOff>
      <xdr:row>97</xdr:row>
      <xdr:rowOff>45656</xdr:rowOff>
    </xdr:to>
    <xdr:sp macro="" textlink="">
      <xdr:nvSpPr>
        <xdr:cNvPr id="486" name="楕円 485"/>
        <xdr:cNvSpPr/>
      </xdr:nvSpPr>
      <xdr:spPr>
        <a:xfrm>
          <a:off x="6921500" y="165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62183</xdr:rowOff>
    </xdr:from>
    <xdr:ext cx="534377" cy="259045"/>
    <xdr:sp macro="" textlink="">
      <xdr:nvSpPr>
        <xdr:cNvPr id="487" name="テキスト ボックス 486"/>
        <xdr:cNvSpPr txBox="1"/>
      </xdr:nvSpPr>
      <xdr:spPr>
        <a:xfrm>
          <a:off x="6705111" y="163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68606</xdr:rowOff>
    </xdr:from>
    <xdr:to>
      <xdr:col>85</xdr:col>
      <xdr:colOff>127000</xdr:colOff>
      <xdr:row>37</xdr:row>
      <xdr:rowOff>62959</xdr:rowOff>
    </xdr:to>
    <xdr:cxnSp macro="">
      <xdr:nvCxnSpPr>
        <xdr:cNvPr id="514" name="直線コネクタ 513"/>
        <xdr:cNvCxnSpPr/>
      </xdr:nvCxnSpPr>
      <xdr:spPr>
        <a:xfrm flipV="1">
          <a:off x="15481300" y="6240806"/>
          <a:ext cx="838200" cy="16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56674</xdr:rowOff>
    </xdr:from>
    <xdr:ext cx="469744" cy="259045"/>
    <xdr:sp macro="" textlink="">
      <xdr:nvSpPr>
        <xdr:cNvPr id="515" name="災害復旧事業費平均値テキスト"/>
        <xdr:cNvSpPr txBox="1"/>
      </xdr:nvSpPr>
      <xdr:spPr>
        <a:xfrm>
          <a:off x="16370300" y="640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62959</xdr:rowOff>
    </xdr:from>
    <xdr:to>
      <xdr:col>81</xdr:col>
      <xdr:colOff>50800</xdr:colOff>
      <xdr:row>38</xdr:row>
      <xdr:rowOff>127859</xdr:rowOff>
    </xdr:to>
    <xdr:cxnSp macro="">
      <xdr:nvCxnSpPr>
        <xdr:cNvPr id="517" name="直線コネクタ 516"/>
        <xdr:cNvCxnSpPr/>
      </xdr:nvCxnSpPr>
      <xdr:spPr>
        <a:xfrm flipV="1">
          <a:off x="14592300" y="6406609"/>
          <a:ext cx="889000" cy="23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41312</xdr:rowOff>
    </xdr:from>
    <xdr:ext cx="469744" cy="259045"/>
    <xdr:sp macro="" textlink="">
      <xdr:nvSpPr>
        <xdr:cNvPr id="519" name="テキスト ボックス 518"/>
        <xdr:cNvSpPr txBox="1"/>
      </xdr:nvSpPr>
      <xdr:spPr>
        <a:xfrm>
          <a:off x="15246428" y="655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94140</xdr:rowOff>
    </xdr:from>
    <xdr:to>
      <xdr:col>76</xdr:col>
      <xdr:colOff>114300</xdr:colOff>
      <xdr:row>38</xdr:row>
      <xdr:rowOff>127859</xdr:rowOff>
    </xdr:to>
    <xdr:cxnSp macro="">
      <xdr:nvCxnSpPr>
        <xdr:cNvPr id="520" name="直線コネクタ 519"/>
        <xdr:cNvCxnSpPr/>
      </xdr:nvCxnSpPr>
      <xdr:spPr>
        <a:xfrm>
          <a:off x="13703300" y="6609240"/>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2" name="テキスト ボックス 521"/>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94140</xdr:rowOff>
    </xdr:from>
    <xdr:to>
      <xdr:col>71</xdr:col>
      <xdr:colOff>177800</xdr:colOff>
      <xdr:row>38</xdr:row>
      <xdr:rowOff>124315</xdr:rowOff>
    </xdr:to>
    <xdr:cxnSp macro="">
      <xdr:nvCxnSpPr>
        <xdr:cNvPr id="523" name="直線コネクタ 522"/>
        <xdr:cNvCxnSpPr/>
      </xdr:nvCxnSpPr>
      <xdr:spPr>
        <a:xfrm flipV="1">
          <a:off x="12814300" y="660924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17806</xdr:rowOff>
    </xdr:from>
    <xdr:to>
      <xdr:col>85</xdr:col>
      <xdr:colOff>177800</xdr:colOff>
      <xdr:row>36</xdr:row>
      <xdr:rowOff>119406</xdr:rowOff>
    </xdr:to>
    <xdr:sp macro="" textlink="">
      <xdr:nvSpPr>
        <xdr:cNvPr id="533" name="楕円 532"/>
        <xdr:cNvSpPr/>
      </xdr:nvSpPr>
      <xdr:spPr>
        <a:xfrm>
          <a:off x="16268700" y="61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40683</xdr:rowOff>
    </xdr:from>
    <xdr:ext cx="534377" cy="259045"/>
    <xdr:sp macro="" textlink="">
      <xdr:nvSpPr>
        <xdr:cNvPr id="534" name="災害復旧事業費該当値テキスト"/>
        <xdr:cNvSpPr txBox="1"/>
      </xdr:nvSpPr>
      <xdr:spPr>
        <a:xfrm>
          <a:off x="16370300" y="60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12159</xdr:rowOff>
    </xdr:from>
    <xdr:to>
      <xdr:col>81</xdr:col>
      <xdr:colOff>101600</xdr:colOff>
      <xdr:row>37</xdr:row>
      <xdr:rowOff>113759</xdr:rowOff>
    </xdr:to>
    <xdr:sp macro="" textlink="">
      <xdr:nvSpPr>
        <xdr:cNvPr id="535" name="楕円 534"/>
        <xdr:cNvSpPr/>
      </xdr:nvSpPr>
      <xdr:spPr>
        <a:xfrm>
          <a:off x="15430500" y="63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130286</xdr:rowOff>
    </xdr:from>
    <xdr:ext cx="534377" cy="259045"/>
    <xdr:sp macro="" textlink="">
      <xdr:nvSpPr>
        <xdr:cNvPr id="536" name="テキスト ボックス 535"/>
        <xdr:cNvSpPr txBox="1"/>
      </xdr:nvSpPr>
      <xdr:spPr>
        <a:xfrm>
          <a:off x="15214111" y="61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77059</xdr:rowOff>
    </xdr:from>
    <xdr:to>
      <xdr:col>76</xdr:col>
      <xdr:colOff>165100</xdr:colOff>
      <xdr:row>39</xdr:row>
      <xdr:rowOff>7209</xdr:rowOff>
    </xdr:to>
    <xdr:sp macro="" textlink="">
      <xdr:nvSpPr>
        <xdr:cNvPr id="537" name="楕円 536"/>
        <xdr:cNvSpPr/>
      </xdr:nvSpPr>
      <xdr:spPr>
        <a:xfrm>
          <a:off x="14541500" y="65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169786</xdr:rowOff>
    </xdr:from>
    <xdr:ext cx="378565" cy="259045"/>
    <xdr:sp macro="" textlink="">
      <xdr:nvSpPr>
        <xdr:cNvPr id="538" name="テキスト ボックス 537"/>
        <xdr:cNvSpPr txBox="1"/>
      </xdr:nvSpPr>
      <xdr:spPr>
        <a:xfrm>
          <a:off x="14403017" y="668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43340</xdr:rowOff>
    </xdr:from>
    <xdr:to>
      <xdr:col>72</xdr:col>
      <xdr:colOff>38100</xdr:colOff>
      <xdr:row>38</xdr:row>
      <xdr:rowOff>144940</xdr:rowOff>
    </xdr:to>
    <xdr:sp macro="" textlink="">
      <xdr:nvSpPr>
        <xdr:cNvPr id="539" name="楕円 538"/>
        <xdr:cNvSpPr/>
      </xdr:nvSpPr>
      <xdr:spPr>
        <a:xfrm>
          <a:off x="13652500" y="65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136067</xdr:rowOff>
    </xdr:from>
    <xdr:ext cx="469744" cy="259045"/>
    <xdr:sp macro="" textlink="">
      <xdr:nvSpPr>
        <xdr:cNvPr id="540" name="テキスト ボックス 539"/>
        <xdr:cNvSpPr txBox="1"/>
      </xdr:nvSpPr>
      <xdr:spPr>
        <a:xfrm>
          <a:off x="13468428" y="665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73515</xdr:rowOff>
    </xdr:from>
    <xdr:to>
      <xdr:col>67</xdr:col>
      <xdr:colOff>101600</xdr:colOff>
      <xdr:row>39</xdr:row>
      <xdr:rowOff>3665</xdr:rowOff>
    </xdr:to>
    <xdr:sp macro="" textlink="">
      <xdr:nvSpPr>
        <xdr:cNvPr id="541" name="楕円 540"/>
        <xdr:cNvSpPr/>
      </xdr:nvSpPr>
      <xdr:spPr>
        <a:xfrm>
          <a:off x="12763500" y="65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166242</xdr:rowOff>
    </xdr:from>
    <xdr:ext cx="378565" cy="259045"/>
    <xdr:sp macro="" textlink="">
      <xdr:nvSpPr>
        <xdr:cNvPr id="542" name="テキスト ボックス 541"/>
        <xdr:cNvSpPr txBox="1"/>
      </xdr:nvSpPr>
      <xdr:spPr>
        <a:xfrm>
          <a:off x="12625017" y="6681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83922</xdr:rowOff>
    </xdr:from>
    <xdr:to>
      <xdr:col>85</xdr:col>
      <xdr:colOff>127000</xdr:colOff>
      <xdr:row>76</xdr:row>
      <xdr:rowOff>90351</xdr:rowOff>
    </xdr:to>
    <xdr:cxnSp macro="">
      <xdr:nvCxnSpPr>
        <xdr:cNvPr id="634" name="直線コネクタ 633"/>
        <xdr:cNvCxnSpPr/>
      </xdr:nvCxnSpPr>
      <xdr:spPr>
        <a:xfrm flipV="1">
          <a:off x="15481300" y="13114122"/>
          <a:ext cx="8382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5" name="公債費平均値テキスト"/>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87007</xdr:rowOff>
    </xdr:from>
    <xdr:to>
      <xdr:col>81</xdr:col>
      <xdr:colOff>50800</xdr:colOff>
      <xdr:row>76</xdr:row>
      <xdr:rowOff>90351</xdr:rowOff>
    </xdr:to>
    <xdr:cxnSp macro="">
      <xdr:nvCxnSpPr>
        <xdr:cNvPr id="637" name="直線コネクタ 636"/>
        <xdr:cNvCxnSpPr/>
      </xdr:nvCxnSpPr>
      <xdr:spPr>
        <a:xfrm>
          <a:off x="14592300" y="13117207"/>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39" name="テキスト ボックス 638"/>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87007</xdr:rowOff>
    </xdr:from>
    <xdr:to>
      <xdr:col>76</xdr:col>
      <xdr:colOff>114300</xdr:colOff>
      <xdr:row>76</xdr:row>
      <xdr:rowOff>89160</xdr:rowOff>
    </xdr:to>
    <xdr:cxnSp macro="">
      <xdr:nvCxnSpPr>
        <xdr:cNvPr id="640" name="直線コネクタ 639"/>
        <xdr:cNvCxnSpPr/>
      </xdr:nvCxnSpPr>
      <xdr:spPr>
        <a:xfrm flipV="1">
          <a:off x="13703300" y="13117207"/>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89160</xdr:rowOff>
    </xdr:from>
    <xdr:to>
      <xdr:col>71</xdr:col>
      <xdr:colOff>177800</xdr:colOff>
      <xdr:row>76</xdr:row>
      <xdr:rowOff>101667</xdr:rowOff>
    </xdr:to>
    <xdr:cxnSp macro="">
      <xdr:nvCxnSpPr>
        <xdr:cNvPr id="643" name="直線コネクタ 642"/>
        <xdr:cNvCxnSpPr/>
      </xdr:nvCxnSpPr>
      <xdr:spPr>
        <a:xfrm flipV="1">
          <a:off x="12814300" y="13119360"/>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4872</xdr:rowOff>
    </xdr:from>
    <xdr:ext cx="534377" cy="259045"/>
    <xdr:sp macro="" textlink="">
      <xdr:nvSpPr>
        <xdr:cNvPr id="647" name="テキスト ボックス 646"/>
        <xdr:cNvSpPr txBox="1"/>
      </xdr:nvSpPr>
      <xdr:spPr>
        <a:xfrm>
          <a:off x="12547111" y="132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33122</xdr:rowOff>
    </xdr:from>
    <xdr:to>
      <xdr:col>85</xdr:col>
      <xdr:colOff>177800</xdr:colOff>
      <xdr:row>76</xdr:row>
      <xdr:rowOff>134722</xdr:rowOff>
    </xdr:to>
    <xdr:sp macro="" textlink="">
      <xdr:nvSpPr>
        <xdr:cNvPr id="653" name="楕円 652"/>
        <xdr:cNvSpPr/>
      </xdr:nvSpPr>
      <xdr:spPr>
        <a:xfrm>
          <a:off x="162687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11549</xdr:rowOff>
    </xdr:from>
    <xdr:ext cx="534377" cy="259045"/>
    <xdr:sp macro="" textlink="">
      <xdr:nvSpPr>
        <xdr:cNvPr id="654" name="公債費該当値テキスト"/>
        <xdr:cNvSpPr txBox="1"/>
      </xdr:nvSpPr>
      <xdr:spPr>
        <a:xfrm>
          <a:off x="16370300" y="130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39551</xdr:rowOff>
    </xdr:from>
    <xdr:to>
      <xdr:col>81</xdr:col>
      <xdr:colOff>101600</xdr:colOff>
      <xdr:row>76</xdr:row>
      <xdr:rowOff>141151</xdr:rowOff>
    </xdr:to>
    <xdr:sp macro="" textlink="">
      <xdr:nvSpPr>
        <xdr:cNvPr id="655" name="楕円 654"/>
        <xdr:cNvSpPr/>
      </xdr:nvSpPr>
      <xdr:spPr>
        <a:xfrm>
          <a:off x="15430500" y="130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132278</xdr:rowOff>
    </xdr:from>
    <xdr:ext cx="534377" cy="259045"/>
    <xdr:sp macro="" textlink="">
      <xdr:nvSpPr>
        <xdr:cNvPr id="656" name="テキスト ボックス 655"/>
        <xdr:cNvSpPr txBox="1"/>
      </xdr:nvSpPr>
      <xdr:spPr>
        <a:xfrm>
          <a:off x="15214111" y="1316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36207</xdr:rowOff>
    </xdr:from>
    <xdr:to>
      <xdr:col>76</xdr:col>
      <xdr:colOff>165100</xdr:colOff>
      <xdr:row>76</xdr:row>
      <xdr:rowOff>137807</xdr:rowOff>
    </xdr:to>
    <xdr:sp macro="" textlink="">
      <xdr:nvSpPr>
        <xdr:cNvPr id="657" name="楕円 656"/>
        <xdr:cNvSpPr/>
      </xdr:nvSpPr>
      <xdr:spPr>
        <a:xfrm>
          <a:off x="14541500" y="130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128934</xdr:rowOff>
    </xdr:from>
    <xdr:ext cx="534377" cy="259045"/>
    <xdr:sp macro="" textlink="">
      <xdr:nvSpPr>
        <xdr:cNvPr id="658" name="テキスト ボックス 657"/>
        <xdr:cNvSpPr txBox="1"/>
      </xdr:nvSpPr>
      <xdr:spPr>
        <a:xfrm>
          <a:off x="14325111" y="131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38360</xdr:rowOff>
    </xdr:from>
    <xdr:to>
      <xdr:col>72</xdr:col>
      <xdr:colOff>38100</xdr:colOff>
      <xdr:row>76</xdr:row>
      <xdr:rowOff>139960</xdr:rowOff>
    </xdr:to>
    <xdr:sp macro="" textlink="">
      <xdr:nvSpPr>
        <xdr:cNvPr id="659" name="楕円 658"/>
        <xdr:cNvSpPr/>
      </xdr:nvSpPr>
      <xdr:spPr>
        <a:xfrm>
          <a:off x="13652500" y="13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131087</xdr:rowOff>
    </xdr:from>
    <xdr:ext cx="534377" cy="259045"/>
    <xdr:sp macro="" textlink="">
      <xdr:nvSpPr>
        <xdr:cNvPr id="660" name="テキスト ボックス 659"/>
        <xdr:cNvSpPr txBox="1"/>
      </xdr:nvSpPr>
      <xdr:spPr>
        <a:xfrm>
          <a:off x="13436111" y="131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50867</xdr:rowOff>
    </xdr:from>
    <xdr:to>
      <xdr:col>67</xdr:col>
      <xdr:colOff>101600</xdr:colOff>
      <xdr:row>76</xdr:row>
      <xdr:rowOff>152467</xdr:rowOff>
    </xdr:to>
    <xdr:sp macro="" textlink="">
      <xdr:nvSpPr>
        <xdr:cNvPr id="661" name="楕円 660"/>
        <xdr:cNvSpPr/>
      </xdr:nvSpPr>
      <xdr:spPr>
        <a:xfrm>
          <a:off x="12763500" y="130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168994</xdr:rowOff>
    </xdr:from>
    <xdr:ext cx="534377" cy="259045"/>
    <xdr:sp macro="" textlink="">
      <xdr:nvSpPr>
        <xdr:cNvPr id="662" name="テキスト ボックス 661"/>
        <xdr:cNvSpPr txBox="1"/>
      </xdr:nvSpPr>
      <xdr:spPr>
        <a:xfrm>
          <a:off x="12547111" y="1285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144821</xdr:rowOff>
    </xdr:from>
    <xdr:to>
      <xdr:col>85</xdr:col>
      <xdr:colOff>127000</xdr:colOff>
      <xdr:row>99</xdr:row>
      <xdr:rowOff>8362</xdr:rowOff>
    </xdr:to>
    <xdr:cxnSp macro="">
      <xdr:nvCxnSpPr>
        <xdr:cNvPr id="691" name="直線コネクタ 690"/>
        <xdr:cNvCxnSpPr/>
      </xdr:nvCxnSpPr>
      <xdr:spPr>
        <a:xfrm>
          <a:off x="15481300" y="16946921"/>
          <a:ext cx="8382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92"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144821</xdr:rowOff>
    </xdr:from>
    <xdr:to>
      <xdr:col>81</xdr:col>
      <xdr:colOff>50800</xdr:colOff>
      <xdr:row>98</xdr:row>
      <xdr:rowOff>164647</xdr:rowOff>
    </xdr:to>
    <xdr:cxnSp macro="">
      <xdr:nvCxnSpPr>
        <xdr:cNvPr id="694" name="直線コネクタ 693"/>
        <xdr:cNvCxnSpPr/>
      </xdr:nvCxnSpPr>
      <xdr:spPr>
        <a:xfrm flipV="1">
          <a:off x="14592300" y="16946921"/>
          <a:ext cx="889000" cy="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6" name="テキスト ボックス 695"/>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391</xdr:rowOff>
    </xdr:from>
    <xdr:to>
      <xdr:col>76</xdr:col>
      <xdr:colOff>114300</xdr:colOff>
      <xdr:row>98</xdr:row>
      <xdr:rowOff>164647</xdr:rowOff>
    </xdr:to>
    <xdr:cxnSp macro="">
      <xdr:nvCxnSpPr>
        <xdr:cNvPr id="697" name="直線コネクタ 696"/>
        <xdr:cNvCxnSpPr/>
      </xdr:nvCxnSpPr>
      <xdr:spPr>
        <a:xfrm>
          <a:off x="13703300" y="16802491"/>
          <a:ext cx="889000" cy="16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699" name="テキスト ボックス 698"/>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391</xdr:rowOff>
    </xdr:from>
    <xdr:to>
      <xdr:col>71</xdr:col>
      <xdr:colOff>177800</xdr:colOff>
      <xdr:row>98</xdr:row>
      <xdr:rowOff>136508</xdr:rowOff>
    </xdr:to>
    <xdr:cxnSp macro="">
      <xdr:nvCxnSpPr>
        <xdr:cNvPr id="700" name="直線コネクタ 699"/>
        <xdr:cNvCxnSpPr/>
      </xdr:nvCxnSpPr>
      <xdr:spPr>
        <a:xfrm flipV="1">
          <a:off x="12814300" y="16802491"/>
          <a:ext cx="889000" cy="13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702" name="テキスト ボックス 701"/>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4" name="テキスト ボックス 703"/>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129012</xdr:rowOff>
    </xdr:from>
    <xdr:to>
      <xdr:col>85</xdr:col>
      <xdr:colOff>177800</xdr:colOff>
      <xdr:row>99</xdr:row>
      <xdr:rowOff>59162</xdr:rowOff>
    </xdr:to>
    <xdr:sp macro="" textlink="">
      <xdr:nvSpPr>
        <xdr:cNvPr id="710" name="楕円 709"/>
        <xdr:cNvSpPr/>
      </xdr:nvSpPr>
      <xdr:spPr>
        <a:xfrm>
          <a:off x="16268700" y="1693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43939</xdr:rowOff>
    </xdr:from>
    <xdr:ext cx="469744" cy="259045"/>
    <xdr:sp macro="" textlink="">
      <xdr:nvSpPr>
        <xdr:cNvPr id="711" name="積立金該当値テキスト"/>
        <xdr:cNvSpPr txBox="1"/>
      </xdr:nvSpPr>
      <xdr:spPr>
        <a:xfrm>
          <a:off x="16370300" y="1684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94021</xdr:rowOff>
    </xdr:from>
    <xdr:to>
      <xdr:col>81</xdr:col>
      <xdr:colOff>101600</xdr:colOff>
      <xdr:row>99</xdr:row>
      <xdr:rowOff>24171</xdr:rowOff>
    </xdr:to>
    <xdr:sp macro="" textlink="">
      <xdr:nvSpPr>
        <xdr:cNvPr id="712" name="楕円 711"/>
        <xdr:cNvSpPr/>
      </xdr:nvSpPr>
      <xdr:spPr>
        <a:xfrm>
          <a:off x="15430500" y="168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15298</xdr:rowOff>
    </xdr:from>
    <xdr:ext cx="469744" cy="259045"/>
    <xdr:sp macro="" textlink="">
      <xdr:nvSpPr>
        <xdr:cNvPr id="713" name="テキスト ボックス 712"/>
        <xdr:cNvSpPr txBox="1"/>
      </xdr:nvSpPr>
      <xdr:spPr>
        <a:xfrm>
          <a:off x="15246428" y="1698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113847</xdr:rowOff>
    </xdr:from>
    <xdr:to>
      <xdr:col>76</xdr:col>
      <xdr:colOff>165100</xdr:colOff>
      <xdr:row>99</xdr:row>
      <xdr:rowOff>43997</xdr:rowOff>
    </xdr:to>
    <xdr:sp macro="" textlink="">
      <xdr:nvSpPr>
        <xdr:cNvPr id="714" name="楕円 713"/>
        <xdr:cNvSpPr/>
      </xdr:nvSpPr>
      <xdr:spPr>
        <a:xfrm>
          <a:off x="14541500" y="169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35124</xdr:rowOff>
    </xdr:from>
    <xdr:ext cx="469744" cy="259045"/>
    <xdr:sp macro="" textlink="">
      <xdr:nvSpPr>
        <xdr:cNvPr id="715" name="テキスト ボックス 714"/>
        <xdr:cNvSpPr txBox="1"/>
      </xdr:nvSpPr>
      <xdr:spPr>
        <a:xfrm>
          <a:off x="14357428" y="1700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121041</xdr:rowOff>
    </xdr:from>
    <xdr:to>
      <xdr:col>72</xdr:col>
      <xdr:colOff>38100</xdr:colOff>
      <xdr:row>98</xdr:row>
      <xdr:rowOff>51191</xdr:rowOff>
    </xdr:to>
    <xdr:sp macro="" textlink="">
      <xdr:nvSpPr>
        <xdr:cNvPr id="716" name="楕円 715"/>
        <xdr:cNvSpPr/>
      </xdr:nvSpPr>
      <xdr:spPr>
        <a:xfrm>
          <a:off x="13652500" y="167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67718</xdr:rowOff>
    </xdr:from>
    <xdr:ext cx="534377" cy="259045"/>
    <xdr:sp macro="" textlink="">
      <xdr:nvSpPr>
        <xdr:cNvPr id="717" name="テキスト ボックス 716"/>
        <xdr:cNvSpPr txBox="1"/>
      </xdr:nvSpPr>
      <xdr:spPr>
        <a:xfrm>
          <a:off x="13436111" y="1652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85708</xdr:rowOff>
    </xdr:from>
    <xdr:to>
      <xdr:col>67</xdr:col>
      <xdr:colOff>101600</xdr:colOff>
      <xdr:row>99</xdr:row>
      <xdr:rowOff>15858</xdr:rowOff>
    </xdr:to>
    <xdr:sp macro="" textlink="">
      <xdr:nvSpPr>
        <xdr:cNvPr id="718" name="楕円 717"/>
        <xdr:cNvSpPr/>
      </xdr:nvSpPr>
      <xdr:spPr>
        <a:xfrm>
          <a:off x="12763500" y="168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6985</xdr:rowOff>
    </xdr:from>
    <xdr:ext cx="534377" cy="259045"/>
    <xdr:sp macro="" textlink="">
      <xdr:nvSpPr>
        <xdr:cNvPr id="719" name="テキスト ボックス 718"/>
        <xdr:cNvSpPr txBox="1"/>
      </xdr:nvSpPr>
      <xdr:spPr>
        <a:xfrm>
          <a:off x="12547111" y="169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158559</xdr:rowOff>
    </xdr:from>
    <xdr:to>
      <xdr:col>116</xdr:col>
      <xdr:colOff>63500</xdr:colOff>
      <xdr:row>38</xdr:row>
      <xdr:rowOff>162789</xdr:rowOff>
    </xdr:to>
    <xdr:cxnSp macro="">
      <xdr:nvCxnSpPr>
        <xdr:cNvPr id="748" name="直線コネクタ 747"/>
        <xdr:cNvCxnSpPr/>
      </xdr:nvCxnSpPr>
      <xdr:spPr>
        <a:xfrm>
          <a:off x="21323300" y="6673659"/>
          <a:ext cx="8382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146253</xdr:rowOff>
    </xdr:from>
    <xdr:to>
      <xdr:col>111</xdr:col>
      <xdr:colOff>177800</xdr:colOff>
      <xdr:row>38</xdr:row>
      <xdr:rowOff>158559</xdr:rowOff>
    </xdr:to>
    <xdr:cxnSp macro="">
      <xdr:nvCxnSpPr>
        <xdr:cNvPr id="751" name="直線コネクタ 750"/>
        <xdr:cNvCxnSpPr/>
      </xdr:nvCxnSpPr>
      <xdr:spPr>
        <a:xfrm>
          <a:off x="20434300" y="6661353"/>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146253</xdr:rowOff>
    </xdr:from>
    <xdr:to>
      <xdr:col>107</xdr:col>
      <xdr:colOff>50800</xdr:colOff>
      <xdr:row>38</xdr:row>
      <xdr:rowOff>155511</xdr:rowOff>
    </xdr:to>
    <xdr:cxnSp macro="">
      <xdr:nvCxnSpPr>
        <xdr:cNvPr id="754" name="直線コネクタ 753"/>
        <xdr:cNvCxnSpPr/>
      </xdr:nvCxnSpPr>
      <xdr:spPr>
        <a:xfrm flipV="1">
          <a:off x="19545300" y="666135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133223</xdr:rowOff>
    </xdr:from>
    <xdr:to>
      <xdr:col>102</xdr:col>
      <xdr:colOff>114300</xdr:colOff>
      <xdr:row>38</xdr:row>
      <xdr:rowOff>155511</xdr:rowOff>
    </xdr:to>
    <xdr:cxnSp macro="">
      <xdr:nvCxnSpPr>
        <xdr:cNvPr id="757" name="直線コネクタ 756"/>
        <xdr:cNvCxnSpPr/>
      </xdr:nvCxnSpPr>
      <xdr:spPr>
        <a:xfrm>
          <a:off x="18656300" y="6648323"/>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111989</xdr:rowOff>
    </xdr:from>
    <xdr:to>
      <xdr:col>116</xdr:col>
      <xdr:colOff>114300</xdr:colOff>
      <xdr:row>39</xdr:row>
      <xdr:rowOff>42139</xdr:rowOff>
    </xdr:to>
    <xdr:sp macro="" textlink="">
      <xdr:nvSpPr>
        <xdr:cNvPr id="767" name="楕円 766"/>
        <xdr:cNvSpPr/>
      </xdr:nvSpPr>
      <xdr:spPr>
        <a:xfrm>
          <a:off x="22110700" y="66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26916</xdr:rowOff>
    </xdr:from>
    <xdr:ext cx="469744" cy="259045"/>
    <xdr:sp macro="" textlink="">
      <xdr:nvSpPr>
        <xdr:cNvPr id="768" name="投資及び出資金該当値テキスト"/>
        <xdr:cNvSpPr txBox="1"/>
      </xdr:nvSpPr>
      <xdr:spPr>
        <a:xfrm>
          <a:off x="22212300" y="65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107759</xdr:rowOff>
    </xdr:from>
    <xdr:to>
      <xdr:col>112</xdr:col>
      <xdr:colOff>38100</xdr:colOff>
      <xdr:row>39</xdr:row>
      <xdr:rowOff>37909</xdr:rowOff>
    </xdr:to>
    <xdr:sp macro="" textlink="">
      <xdr:nvSpPr>
        <xdr:cNvPr id="769" name="楕円 768"/>
        <xdr:cNvSpPr/>
      </xdr:nvSpPr>
      <xdr:spPr>
        <a:xfrm>
          <a:off x="212725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29036</xdr:rowOff>
    </xdr:from>
    <xdr:ext cx="469744" cy="259045"/>
    <xdr:sp macro="" textlink="">
      <xdr:nvSpPr>
        <xdr:cNvPr id="770" name="テキスト ボックス 769"/>
        <xdr:cNvSpPr txBox="1"/>
      </xdr:nvSpPr>
      <xdr:spPr>
        <a:xfrm>
          <a:off x="21088428" y="671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95453</xdr:rowOff>
    </xdr:from>
    <xdr:to>
      <xdr:col>107</xdr:col>
      <xdr:colOff>101600</xdr:colOff>
      <xdr:row>39</xdr:row>
      <xdr:rowOff>25603</xdr:rowOff>
    </xdr:to>
    <xdr:sp macro="" textlink="">
      <xdr:nvSpPr>
        <xdr:cNvPr id="771" name="楕円 770"/>
        <xdr:cNvSpPr/>
      </xdr:nvSpPr>
      <xdr:spPr>
        <a:xfrm>
          <a:off x="20383500" y="66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16730</xdr:rowOff>
    </xdr:from>
    <xdr:ext cx="469744" cy="259045"/>
    <xdr:sp macro="" textlink="">
      <xdr:nvSpPr>
        <xdr:cNvPr id="772" name="テキスト ボックス 771"/>
        <xdr:cNvSpPr txBox="1"/>
      </xdr:nvSpPr>
      <xdr:spPr>
        <a:xfrm>
          <a:off x="20199428" y="670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104711</xdr:rowOff>
    </xdr:from>
    <xdr:to>
      <xdr:col>102</xdr:col>
      <xdr:colOff>165100</xdr:colOff>
      <xdr:row>39</xdr:row>
      <xdr:rowOff>34861</xdr:rowOff>
    </xdr:to>
    <xdr:sp macro="" textlink="">
      <xdr:nvSpPr>
        <xdr:cNvPr id="773" name="楕円 772"/>
        <xdr:cNvSpPr/>
      </xdr:nvSpPr>
      <xdr:spPr>
        <a:xfrm>
          <a:off x="19494500" y="66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25988</xdr:rowOff>
    </xdr:from>
    <xdr:ext cx="469744" cy="259045"/>
    <xdr:sp macro="" textlink="">
      <xdr:nvSpPr>
        <xdr:cNvPr id="774" name="テキスト ボックス 773"/>
        <xdr:cNvSpPr txBox="1"/>
      </xdr:nvSpPr>
      <xdr:spPr>
        <a:xfrm>
          <a:off x="19310428" y="671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82423</xdr:rowOff>
    </xdr:from>
    <xdr:to>
      <xdr:col>98</xdr:col>
      <xdr:colOff>38100</xdr:colOff>
      <xdr:row>39</xdr:row>
      <xdr:rowOff>12573</xdr:rowOff>
    </xdr:to>
    <xdr:sp macro="" textlink="">
      <xdr:nvSpPr>
        <xdr:cNvPr id="775" name="楕円 774"/>
        <xdr:cNvSpPr/>
      </xdr:nvSpPr>
      <xdr:spPr>
        <a:xfrm>
          <a:off x="18605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3700</xdr:rowOff>
    </xdr:from>
    <xdr:ext cx="469744" cy="259045"/>
    <xdr:sp macro="" textlink="">
      <xdr:nvSpPr>
        <xdr:cNvPr id="776" name="テキスト ボックス 775"/>
        <xdr:cNvSpPr txBox="1"/>
      </xdr:nvSpPr>
      <xdr:spPr>
        <a:xfrm>
          <a:off x="18421428" y="66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33075</xdr:rowOff>
    </xdr:from>
    <xdr:to>
      <xdr:col>116</xdr:col>
      <xdr:colOff>63500</xdr:colOff>
      <xdr:row>57</xdr:row>
      <xdr:rowOff>38136</xdr:rowOff>
    </xdr:to>
    <xdr:cxnSp macro="">
      <xdr:nvCxnSpPr>
        <xdr:cNvPr id="807" name="直線コネクタ 806"/>
        <xdr:cNvCxnSpPr/>
      </xdr:nvCxnSpPr>
      <xdr:spPr>
        <a:xfrm flipV="1">
          <a:off x="21323300" y="9805725"/>
          <a:ext cx="8382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39895</xdr:rowOff>
    </xdr:from>
    <xdr:ext cx="469744" cy="259045"/>
    <xdr:sp macro="" textlink="">
      <xdr:nvSpPr>
        <xdr:cNvPr id="808" name="貸付金平均値テキスト"/>
        <xdr:cNvSpPr txBox="1"/>
      </xdr:nvSpPr>
      <xdr:spPr>
        <a:xfrm>
          <a:off x="22212300" y="9983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38136</xdr:rowOff>
    </xdr:from>
    <xdr:to>
      <xdr:col>111</xdr:col>
      <xdr:colOff>177800</xdr:colOff>
      <xdr:row>57</xdr:row>
      <xdr:rowOff>41010</xdr:rowOff>
    </xdr:to>
    <xdr:cxnSp macro="">
      <xdr:nvCxnSpPr>
        <xdr:cNvPr id="810" name="直線コネクタ 809"/>
        <xdr:cNvCxnSpPr/>
      </xdr:nvCxnSpPr>
      <xdr:spPr>
        <a:xfrm flipV="1">
          <a:off x="20434300" y="9810786"/>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154260</xdr:rowOff>
    </xdr:from>
    <xdr:ext cx="469744" cy="259045"/>
    <xdr:sp macro="" textlink="">
      <xdr:nvSpPr>
        <xdr:cNvPr id="812" name="テキスト ボックス 811"/>
        <xdr:cNvSpPr txBox="1"/>
      </xdr:nvSpPr>
      <xdr:spPr>
        <a:xfrm>
          <a:off x="21088428" y="1009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41010</xdr:rowOff>
    </xdr:from>
    <xdr:to>
      <xdr:col>107</xdr:col>
      <xdr:colOff>50800</xdr:colOff>
      <xdr:row>57</xdr:row>
      <xdr:rowOff>45386</xdr:rowOff>
    </xdr:to>
    <xdr:cxnSp macro="">
      <xdr:nvCxnSpPr>
        <xdr:cNvPr id="813" name="直線コネクタ 812"/>
        <xdr:cNvCxnSpPr/>
      </xdr:nvCxnSpPr>
      <xdr:spPr>
        <a:xfrm flipV="1">
          <a:off x="19545300" y="9813660"/>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129115</xdr:rowOff>
    </xdr:from>
    <xdr:ext cx="469744" cy="259045"/>
    <xdr:sp macro="" textlink="">
      <xdr:nvSpPr>
        <xdr:cNvPr id="815" name="テキスト ボックス 814"/>
        <xdr:cNvSpPr txBox="1"/>
      </xdr:nvSpPr>
      <xdr:spPr>
        <a:xfrm>
          <a:off x="20199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125070</xdr:rowOff>
    </xdr:from>
    <xdr:to>
      <xdr:col>102</xdr:col>
      <xdr:colOff>114300</xdr:colOff>
      <xdr:row>57</xdr:row>
      <xdr:rowOff>45386</xdr:rowOff>
    </xdr:to>
    <xdr:cxnSp macro="">
      <xdr:nvCxnSpPr>
        <xdr:cNvPr id="816" name="直線コネクタ 815"/>
        <xdr:cNvCxnSpPr/>
      </xdr:nvCxnSpPr>
      <xdr:spPr>
        <a:xfrm>
          <a:off x="18656300" y="9554820"/>
          <a:ext cx="889000" cy="26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129310</xdr:rowOff>
    </xdr:from>
    <xdr:ext cx="469744" cy="259045"/>
    <xdr:sp macro="" textlink="">
      <xdr:nvSpPr>
        <xdr:cNvPr id="818" name="テキスト ボックス 817"/>
        <xdr:cNvSpPr txBox="1"/>
      </xdr:nvSpPr>
      <xdr:spPr>
        <a:xfrm>
          <a:off x="19310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102988</xdr:rowOff>
    </xdr:from>
    <xdr:ext cx="469744" cy="259045"/>
    <xdr:sp macro="" textlink="">
      <xdr:nvSpPr>
        <xdr:cNvPr id="820" name="テキスト ボックス 819"/>
        <xdr:cNvSpPr txBox="1"/>
      </xdr:nvSpPr>
      <xdr:spPr>
        <a:xfrm>
          <a:off x="18421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153725</xdr:rowOff>
    </xdr:from>
    <xdr:to>
      <xdr:col>116</xdr:col>
      <xdr:colOff>114300</xdr:colOff>
      <xdr:row>57</xdr:row>
      <xdr:rowOff>83875</xdr:rowOff>
    </xdr:to>
    <xdr:sp macro="" textlink="">
      <xdr:nvSpPr>
        <xdr:cNvPr id="826" name="楕円 825"/>
        <xdr:cNvSpPr/>
      </xdr:nvSpPr>
      <xdr:spPr>
        <a:xfrm>
          <a:off x="22110700" y="975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5152</xdr:rowOff>
    </xdr:from>
    <xdr:ext cx="534377" cy="259045"/>
    <xdr:sp macro="" textlink="">
      <xdr:nvSpPr>
        <xdr:cNvPr id="827" name="貸付金該当値テキスト"/>
        <xdr:cNvSpPr txBox="1"/>
      </xdr:nvSpPr>
      <xdr:spPr>
        <a:xfrm>
          <a:off x="22212300" y="96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158786</xdr:rowOff>
    </xdr:from>
    <xdr:to>
      <xdr:col>112</xdr:col>
      <xdr:colOff>38100</xdr:colOff>
      <xdr:row>57</xdr:row>
      <xdr:rowOff>88936</xdr:rowOff>
    </xdr:to>
    <xdr:sp macro="" textlink="">
      <xdr:nvSpPr>
        <xdr:cNvPr id="828" name="楕円 827"/>
        <xdr:cNvSpPr/>
      </xdr:nvSpPr>
      <xdr:spPr>
        <a:xfrm>
          <a:off x="21272500" y="97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105463</xdr:rowOff>
    </xdr:from>
    <xdr:ext cx="534377" cy="259045"/>
    <xdr:sp macro="" textlink="">
      <xdr:nvSpPr>
        <xdr:cNvPr id="829" name="テキスト ボックス 828"/>
        <xdr:cNvSpPr txBox="1"/>
      </xdr:nvSpPr>
      <xdr:spPr>
        <a:xfrm>
          <a:off x="21056111" y="95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161660</xdr:rowOff>
    </xdr:from>
    <xdr:to>
      <xdr:col>107</xdr:col>
      <xdr:colOff>101600</xdr:colOff>
      <xdr:row>57</xdr:row>
      <xdr:rowOff>91810</xdr:rowOff>
    </xdr:to>
    <xdr:sp macro="" textlink="">
      <xdr:nvSpPr>
        <xdr:cNvPr id="830" name="楕円 829"/>
        <xdr:cNvSpPr/>
      </xdr:nvSpPr>
      <xdr:spPr>
        <a:xfrm>
          <a:off x="20383500" y="97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108337</xdr:rowOff>
    </xdr:from>
    <xdr:ext cx="534377" cy="259045"/>
    <xdr:sp macro="" textlink="">
      <xdr:nvSpPr>
        <xdr:cNvPr id="831" name="テキスト ボックス 830"/>
        <xdr:cNvSpPr txBox="1"/>
      </xdr:nvSpPr>
      <xdr:spPr>
        <a:xfrm>
          <a:off x="20167111" y="95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166036</xdr:rowOff>
    </xdr:from>
    <xdr:to>
      <xdr:col>102</xdr:col>
      <xdr:colOff>165100</xdr:colOff>
      <xdr:row>57</xdr:row>
      <xdr:rowOff>96186</xdr:rowOff>
    </xdr:to>
    <xdr:sp macro="" textlink="">
      <xdr:nvSpPr>
        <xdr:cNvPr id="832" name="楕円 831"/>
        <xdr:cNvSpPr/>
      </xdr:nvSpPr>
      <xdr:spPr>
        <a:xfrm>
          <a:off x="19494500" y="97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112713</xdr:rowOff>
    </xdr:from>
    <xdr:ext cx="534377" cy="259045"/>
    <xdr:sp macro="" textlink="">
      <xdr:nvSpPr>
        <xdr:cNvPr id="833" name="テキスト ボックス 832"/>
        <xdr:cNvSpPr txBox="1"/>
      </xdr:nvSpPr>
      <xdr:spPr>
        <a:xfrm>
          <a:off x="19278111" y="95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74270</xdr:rowOff>
    </xdr:from>
    <xdr:to>
      <xdr:col>98</xdr:col>
      <xdr:colOff>38100</xdr:colOff>
      <xdr:row>56</xdr:row>
      <xdr:rowOff>4420</xdr:rowOff>
    </xdr:to>
    <xdr:sp macro="" textlink="">
      <xdr:nvSpPr>
        <xdr:cNvPr id="834" name="楕円 833"/>
        <xdr:cNvSpPr/>
      </xdr:nvSpPr>
      <xdr:spPr>
        <a:xfrm>
          <a:off x="18605500" y="95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20947</xdr:rowOff>
    </xdr:from>
    <xdr:ext cx="534377" cy="259045"/>
    <xdr:sp macro="" textlink="">
      <xdr:nvSpPr>
        <xdr:cNvPr id="835" name="テキスト ボックス 834"/>
        <xdr:cNvSpPr txBox="1"/>
      </xdr:nvSpPr>
      <xdr:spPr>
        <a:xfrm>
          <a:off x="18389111" y="92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87416</xdr:rowOff>
    </xdr:from>
    <xdr:to>
      <xdr:col>116</xdr:col>
      <xdr:colOff>63500</xdr:colOff>
      <xdr:row>76</xdr:row>
      <xdr:rowOff>99118</xdr:rowOff>
    </xdr:to>
    <xdr:cxnSp macro="">
      <xdr:nvCxnSpPr>
        <xdr:cNvPr id="867" name="直線コネクタ 866"/>
        <xdr:cNvCxnSpPr/>
      </xdr:nvCxnSpPr>
      <xdr:spPr>
        <a:xfrm flipV="1">
          <a:off x="21323300" y="13117616"/>
          <a:ext cx="8382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68" name="繰出金平均値テキスト"/>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99118</xdr:rowOff>
    </xdr:from>
    <xdr:to>
      <xdr:col>111</xdr:col>
      <xdr:colOff>177800</xdr:colOff>
      <xdr:row>76</xdr:row>
      <xdr:rowOff>101828</xdr:rowOff>
    </xdr:to>
    <xdr:cxnSp macro="">
      <xdr:nvCxnSpPr>
        <xdr:cNvPr id="870" name="直線コネクタ 869"/>
        <xdr:cNvCxnSpPr/>
      </xdr:nvCxnSpPr>
      <xdr:spPr>
        <a:xfrm flipV="1">
          <a:off x="20434300" y="13129318"/>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72" name="テキスト ボックス 871"/>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86610</xdr:rowOff>
    </xdr:from>
    <xdr:to>
      <xdr:col>107</xdr:col>
      <xdr:colOff>50800</xdr:colOff>
      <xdr:row>76</xdr:row>
      <xdr:rowOff>101828</xdr:rowOff>
    </xdr:to>
    <xdr:cxnSp macro="">
      <xdr:nvCxnSpPr>
        <xdr:cNvPr id="873" name="直線コネクタ 872"/>
        <xdr:cNvCxnSpPr/>
      </xdr:nvCxnSpPr>
      <xdr:spPr>
        <a:xfrm>
          <a:off x="19545300" y="13116810"/>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75" name="テキスト ボックス 874"/>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86610</xdr:rowOff>
    </xdr:from>
    <xdr:to>
      <xdr:col>102</xdr:col>
      <xdr:colOff>114300</xdr:colOff>
      <xdr:row>76</xdr:row>
      <xdr:rowOff>110494</xdr:rowOff>
    </xdr:to>
    <xdr:cxnSp macro="">
      <xdr:nvCxnSpPr>
        <xdr:cNvPr id="876" name="直線コネクタ 875"/>
        <xdr:cNvCxnSpPr/>
      </xdr:nvCxnSpPr>
      <xdr:spPr>
        <a:xfrm flipV="1">
          <a:off x="18656300" y="13116810"/>
          <a:ext cx="889000" cy="2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78" name="テキスト ボックス 877"/>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0" name="テキスト ボックス 879"/>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36616</xdr:rowOff>
    </xdr:from>
    <xdr:to>
      <xdr:col>116</xdr:col>
      <xdr:colOff>114300</xdr:colOff>
      <xdr:row>76</xdr:row>
      <xdr:rowOff>138216</xdr:rowOff>
    </xdr:to>
    <xdr:sp macro="" textlink="">
      <xdr:nvSpPr>
        <xdr:cNvPr id="886" name="楕円 885"/>
        <xdr:cNvSpPr/>
      </xdr:nvSpPr>
      <xdr:spPr>
        <a:xfrm>
          <a:off x="22110700" y="1306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59493</xdr:rowOff>
    </xdr:from>
    <xdr:ext cx="534377" cy="259045"/>
    <xdr:sp macro="" textlink="">
      <xdr:nvSpPr>
        <xdr:cNvPr id="887" name="繰出金該当値テキスト"/>
        <xdr:cNvSpPr txBox="1"/>
      </xdr:nvSpPr>
      <xdr:spPr>
        <a:xfrm>
          <a:off x="22212300" y="1291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48318</xdr:rowOff>
    </xdr:from>
    <xdr:to>
      <xdr:col>112</xdr:col>
      <xdr:colOff>38100</xdr:colOff>
      <xdr:row>76</xdr:row>
      <xdr:rowOff>149918</xdr:rowOff>
    </xdr:to>
    <xdr:sp macro="" textlink="">
      <xdr:nvSpPr>
        <xdr:cNvPr id="888" name="楕円 887"/>
        <xdr:cNvSpPr/>
      </xdr:nvSpPr>
      <xdr:spPr>
        <a:xfrm>
          <a:off x="21272500" y="130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166445</xdr:rowOff>
    </xdr:from>
    <xdr:ext cx="534377" cy="259045"/>
    <xdr:sp macro="" textlink="">
      <xdr:nvSpPr>
        <xdr:cNvPr id="889" name="テキスト ボックス 888"/>
        <xdr:cNvSpPr txBox="1"/>
      </xdr:nvSpPr>
      <xdr:spPr>
        <a:xfrm>
          <a:off x="21056111" y="128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51028</xdr:rowOff>
    </xdr:from>
    <xdr:to>
      <xdr:col>107</xdr:col>
      <xdr:colOff>101600</xdr:colOff>
      <xdr:row>76</xdr:row>
      <xdr:rowOff>152628</xdr:rowOff>
    </xdr:to>
    <xdr:sp macro="" textlink="">
      <xdr:nvSpPr>
        <xdr:cNvPr id="890" name="楕円 889"/>
        <xdr:cNvSpPr/>
      </xdr:nvSpPr>
      <xdr:spPr>
        <a:xfrm>
          <a:off x="20383500" y="130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169156</xdr:rowOff>
    </xdr:from>
    <xdr:ext cx="534377" cy="259045"/>
    <xdr:sp macro="" textlink="">
      <xdr:nvSpPr>
        <xdr:cNvPr id="891" name="テキスト ボックス 890"/>
        <xdr:cNvSpPr txBox="1"/>
      </xdr:nvSpPr>
      <xdr:spPr>
        <a:xfrm>
          <a:off x="20167111" y="1285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35810</xdr:rowOff>
    </xdr:from>
    <xdr:to>
      <xdr:col>102</xdr:col>
      <xdr:colOff>165100</xdr:colOff>
      <xdr:row>76</xdr:row>
      <xdr:rowOff>137410</xdr:rowOff>
    </xdr:to>
    <xdr:sp macro="" textlink="">
      <xdr:nvSpPr>
        <xdr:cNvPr id="892" name="楕円 891"/>
        <xdr:cNvSpPr/>
      </xdr:nvSpPr>
      <xdr:spPr>
        <a:xfrm>
          <a:off x="19494500" y="130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153937</xdr:rowOff>
    </xdr:from>
    <xdr:ext cx="534377" cy="259045"/>
    <xdr:sp macro="" textlink="">
      <xdr:nvSpPr>
        <xdr:cNvPr id="893" name="テキスト ボックス 892"/>
        <xdr:cNvSpPr txBox="1"/>
      </xdr:nvSpPr>
      <xdr:spPr>
        <a:xfrm>
          <a:off x="19278111" y="128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59694</xdr:rowOff>
    </xdr:from>
    <xdr:to>
      <xdr:col>98</xdr:col>
      <xdr:colOff>38100</xdr:colOff>
      <xdr:row>76</xdr:row>
      <xdr:rowOff>161294</xdr:rowOff>
    </xdr:to>
    <xdr:sp macro="" textlink="">
      <xdr:nvSpPr>
        <xdr:cNvPr id="894" name="楕円 893"/>
        <xdr:cNvSpPr/>
      </xdr:nvSpPr>
      <xdr:spPr>
        <a:xfrm>
          <a:off x="18605500" y="130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6370</xdr:rowOff>
    </xdr:from>
    <xdr:ext cx="534377" cy="259045"/>
    <xdr:sp macro="" textlink="">
      <xdr:nvSpPr>
        <xdr:cNvPr id="895" name="テキスト ボックス 894"/>
        <xdr:cNvSpPr txBox="1"/>
      </xdr:nvSpPr>
      <xdr:spPr>
        <a:xfrm>
          <a:off x="18389111" y="128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529,113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80,267</a:t>
          </a:r>
          <a:r>
            <a:rPr kumimoji="1" lang="ja-JP" altLang="en-US" sz="1300">
              <a:latin typeface="ＭＳ Ｐゴシック" panose="020B0600070205080204" pitchFamily="50" charset="-128"/>
              <a:ea typeface="ＭＳ Ｐゴシック" panose="020B0600070205080204" pitchFamily="50" charset="-128"/>
            </a:rPr>
            <a:t>円となっており、定員管理計画等による職員削減効果の表れと言える。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その他ほとんどの項目において類似団体平均を下回っているが、災害復旧事業費、貸付金及び繰出金で平均を上回っている。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災害復旧事業費は住民一人当たり年</a:t>
          </a:r>
          <a:r>
            <a:rPr kumimoji="1" lang="en-US" altLang="ja-JP" sz="1300">
              <a:latin typeface="ＭＳ Ｐゴシック" panose="020B0600070205080204" pitchFamily="50" charset="-128"/>
              <a:ea typeface="ＭＳ Ｐゴシック" panose="020B0600070205080204" pitchFamily="50" charset="-128"/>
            </a:rPr>
            <a:t>18,110</a:t>
          </a:r>
          <a:r>
            <a:rPr kumimoji="1" lang="ja-JP" altLang="en-US" sz="1300">
              <a:latin typeface="ＭＳ Ｐゴシック" panose="020B0600070205080204" pitchFamily="50" charset="-128"/>
              <a:ea typeface="ＭＳ Ｐゴシック" panose="020B0600070205080204" pitchFamily="50" charset="-128"/>
            </a:rPr>
            <a:t>円で、近年多発している大雨による災害等に対応するため平均を大きく上回った。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貸付金は住民一人当たり</a:t>
          </a:r>
          <a:r>
            <a:rPr kumimoji="1" lang="en-US" altLang="ja-JP" sz="1300">
              <a:latin typeface="ＭＳ Ｐゴシック" panose="020B0600070205080204" pitchFamily="50" charset="-128"/>
              <a:ea typeface="ＭＳ Ｐゴシック" panose="020B0600070205080204" pitchFamily="50" charset="-128"/>
            </a:rPr>
            <a:t>12,515</a:t>
          </a:r>
          <a:r>
            <a:rPr kumimoji="1" lang="ja-JP" altLang="en-US" sz="1300">
              <a:latin typeface="ＭＳ Ｐゴシック" panose="020B0600070205080204" pitchFamily="50" charset="-128"/>
              <a:ea typeface="ＭＳ Ｐゴシック" panose="020B0600070205080204" pitchFamily="50" charset="-128"/>
            </a:rPr>
            <a:t>円で、中小企業を対象に原資預託のための貸し付けがあるためである。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78,303</a:t>
          </a:r>
          <a:r>
            <a:rPr kumimoji="1" lang="ja-JP" altLang="en-US" sz="1300">
              <a:latin typeface="ＭＳ Ｐゴシック" panose="020B0600070205080204" pitchFamily="50" charset="-128"/>
              <a:ea typeface="ＭＳ Ｐゴシック" panose="020B0600070205080204" pitchFamily="50" charset="-128"/>
            </a:rPr>
            <a:t>円で、下水道事業会計の赤字補填に対する繰出金が必要となっているためである。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31,635
31,445
140.05
17,184,395
16,738,486
208,814
9,609,520
17,329,631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79415</xdr:rowOff>
    </xdr:from>
    <xdr:to>
      <xdr:col>24</xdr:col>
      <xdr:colOff>63500</xdr:colOff>
      <xdr:row>37</xdr:row>
      <xdr:rowOff>86469</xdr:rowOff>
    </xdr:to>
    <xdr:cxnSp macro="">
      <xdr:nvCxnSpPr>
        <xdr:cNvPr id="62" name="直線コネクタ 61"/>
        <xdr:cNvCxnSpPr/>
      </xdr:nvCxnSpPr>
      <xdr:spPr>
        <a:xfrm>
          <a:off x="3797300" y="6423065"/>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79415</xdr:rowOff>
    </xdr:from>
    <xdr:to>
      <xdr:col>19</xdr:col>
      <xdr:colOff>177800</xdr:colOff>
      <xdr:row>37</xdr:row>
      <xdr:rowOff>93327</xdr:rowOff>
    </xdr:to>
    <xdr:cxnSp macro="">
      <xdr:nvCxnSpPr>
        <xdr:cNvPr id="65" name="直線コネクタ 64"/>
        <xdr:cNvCxnSpPr/>
      </xdr:nvCxnSpPr>
      <xdr:spPr>
        <a:xfrm flipV="1">
          <a:off x="2908300" y="6423065"/>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93327</xdr:rowOff>
    </xdr:from>
    <xdr:to>
      <xdr:col>15</xdr:col>
      <xdr:colOff>50800</xdr:colOff>
      <xdr:row>37</xdr:row>
      <xdr:rowOff>98095</xdr:rowOff>
    </xdr:to>
    <xdr:cxnSp macro="">
      <xdr:nvCxnSpPr>
        <xdr:cNvPr id="68" name="直線コネクタ 67"/>
        <xdr:cNvCxnSpPr/>
      </xdr:nvCxnSpPr>
      <xdr:spPr>
        <a:xfrm flipV="1">
          <a:off x="2019300" y="6436977"/>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75104</xdr:rowOff>
    </xdr:from>
    <xdr:to>
      <xdr:col>10</xdr:col>
      <xdr:colOff>114300</xdr:colOff>
      <xdr:row>37</xdr:row>
      <xdr:rowOff>98095</xdr:rowOff>
    </xdr:to>
    <xdr:cxnSp macro="">
      <xdr:nvCxnSpPr>
        <xdr:cNvPr id="71" name="直線コネクタ 70"/>
        <xdr:cNvCxnSpPr/>
      </xdr:nvCxnSpPr>
      <xdr:spPr>
        <a:xfrm>
          <a:off x="1130300" y="6418754"/>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35669</xdr:rowOff>
    </xdr:from>
    <xdr:to>
      <xdr:col>24</xdr:col>
      <xdr:colOff>114300</xdr:colOff>
      <xdr:row>37</xdr:row>
      <xdr:rowOff>137269</xdr:rowOff>
    </xdr:to>
    <xdr:sp macro="" textlink="">
      <xdr:nvSpPr>
        <xdr:cNvPr id="81" name="楕円 80"/>
        <xdr:cNvSpPr/>
      </xdr:nvSpPr>
      <xdr:spPr>
        <a:xfrm>
          <a:off x="4584700" y="63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58546</xdr:rowOff>
    </xdr:from>
    <xdr:ext cx="469744" cy="259045"/>
    <xdr:sp macro="" textlink="">
      <xdr:nvSpPr>
        <xdr:cNvPr id="82" name="議会費該当値テキスト"/>
        <xdr:cNvSpPr txBox="1"/>
      </xdr:nvSpPr>
      <xdr:spPr>
        <a:xfrm>
          <a:off x="4686300" y="623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28615</xdr:rowOff>
    </xdr:from>
    <xdr:to>
      <xdr:col>20</xdr:col>
      <xdr:colOff>38100</xdr:colOff>
      <xdr:row>37</xdr:row>
      <xdr:rowOff>130215</xdr:rowOff>
    </xdr:to>
    <xdr:sp macro="" textlink="">
      <xdr:nvSpPr>
        <xdr:cNvPr id="83" name="楕円 82"/>
        <xdr:cNvSpPr/>
      </xdr:nvSpPr>
      <xdr:spPr>
        <a:xfrm>
          <a:off x="3746500" y="63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146742</xdr:rowOff>
    </xdr:from>
    <xdr:ext cx="469744" cy="259045"/>
    <xdr:sp macro="" textlink="">
      <xdr:nvSpPr>
        <xdr:cNvPr id="84" name="テキスト ボックス 83"/>
        <xdr:cNvSpPr txBox="1"/>
      </xdr:nvSpPr>
      <xdr:spPr>
        <a:xfrm>
          <a:off x="3562428" y="614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42527</xdr:rowOff>
    </xdr:from>
    <xdr:to>
      <xdr:col>15</xdr:col>
      <xdr:colOff>101600</xdr:colOff>
      <xdr:row>37</xdr:row>
      <xdr:rowOff>144127</xdr:rowOff>
    </xdr:to>
    <xdr:sp macro="" textlink="">
      <xdr:nvSpPr>
        <xdr:cNvPr id="85" name="楕円 84"/>
        <xdr:cNvSpPr/>
      </xdr:nvSpPr>
      <xdr:spPr>
        <a:xfrm>
          <a:off x="2857500" y="63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160654</xdr:rowOff>
    </xdr:from>
    <xdr:ext cx="469744" cy="259045"/>
    <xdr:sp macro="" textlink="">
      <xdr:nvSpPr>
        <xdr:cNvPr id="86" name="テキスト ボックス 85"/>
        <xdr:cNvSpPr txBox="1"/>
      </xdr:nvSpPr>
      <xdr:spPr>
        <a:xfrm>
          <a:off x="2673428" y="616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47295</xdr:rowOff>
    </xdr:from>
    <xdr:to>
      <xdr:col>10</xdr:col>
      <xdr:colOff>165100</xdr:colOff>
      <xdr:row>37</xdr:row>
      <xdr:rowOff>148895</xdr:rowOff>
    </xdr:to>
    <xdr:sp macro="" textlink="">
      <xdr:nvSpPr>
        <xdr:cNvPr id="87" name="楕円 86"/>
        <xdr:cNvSpPr/>
      </xdr:nvSpPr>
      <xdr:spPr>
        <a:xfrm>
          <a:off x="19685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165422</xdr:rowOff>
    </xdr:from>
    <xdr:ext cx="469744" cy="259045"/>
    <xdr:sp macro="" textlink="">
      <xdr:nvSpPr>
        <xdr:cNvPr id="88" name="テキスト ボックス 87"/>
        <xdr:cNvSpPr txBox="1"/>
      </xdr:nvSpPr>
      <xdr:spPr>
        <a:xfrm>
          <a:off x="1784428" y="616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24304</xdr:rowOff>
    </xdr:from>
    <xdr:to>
      <xdr:col>6</xdr:col>
      <xdr:colOff>38100</xdr:colOff>
      <xdr:row>37</xdr:row>
      <xdr:rowOff>125904</xdr:rowOff>
    </xdr:to>
    <xdr:sp macro="" textlink="">
      <xdr:nvSpPr>
        <xdr:cNvPr id="89" name="楕円 88"/>
        <xdr:cNvSpPr/>
      </xdr:nvSpPr>
      <xdr:spPr>
        <a:xfrm>
          <a:off x="1079500" y="63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142431</xdr:rowOff>
    </xdr:from>
    <xdr:ext cx="469744" cy="259045"/>
    <xdr:sp macro="" textlink="">
      <xdr:nvSpPr>
        <xdr:cNvPr id="90" name="テキスト ボックス 89"/>
        <xdr:cNvSpPr txBox="1"/>
      </xdr:nvSpPr>
      <xdr:spPr>
        <a:xfrm>
          <a:off x="895428" y="614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142238</xdr:rowOff>
    </xdr:from>
    <xdr:to>
      <xdr:col>24</xdr:col>
      <xdr:colOff>63500</xdr:colOff>
      <xdr:row>57</xdr:row>
      <xdr:rowOff>149080</xdr:rowOff>
    </xdr:to>
    <xdr:cxnSp macro="">
      <xdr:nvCxnSpPr>
        <xdr:cNvPr id="119" name="直線コネクタ 118"/>
        <xdr:cNvCxnSpPr/>
      </xdr:nvCxnSpPr>
      <xdr:spPr>
        <a:xfrm>
          <a:off x="3797300" y="9914888"/>
          <a:ext cx="8382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142238</xdr:rowOff>
    </xdr:from>
    <xdr:to>
      <xdr:col>19</xdr:col>
      <xdr:colOff>177800</xdr:colOff>
      <xdr:row>57</xdr:row>
      <xdr:rowOff>169517</xdr:rowOff>
    </xdr:to>
    <xdr:cxnSp macro="">
      <xdr:nvCxnSpPr>
        <xdr:cNvPr id="122" name="直線コネクタ 121"/>
        <xdr:cNvCxnSpPr/>
      </xdr:nvCxnSpPr>
      <xdr:spPr>
        <a:xfrm flipV="1">
          <a:off x="2908300" y="9914888"/>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72991</xdr:rowOff>
    </xdr:from>
    <xdr:to>
      <xdr:col>15</xdr:col>
      <xdr:colOff>50800</xdr:colOff>
      <xdr:row>57</xdr:row>
      <xdr:rowOff>169517</xdr:rowOff>
    </xdr:to>
    <xdr:cxnSp macro="">
      <xdr:nvCxnSpPr>
        <xdr:cNvPr id="125" name="直線コネクタ 124"/>
        <xdr:cNvCxnSpPr/>
      </xdr:nvCxnSpPr>
      <xdr:spPr>
        <a:xfrm>
          <a:off x="2019300" y="9845641"/>
          <a:ext cx="889000" cy="9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72991</xdr:rowOff>
    </xdr:from>
    <xdr:to>
      <xdr:col>10</xdr:col>
      <xdr:colOff>114300</xdr:colOff>
      <xdr:row>57</xdr:row>
      <xdr:rowOff>152925</xdr:rowOff>
    </xdr:to>
    <xdr:cxnSp macro="">
      <xdr:nvCxnSpPr>
        <xdr:cNvPr id="128" name="直線コネクタ 127"/>
        <xdr:cNvCxnSpPr/>
      </xdr:nvCxnSpPr>
      <xdr:spPr>
        <a:xfrm flipV="1">
          <a:off x="1130300" y="9845641"/>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98280</xdr:rowOff>
    </xdr:from>
    <xdr:to>
      <xdr:col>24</xdr:col>
      <xdr:colOff>114300</xdr:colOff>
      <xdr:row>58</xdr:row>
      <xdr:rowOff>28430</xdr:rowOff>
    </xdr:to>
    <xdr:sp macro="" textlink="">
      <xdr:nvSpPr>
        <xdr:cNvPr id="138" name="楕円 137"/>
        <xdr:cNvSpPr/>
      </xdr:nvSpPr>
      <xdr:spPr>
        <a:xfrm>
          <a:off x="4584700" y="98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13207</xdr:rowOff>
    </xdr:from>
    <xdr:ext cx="534377" cy="259045"/>
    <xdr:sp macro="" textlink="">
      <xdr:nvSpPr>
        <xdr:cNvPr id="139" name="総務費該当値テキスト"/>
        <xdr:cNvSpPr txBox="1"/>
      </xdr:nvSpPr>
      <xdr:spPr>
        <a:xfrm>
          <a:off x="4686300" y="978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91438</xdr:rowOff>
    </xdr:from>
    <xdr:to>
      <xdr:col>20</xdr:col>
      <xdr:colOff>38100</xdr:colOff>
      <xdr:row>58</xdr:row>
      <xdr:rowOff>21588</xdr:rowOff>
    </xdr:to>
    <xdr:sp macro="" textlink="">
      <xdr:nvSpPr>
        <xdr:cNvPr id="140" name="楕円 139"/>
        <xdr:cNvSpPr/>
      </xdr:nvSpPr>
      <xdr:spPr>
        <a:xfrm>
          <a:off x="3746500" y="9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12715</xdr:rowOff>
    </xdr:from>
    <xdr:ext cx="534377" cy="259045"/>
    <xdr:sp macro="" textlink="">
      <xdr:nvSpPr>
        <xdr:cNvPr id="141" name="テキスト ボックス 140"/>
        <xdr:cNvSpPr txBox="1"/>
      </xdr:nvSpPr>
      <xdr:spPr>
        <a:xfrm>
          <a:off x="3530111" y="995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118717</xdr:rowOff>
    </xdr:from>
    <xdr:to>
      <xdr:col>15</xdr:col>
      <xdr:colOff>101600</xdr:colOff>
      <xdr:row>58</xdr:row>
      <xdr:rowOff>48867</xdr:rowOff>
    </xdr:to>
    <xdr:sp macro="" textlink="">
      <xdr:nvSpPr>
        <xdr:cNvPr id="142" name="楕円 141"/>
        <xdr:cNvSpPr/>
      </xdr:nvSpPr>
      <xdr:spPr>
        <a:xfrm>
          <a:off x="2857500" y="989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39994</xdr:rowOff>
    </xdr:from>
    <xdr:ext cx="534377" cy="259045"/>
    <xdr:sp macro="" textlink="">
      <xdr:nvSpPr>
        <xdr:cNvPr id="143" name="テキスト ボックス 142"/>
        <xdr:cNvSpPr txBox="1"/>
      </xdr:nvSpPr>
      <xdr:spPr>
        <a:xfrm>
          <a:off x="2641111" y="998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22191</xdr:rowOff>
    </xdr:from>
    <xdr:to>
      <xdr:col>10</xdr:col>
      <xdr:colOff>165100</xdr:colOff>
      <xdr:row>57</xdr:row>
      <xdr:rowOff>123791</xdr:rowOff>
    </xdr:to>
    <xdr:sp macro="" textlink="">
      <xdr:nvSpPr>
        <xdr:cNvPr id="144" name="楕円 143"/>
        <xdr:cNvSpPr/>
      </xdr:nvSpPr>
      <xdr:spPr>
        <a:xfrm>
          <a:off x="1968500" y="97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140318</xdr:rowOff>
    </xdr:from>
    <xdr:ext cx="534377" cy="259045"/>
    <xdr:sp macro="" textlink="">
      <xdr:nvSpPr>
        <xdr:cNvPr id="145" name="テキスト ボックス 144"/>
        <xdr:cNvSpPr txBox="1"/>
      </xdr:nvSpPr>
      <xdr:spPr>
        <a:xfrm>
          <a:off x="1752111" y="957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102125</xdr:rowOff>
    </xdr:from>
    <xdr:to>
      <xdr:col>6</xdr:col>
      <xdr:colOff>38100</xdr:colOff>
      <xdr:row>58</xdr:row>
      <xdr:rowOff>32275</xdr:rowOff>
    </xdr:to>
    <xdr:sp macro="" textlink="">
      <xdr:nvSpPr>
        <xdr:cNvPr id="146" name="楕円 145"/>
        <xdr:cNvSpPr/>
      </xdr:nvSpPr>
      <xdr:spPr>
        <a:xfrm>
          <a:off x="1079500" y="98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23402</xdr:rowOff>
    </xdr:from>
    <xdr:ext cx="534377" cy="259045"/>
    <xdr:sp macro="" textlink="">
      <xdr:nvSpPr>
        <xdr:cNvPr id="147" name="テキスト ボックス 146"/>
        <xdr:cNvSpPr txBox="1"/>
      </xdr:nvSpPr>
      <xdr:spPr>
        <a:xfrm>
          <a:off x="863111" y="996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2105</xdr:rowOff>
    </xdr:from>
    <xdr:to>
      <xdr:col>24</xdr:col>
      <xdr:colOff>63500</xdr:colOff>
      <xdr:row>77</xdr:row>
      <xdr:rowOff>41334</xdr:rowOff>
    </xdr:to>
    <xdr:cxnSp macro="">
      <xdr:nvCxnSpPr>
        <xdr:cNvPr id="175" name="直線コネクタ 174"/>
        <xdr:cNvCxnSpPr/>
      </xdr:nvCxnSpPr>
      <xdr:spPr>
        <a:xfrm flipV="1">
          <a:off x="3797300" y="13203755"/>
          <a:ext cx="838200" cy="3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24084</xdr:rowOff>
    </xdr:from>
    <xdr:to>
      <xdr:col>19</xdr:col>
      <xdr:colOff>177800</xdr:colOff>
      <xdr:row>77</xdr:row>
      <xdr:rowOff>41334</xdr:rowOff>
    </xdr:to>
    <xdr:cxnSp macro="">
      <xdr:nvCxnSpPr>
        <xdr:cNvPr id="178" name="直線コネクタ 177"/>
        <xdr:cNvCxnSpPr/>
      </xdr:nvCxnSpPr>
      <xdr:spPr>
        <a:xfrm>
          <a:off x="2908300" y="13225734"/>
          <a:ext cx="889000" cy="1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24084</xdr:rowOff>
    </xdr:from>
    <xdr:to>
      <xdr:col>15</xdr:col>
      <xdr:colOff>50800</xdr:colOff>
      <xdr:row>77</xdr:row>
      <xdr:rowOff>35824</xdr:rowOff>
    </xdr:to>
    <xdr:cxnSp macro="">
      <xdr:nvCxnSpPr>
        <xdr:cNvPr id="181" name="直線コネクタ 180"/>
        <xdr:cNvCxnSpPr/>
      </xdr:nvCxnSpPr>
      <xdr:spPr>
        <a:xfrm flipV="1">
          <a:off x="2019300" y="13225734"/>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35824</xdr:rowOff>
    </xdr:from>
    <xdr:to>
      <xdr:col>10</xdr:col>
      <xdr:colOff>114300</xdr:colOff>
      <xdr:row>77</xdr:row>
      <xdr:rowOff>65122</xdr:rowOff>
    </xdr:to>
    <xdr:cxnSp macro="">
      <xdr:nvCxnSpPr>
        <xdr:cNvPr id="184" name="直線コネクタ 183"/>
        <xdr:cNvCxnSpPr/>
      </xdr:nvCxnSpPr>
      <xdr:spPr>
        <a:xfrm flipV="1">
          <a:off x="1130300" y="13237474"/>
          <a:ext cx="889000" cy="2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122755</xdr:rowOff>
    </xdr:from>
    <xdr:to>
      <xdr:col>24</xdr:col>
      <xdr:colOff>114300</xdr:colOff>
      <xdr:row>77</xdr:row>
      <xdr:rowOff>52905</xdr:rowOff>
    </xdr:to>
    <xdr:sp macro="" textlink="">
      <xdr:nvSpPr>
        <xdr:cNvPr id="194" name="楕円 193"/>
        <xdr:cNvSpPr/>
      </xdr:nvSpPr>
      <xdr:spPr>
        <a:xfrm>
          <a:off x="4584700" y="131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101182</xdr:rowOff>
    </xdr:from>
    <xdr:ext cx="599010" cy="259045"/>
    <xdr:sp macro="" textlink="">
      <xdr:nvSpPr>
        <xdr:cNvPr id="195" name="民生費該当値テキスト"/>
        <xdr:cNvSpPr txBox="1"/>
      </xdr:nvSpPr>
      <xdr:spPr>
        <a:xfrm>
          <a:off x="4686300" y="1313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161984</xdr:rowOff>
    </xdr:from>
    <xdr:to>
      <xdr:col>20</xdr:col>
      <xdr:colOff>38100</xdr:colOff>
      <xdr:row>77</xdr:row>
      <xdr:rowOff>92134</xdr:rowOff>
    </xdr:to>
    <xdr:sp macro="" textlink="">
      <xdr:nvSpPr>
        <xdr:cNvPr id="196" name="楕円 195"/>
        <xdr:cNvSpPr/>
      </xdr:nvSpPr>
      <xdr:spPr>
        <a:xfrm>
          <a:off x="3746500" y="131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83261</xdr:rowOff>
    </xdr:from>
    <xdr:ext cx="599010" cy="259045"/>
    <xdr:sp macro="" textlink="">
      <xdr:nvSpPr>
        <xdr:cNvPr id="197" name="テキスト ボックス 196"/>
        <xdr:cNvSpPr txBox="1"/>
      </xdr:nvSpPr>
      <xdr:spPr>
        <a:xfrm>
          <a:off x="3497795" y="1328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144734</xdr:rowOff>
    </xdr:from>
    <xdr:to>
      <xdr:col>15</xdr:col>
      <xdr:colOff>101600</xdr:colOff>
      <xdr:row>77</xdr:row>
      <xdr:rowOff>74884</xdr:rowOff>
    </xdr:to>
    <xdr:sp macro="" textlink="">
      <xdr:nvSpPr>
        <xdr:cNvPr id="198" name="楕円 197"/>
        <xdr:cNvSpPr/>
      </xdr:nvSpPr>
      <xdr:spPr>
        <a:xfrm>
          <a:off x="2857500" y="13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66011</xdr:rowOff>
    </xdr:from>
    <xdr:ext cx="599010" cy="259045"/>
    <xdr:sp macro="" textlink="">
      <xdr:nvSpPr>
        <xdr:cNvPr id="199" name="テキスト ボックス 198"/>
        <xdr:cNvSpPr txBox="1"/>
      </xdr:nvSpPr>
      <xdr:spPr>
        <a:xfrm>
          <a:off x="2608795" y="1326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156474</xdr:rowOff>
    </xdr:from>
    <xdr:to>
      <xdr:col>10</xdr:col>
      <xdr:colOff>165100</xdr:colOff>
      <xdr:row>77</xdr:row>
      <xdr:rowOff>86624</xdr:rowOff>
    </xdr:to>
    <xdr:sp macro="" textlink="">
      <xdr:nvSpPr>
        <xdr:cNvPr id="200" name="楕円 199"/>
        <xdr:cNvSpPr/>
      </xdr:nvSpPr>
      <xdr:spPr>
        <a:xfrm>
          <a:off x="1968500" y="13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77751</xdr:rowOff>
    </xdr:from>
    <xdr:ext cx="599010" cy="259045"/>
    <xdr:sp macro="" textlink="">
      <xdr:nvSpPr>
        <xdr:cNvPr id="201" name="テキスト ボックス 200"/>
        <xdr:cNvSpPr txBox="1"/>
      </xdr:nvSpPr>
      <xdr:spPr>
        <a:xfrm>
          <a:off x="1719795" y="1327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14322</xdr:rowOff>
    </xdr:from>
    <xdr:to>
      <xdr:col>6</xdr:col>
      <xdr:colOff>38100</xdr:colOff>
      <xdr:row>77</xdr:row>
      <xdr:rowOff>115922</xdr:rowOff>
    </xdr:to>
    <xdr:sp macro="" textlink="">
      <xdr:nvSpPr>
        <xdr:cNvPr id="202" name="楕円 201"/>
        <xdr:cNvSpPr/>
      </xdr:nvSpPr>
      <xdr:spPr>
        <a:xfrm>
          <a:off x="1079500" y="1321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107049</xdr:rowOff>
    </xdr:from>
    <xdr:ext cx="599010" cy="259045"/>
    <xdr:sp macro="" textlink="">
      <xdr:nvSpPr>
        <xdr:cNvPr id="203" name="テキスト ボックス 202"/>
        <xdr:cNvSpPr txBox="1"/>
      </xdr:nvSpPr>
      <xdr:spPr>
        <a:xfrm>
          <a:off x="830795" y="13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51293</xdr:rowOff>
    </xdr:from>
    <xdr:to>
      <xdr:col>24</xdr:col>
      <xdr:colOff>63500</xdr:colOff>
      <xdr:row>97</xdr:row>
      <xdr:rowOff>77811</xdr:rowOff>
    </xdr:to>
    <xdr:cxnSp macro="">
      <xdr:nvCxnSpPr>
        <xdr:cNvPr id="232" name="直線コネクタ 231"/>
        <xdr:cNvCxnSpPr/>
      </xdr:nvCxnSpPr>
      <xdr:spPr>
        <a:xfrm flipV="1">
          <a:off x="3797300" y="16681943"/>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61474</xdr:rowOff>
    </xdr:from>
    <xdr:to>
      <xdr:col>19</xdr:col>
      <xdr:colOff>177800</xdr:colOff>
      <xdr:row>97</xdr:row>
      <xdr:rowOff>77811</xdr:rowOff>
    </xdr:to>
    <xdr:cxnSp macro="">
      <xdr:nvCxnSpPr>
        <xdr:cNvPr id="235" name="直線コネクタ 234"/>
        <xdr:cNvCxnSpPr/>
      </xdr:nvCxnSpPr>
      <xdr:spPr>
        <a:xfrm>
          <a:off x="2908300" y="16692124"/>
          <a:ext cx="889000" cy="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61474</xdr:rowOff>
    </xdr:from>
    <xdr:to>
      <xdr:col>15</xdr:col>
      <xdr:colOff>50800</xdr:colOff>
      <xdr:row>97</xdr:row>
      <xdr:rowOff>62235</xdr:rowOff>
    </xdr:to>
    <xdr:cxnSp macro="">
      <xdr:nvCxnSpPr>
        <xdr:cNvPr id="238" name="直線コネクタ 237"/>
        <xdr:cNvCxnSpPr/>
      </xdr:nvCxnSpPr>
      <xdr:spPr>
        <a:xfrm flipV="1">
          <a:off x="2019300" y="1669212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62235</xdr:rowOff>
    </xdr:from>
    <xdr:to>
      <xdr:col>10</xdr:col>
      <xdr:colOff>114300</xdr:colOff>
      <xdr:row>97</xdr:row>
      <xdr:rowOff>65839</xdr:rowOff>
    </xdr:to>
    <xdr:cxnSp macro="">
      <xdr:nvCxnSpPr>
        <xdr:cNvPr id="241" name="直線コネクタ 240"/>
        <xdr:cNvCxnSpPr/>
      </xdr:nvCxnSpPr>
      <xdr:spPr>
        <a:xfrm flipV="1">
          <a:off x="1130300" y="16692885"/>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493</xdr:rowOff>
    </xdr:from>
    <xdr:to>
      <xdr:col>24</xdr:col>
      <xdr:colOff>114300</xdr:colOff>
      <xdr:row>97</xdr:row>
      <xdr:rowOff>102093</xdr:rowOff>
    </xdr:to>
    <xdr:sp macro="" textlink="">
      <xdr:nvSpPr>
        <xdr:cNvPr id="251" name="楕円 250"/>
        <xdr:cNvSpPr/>
      </xdr:nvSpPr>
      <xdr:spPr>
        <a:xfrm>
          <a:off x="4584700" y="166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150370</xdr:rowOff>
    </xdr:from>
    <xdr:ext cx="534377" cy="259045"/>
    <xdr:sp macro="" textlink="">
      <xdr:nvSpPr>
        <xdr:cNvPr id="252" name="衛生費該当値テキスト"/>
        <xdr:cNvSpPr txBox="1"/>
      </xdr:nvSpPr>
      <xdr:spPr>
        <a:xfrm>
          <a:off x="4686300" y="1660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27011</xdr:rowOff>
    </xdr:from>
    <xdr:to>
      <xdr:col>20</xdr:col>
      <xdr:colOff>38100</xdr:colOff>
      <xdr:row>97</xdr:row>
      <xdr:rowOff>128611</xdr:rowOff>
    </xdr:to>
    <xdr:sp macro="" textlink="">
      <xdr:nvSpPr>
        <xdr:cNvPr id="253" name="楕円 252"/>
        <xdr:cNvSpPr/>
      </xdr:nvSpPr>
      <xdr:spPr>
        <a:xfrm>
          <a:off x="3746500" y="166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119738</xdr:rowOff>
    </xdr:from>
    <xdr:ext cx="534377" cy="259045"/>
    <xdr:sp macro="" textlink="">
      <xdr:nvSpPr>
        <xdr:cNvPr id="254" name="テキスト ボックス 253"/>
        <xdr:cNvSpPr txBox="1"/>
      </xdr:nvSpPr>
      <xdr:spPr>
        <a:xfrm>
          <a:off x="3530111" y="167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10674</xdr:rowOff>
    </xdr:from>
    <xdr:to>
      <xdr:col>15</xdr:col>
      <xdr:colOff>101600</xdr:colOff>
      <xdr:row>97</xdr:row>
      <xdr:rowOff>112274</xdr:rowOff>
    </xdr:to>
    <xdr:sp macro="" textlink="">
      <xdr:nvSpPr>
        <xdr:cNvPr id="255" name="楕円 254"/>
        <xdr:cNvSpPr/>
      </xdr:nvSpPr>
      <xdr:spPr>
        <a:xfrm>
          <a:off x="2857500" y="16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103401</xdr:rowOff>
    </xdr:from>
    <xdr:ext cx="534377" cy="259045"/>
    <xdr:sp macro="" textlink="">
      <xdr:nvSpPr>
        <xdr:cNvPr id="256" name="テキスト ボックス 255"/>
        <xdr:cNvSpPr txBox="1"/>
      </xdr:nvSpPr>
      <xdr:spPr>
        <a:xfrm>
          <a:off x="2641111" y="167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11435</xdr:rowOff>
    </xdr:from>
    <xdr:to>
      <xdr:col>10</xdr:col>
      <xdr:colOff>165100</xdr:colOff>
      <xdr:row>97</xdr:row>
      <xdr:rowOff>113035</xdr:rowOff>
    </xdr:to>
    <xdr:sp macro="" textlink="">
      <xdr:nvSpPr>
        <xdr:cNvPr id="257" name="楕円 256"/>
        <xdr:cNvSpPr/>
      </xdr:nvSpPr>
      <xdr:spPr>
        <a:xfrm>
          <a:off x="1968500" y="16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104162</xdr:rowOff>
    </xdr:from>
    <xdr:ext cx="534377" cy="259045"/>
    <xdr:sp macro="" textlink="">
      <xdr:nvSpPr>
        <xdr:cNvPr id="258" name="テキスト ボックス 257"/>
        <xdr:cNvSpPr txBox="1"/>
      </xdr:nvSpPr>
      <xdr:spPr>
        <a:xfrm>
          <a:off x="1752111" y="167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15039</xdr:rowOff>
    </xdr:from>
    <xdr:to>
      <xdr:col>6</xdr:col>
      <xdr:colOff>38100</xdr:colOff>
      <xdr:row>97</xdr:row>
      <xdr:rowOff>116639</xdr:rowOff>
    </xdr:to>
    <xdr:sp macro="" textlink="">
      <xdr:nvSpPr>
        <xdr:cNvPr id="259" name="楕円 258"/>
        <xdr:cNvSpPr/>
      </xdr:nvSpPr>
      <xdr:spPr>
        <a:xfrm>
          <a:off x="1079500" y="166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107766</xdr:rowOff>
    </xdr:from>
    <xdr:ext cx="534377" cy="259045"/>
    <xdr:sp macro="" textlink="">
      <xdr:nvSpPr>
        <xdr:cNvPr id="260" name="テキスト ボックス 259"/>
        <xdr:cNvSpPr txBox="1"/>
      </xdr:nvSpPr>
      <xdr:spPr>
        <a:xfrm>
          <a:off x="863111" y="1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39116</xdr:rowOff>
    </xdr:from>
    <xdr:to>
      <xdr:col>55</xdr:col>
      <xdr:colOff>0</xdr:colOff>
      <xdr:row>37</xdr:row>
      <xdr:rowOff>43459</xdr:rowOff>
    </xdr:to>
    <xdr:cxnSp macro="">
      <xdr:nvCxnSpPr>
        <xdr:cNvPr id="287" name="直線コネクタ 286"/>
        <xdr:cNvCxnSpPr/>
      </xdr:nvCxnSpPr>
      <xdr:spPr>
        <a:xfrm flipV="1">
          <a:off x="9639300" y="6382766"/>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57497</xdr:rowOff>
    </xdr:from>
    <xdr:ext cx="378565" cy="259045"/>
    <xdr:sp macro="" textlink="">
      <xdr:nvSpPr>
        <xdr:cNvPr id="288" name="労働費平均値テキスト"/>
        <xdr:cNvSpPr txBox="1"/>
      </xdr:nvSpPr>
      <xdr:spPr>
        <a:xfrm>
          <a:off x="10528300" y="64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38430</xdr:rowOff>
    </xdr:from>
    <xdr:to>
      <xdr:col>50</xdr:col>
      <xdr:colOff>114300</xdr:colOff>
      <xdr:row>37</xdr:row>
      <xdr:rowOff>43459</xdr:rowOff>
    </xdr:to>
    <xdr:cxnSp macro="">
      <xdr:nvCxnSpPr>
        <xdr:cNvPr id="290" name="直線コネクタ 289"/>
        <xdr:cNvCxnSpPr/>
      </xdr:nvCxnSpPr>
      <xdr:spPr>
        <a:xfrm>
          <a:off x="8750300" y="638208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22064</xdr:rowOff>
    </xdr:from>
    <xdr:ext cx="378565" cy="259045"/>
    <xdr:sp macro="" textlink="">
      <xdr:nvSpPr>
        <xdr:cNvPr id="292" name="テキスト ボックス 291"/>
        <xdr:cNvSpPr txBox="1"/>
      </xdr:nvSpPr>
      <xdr:spPr>
        <a:xfrm>
          <a:off x="9450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38430</xdr:rowOff>
    </xdr:from>
    <xdr:to>
      <xdr:col>45</xdr:col>
      <xdr:colOff>177800</xdr:colOff>
      <xdr:row>37</xdr:row>
      <xdr:rowOff>41859</xdr:rowOff>
    </xdr:to>
    <xdr:cxnSp macro="">
      <xdr:nvCxnSpPr>
        <xdr:cNvPr id="293" name="直線コネクタ 292"/>
        <xdr:cNvCxnSpPr/>
      </xdr:nvCxnSpPr>
      <xdr:spPr>
        <a:xfrm flipV="1">
          <a:off x="7861300" y="638208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295" name="テキスト ボックス 294"/>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5512</xdr:rowOff>
    </xdr:from>
    <xdr:to>
      <xdr:col>41</xdr:col>
      <xdr:colOff>50800</xdr:colOff>
      <xdr:row>37</xdr:row>
      <xdr:rowOff>41859</xdr:rowOff>
    </xdr:to>
    <xdr:cxnSp macro="">
      <xdr:nvCxnSpPr>
        <xdr:cNvPr id="296" name="直線コネクタ 295"/>
        <xdr:cNvCxnSpPr/>
      </xdr:nvCxnSpPr>
      <xdr:spPr>
        <a:xfrm>
          <a:off x="6972300" y="634916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165168</xdr:rowOff>
    </xdr:from>
    <xdr:ext cx="378565" cy="259045"/>
    <xdr:sp macro="" textlink="">
      <xdr:nvSpPr>
        <xdr:cNvPr id="298" name="テキスト ボックス 297"/>
        <xdr:cNvSpPr txBox="1"/>
      </xdr:nvSpPr>
      <xdr:spPr>
        <a:xfrm>
          <a:off x="7672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11548</xdr:rowOff>
    </xdr:from>
    <xdr:ext cx="378565" cy="259045"/>
    <xdr:sp macro="" textlink="">
      <xdr:nvSpPr>
        <xdr:cNvPr id="300" name="テキスト ボックス 299"/>
        <xdr:cNvSpPr txBox="1"/>
      </xdr:nvSpPr>
      <xdr:spPr>
        <a:xfrm>
          <a:off x="6783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159766</xdr:rowOff>
    </xdr:from>
    <xdr:to>
      <xdr:col>55</xdr:col>
      <xdr:colOff>50800</xdr:colOff>
      <xdr:row>37</xdr:row>
      <xdr:rowOff>89916</xdr:rowOff>
    </xdr:to>
    <xdr:sp macro="" textlink="">
      <xdr:nvSpPr>
        <xdr:cNvPr id="306" name="楕円 305"/>
        <xdr:cNvSpPr/>
      </xdr:nvSpPr>
      <xdr:spPr>
        <a:xfrm>
          <a:off x="104267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11193</xdr:rowOff>
    </xdr:from>
    <xdr:ext cx="469744" cy="259045"/>
    <xdr:sp macro="" textlink="">
      <xdr:nvSpPr>
        <xdr:cNvPr id="307" name="労働費該当値テキスト"/>
        <xdr:cNvSpPr txBox="1"/>
      </xdr:nvSpPr>
      <xdr:spPr>
        <a:xfrm>
          <a:off x="10528300"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164109</xdr:rowOff>
    </xdr:from>
    <xdr:to>
      <xdr:col>50</xdr:col>
      <xdr:colOff>165100</xdr:colOff>
      <xdr:row>37</xdr:row>
      <xdr:rowOff>94259</xdr:rowOff>
    </xdr:to>
    <xdr:sp macro="" textlink="">
      <xdr:nvSpPr>
        <xdr:cNvPr id="308" name="楕円 307"/>
        <xdr:cNvSpPr/>
      </xdr:nvSpPr>
      <xdr:spPr>
        <a:xfrm>
          <a:off x="95885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110786</xdr:rowOff>
    </xdr:from>
    <xdr:ext cx="469744" cy="259045"/>
    <xdr:sp macro="" textlink="">
      <xdr:nvSpPr>
        <xdr:cNvPr id="309" name="テキスト ボックス 308"/>
        <xdr:cNvSpPr txBox="1"/>
      </xdr:nvSpPr>
      <xdr:spPr>
        <a:xfrm>
          <a:off x="9404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159080</xdr:rowOff>
    </xdr:from>
    <xdr:to>
      <xdr:col>46</xdr:col>
      <xdr:colOff>38100</xdr:colOff>
      <xdr:row>37</xdr:row>
      <xdr:rowOff>89230</xdr:rowOff>
    </xdr:to>
    <xdr:sp macro="" textlink="">
      <xdr:nvSpPr>
        <xdr:cNvPr id="310" name="楕円 309"/>
        <xdr:cNvSpPr/>
      </xdr:nvSpPr>
      <xdr:spPr>
        <a:xfrm>
          <a:off x="8699500" y="63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105757</xdr:rowOff>
    </xdr:from>
    <xdr:ext cx="469744" cy="259045"/>
    <xdr:sp macro="" textlink="">
      <xdr:nvSpPr>
        <xdr:cNvPr id="311" name="テキスト ボックス 310"/>
        <xdr:cNvSpPr txBox="1"/>
      </xdr:nvSpPr>
      <xdr:spPr>
        <a:xfrm>
          <a:off x="8515428" y="610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162509</xdr:rowOff>
    </xdr:from>
    <xdr:to>
      <xdr:col>41</xdr:col>
      <xdr:colOff>101600</xdr:colOff>
      <xdr:row>37</xdr:row>
      <xdr:rowOff>92659</xdr:rowOff>
    </xdr:to>
    <xdr:sp macro="" textlink="">
      <xdr:nvSpPr>
        <xdr:cNvPr id="312" name="楕円 311"/>
        <xdr:cNvSpPr/>
      </xdr:nvSpPr>
      <xdr:spPr>
        <a:xfrm>
          <a:off x="78105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109186</xdr:rowOff>
    </xdr:from>
    <xdr:ext cx="469744" cy="259045"/>
    <xdr:sp macro="" textlink="">
      <xdr:nvSpPr>
        <xdr:cNvPr id="313" name="テキスト ボックス 312"/>
        <xdr:cNvSpPr txBox="1"/>
      </xdr:nvSpPr>
      <xdr:spPr>
        <a:xfrm>
          <a:off x="7626428" y="61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126162</xdr:rowOff>
    </xdr:from>
    <xdr:to>
      <xdr:col>36</xdr:col>
      <xdr:colOff>165100</xdr:colOff>
      <xdr:row>37</xdr:row>
      <xdr:rowOff>56312</xdr:rowOff>
    </xdr:to>
    <xdr:sp macro="" textlink="">
      <xdr:nvSpPr>
        <xdr:cNvPr id="314" name="楕円 313"/>
        <xdr:cNvSpPr/>
      </xdr:nvSpPr>
      <xdr:spPr>
        <a:xfrm>
          <a:off x="6921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72839</xdr:rowOff>
    </xdr:from>
    <xdr:ext cx="469744" cy="259045"/>
    <xdr:sp macro="" textlink="">
      <xdr:nvSpPr>
        <xdr:cNvPr id="315" name="テキスト ボックス 314"/>
        <xdr:cNvSpPr txBox="1"/>
      </xdr:nvSpPr>
      <xdr:spPr>
        <a:xfrm>
          <a:off x="6737428" y="60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87259</xdr:rowOff>
    </xdr:from>
    <xdr:to>
      <xdr:col>55</xdr:col>
      <xdr:colOff>0</xdr:colOff>
      <xdr:row>54</xdr:row>
      <xdr:rowOff>95946</xdr:rowOff>
    </xdr:to>
    <xdr:cxnSp macro="">
      <xdr:nvCxnSpPr>
        <xdr:cNvPr id="342" name="直線コネクタ 341"/>
        <xdr:cNvCxnSpPr/>
      </xdr:nvCxnSpPr>
      <xdr:spPr>
        <a:xfrm flipV="1">
          <a:off x="9639300" y="9345559"/>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30726</xdr:rowOff>
    </xdr:from>
    <xdr:to>
      <xdr:col>50</xdr:col>
      <xdr:colOff>114300</xdr:colOff>
      <xdr:row>54</xdr:row>
      <xdr:rowOff>95946</xdr:rowOff>
    </xdr:to>
    <xdr:cxnSp macro="">
      <xdr:nvCxnSpPr>
        <xdr:cNvPr id="345" name="直線コネクタ 344"/>
        <xdr:cNvCxnSpPr/>
      </xdr:nvCxnSpPr>
      <xdr:spPr>
        <a:xfrm>
          <a:off x="8750300" y="9289026"/>
          <a:ext cx="889000" cy="6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30726</xdr:rowOff>
    </xdr:from>
    <xdr:to>
      <xdr:col>45</xdr:col>
      <xdr:colOff>177800</xdr:colOff>
      <xdr:row>55</xdr:row>
      <xdr:rowOff>42956</xdr:rowOff>
    </xdr:to>
    <xdr:cxnSp macro="">
      <xdr:nvCxnSpPr>
        <xdr:cNvPr id="348" name="直線コネクタ 347"/>
        <xdr:cNvCxnSpPr/>
      </xdr:nvCxnSpPr>
      <xdr:spPr>
        <a:xfrm flipV="1">
          <a:off x="7861300" y="9289026"/>
          <a:ext cx="889000" cy="1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159108</xdr:rowOff>
    </xdr:from>
    <xdr:to>
      <xdr:col>41</xdr:col>
      <xdr:colOff>50800</xdr:colOff>
      <xdr:row>55</xdr:row>
      <xdr:rowOff>42956</xdr:rowOff>
    </xdr:to>
    <xdr:cxnSp macro="">
      <xdr:nvCxnSpPr>
        <xdr:cNvPr id="351" name="直線コネクタ 350"/>
        <xdr:cNvCxnSpPr/>
      </xdr:nvCxnSpPr>
      <xdr:spPr>
        <a:xfrm>
          <a:off x="6972300" y="9417408"/>
          <a:ext cx="889000" cy="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12075</xdr:rowOff>
    </xdr:from>
    <xdr:ext cx="534377" cy="259045"/>
    <xdr:sp macro="" textlink="">
      <xdr:nvSpPr>
        <xdr:cNvPr id="355" name="テキスト ボックス 354"/>
        <xdr:cNvSpPr txBox="1"/>
      </xdr:nvSpPr>
      <xdr:spPr>
        <a:xfrm>
          <a:off x="6705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36459</xdr:rowOff>
    </xdr:from>
    <xdr:to>
      <xdr:col>55</xdr:col>
      <xdr:colOff>50800</xdr:colOff>
      <xdr:row>54</xdr:row>
      <xdr:rowOff>138059</xdr:rowOff>
    </xdr:to>
    <xdr:sp macro="" textlink="">
      <xdr:nvSpPr>
        <xdr:cNvPr id="361" name="楕円 360"/>
        <xdr:cNvSpPr/>
      </xdr:nvSpPr>
      <xdr:spPr>
        <a:xfrm>
          <a:off x="10426700" y="92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59336</xdr:rowOff>
    </xdr:from>
    <xdr:ext cx="534377" cy="259045"/>
    <xdr:sp macro="" textlink="">
      <xdr:nvSpPr>
        <xdr:cNvPr id="362" name="農林水産業費該当値テキスト"/>
        <xdr:cNvSpPr txBox="1"/>
      </xdr:nvSpPr>
      <xdr:spPr>
        <a:xfrm>
          <a:off x="10528300" y="91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45146</xdr:rowOff>
    </xdr:from>
    <xdr:to>
      <xdr:col>50</xdr:col>
      <xdr:colOff>165100</xdr:colOff>
      <xdr:row>54</xdr:row>
      <xdr:rowOff>146746</xdr:rowOff>
    </xdr:to>
    <xdr:sp macro="" textlink="">
      <xdr:nvSpPr>
        <xdr:cNvPr id="363" name="楕円 362"/>
        <xdr:cNvSpPr/>
      </xdr:nvSpPr>
      <xdr:spPr>
        <a:xfrm>
          <a:off x="9588500" y="93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163273</xdr:rowOff>
    </xdr:from>
    <xdr:ext cx="534377" cy="259045"/>
    <xdr:sp macro="" textlink="">
      <xdr:nvSpPr>
        <xdr:cNvPr id="364" name="テキスト ボックス 363"/>
        <xdr:cNvSpPr txBox="1"/>
      </xdr:nvSpPr>
      <xdr:spPr>
        <a:xfrm>
          <a:off x="9372111" y="90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151376</xdr:rowOff>
    </xdr:from>
    <xdr:to>
      <xdr:col>46</xdr:col>
      <xdr:colOff>38100</xdr:colOff>
      <xdr:row>54</xdr:row>
      <xdr:rowOff>81526</xdr:rowOff>
    </xdr:to>
    <xdr:sp macro="" textlink="">
      <xdr:nvSpPr>
        <xdr:cNvPr id="365" name="楕円 364"/>
        <xdr:cNvSpPr/>
      </xdr:nvSpPr>
      <xdr:spPr>
        <a:xfrm>
          <a:off x="8699500" y="92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98053</xdr:rowOff>
    </xdr:from>
    <xdr:ext cx="534377" cy="259045"/>
    <xdr:sp macro="" textlink="">
      <xdr:nvSpPr>
        <xdr:cNvPr id="366" name="テキスト ボックス 365"/>
        <xdr:cNvSpPr txBox="1"/>
      </xdr:nvSpPr>
      <xdr:spPr>
        <a:xfrm>
          <a:off x="8483111" y="90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163606</xdr:rowOff>
    </xdr:from>
    <xdr:to>
      <xdr:col>41</xdr:col>
      <xdr:colOff>101600</xdr:colOff>
      <xdr:row>55</xdr:row>
      <xdr:rowOff>93756</xdr:rowOff>
    </xdr:to>
    <xdr:sp macro="" textlink="">
      <xdr:nvSpPr>
        <xdr:cNvPr id="367" name="楕円 366"/>
        <xdr:cNvSpPr/>
      </xdr:nvSpPr>
      <xdr:spPr>
        <a:xfrm>
          <a:off x="7810500" y="94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110283</xdr:rowOff>
    </xdr:from>
    <xdr:ext cx="534377" cy="259045"/>
    <xdr:sp macro="" textlink="">
      <xdr:nvSpPr>
        <xdr:cNvPr id="368" name="テキスト ボックス 367"/>
        <xdr:cNvSpPr txBox="1"/>
      </xdr:nvSpPr>
      <xdr:spPr>
        <a:xfrm>
          <a:off x="7594111" y="91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108308</xdr:rowOff>
    </xdr:from>
    <xdr:to>
      <xdr:col>36</xdr:col>
      <xdr:colOff>165100</xdr:colOff>
      <xdr:row>55</xdr:row>
      <xdr:rowOff>38458</xdr:rowOff>
    </xdr:to>
    <xdr:sp macro="" textlink="">
      <xdr:nvSpPr>
        <xdr:cNvPr id="369" name="楕円 368"/>
        <xdr:cNvSpPr/>
      </xdr:nvSpPr>
      <xdr:spPr>
        <a:xfrm>
          <a:off x="6921500" y="936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54985</xdr:rowOff>
    </xdr:from>
    <xdr:ext cx="534377" cy="259045"/>
    <xdr:sp macro="" textlink="">
      <xdr:nvSpPr>
        <xdr:cNvPr id="370" name="テキスト ボックス 369"/>
        <xdr:cNvSpPr txBox="1"/>
      </xdr:nvSpPr>
      <xdr:spPr>
        <a:xfrm>
          <a:off x="6705111" y="914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139037</xdr:rowOff>
    </xdr:from>
    <xdr:to>
      <xdr:col>55</xdr:col>
      <xdr:colOff>0</xdr:colOff>
      <xdr:row>76</xdr:row>
      <xdr:rowOff>96174</xdr:rowOff>
    </xdr:to>
    <xdr:cxnSp macro="">
      <xdr:nvCxnSpPr>
        <xdr:cNvPr id="397" name="直線コネクタ 396"/>
        <xdr:cNvCxnSpPr/>
      </xdr:nvCxnSpPr>
      <xdr:spPr>
        <a:xfrm flipV="1">
          <a:off x="9639300" y="12997787"/>
          <a:ext cx="8382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138605</xdr:rowOff>
    </xdr:from>
    <xdr:ext cx="534377" cy="259045"/>
    <xdr:sp macro="" textlink="">
      <xdr:nvSpPr>
        <xdr:cNvPr id="398" name="商工費平均値テキスト"/>
        <xdr:cNvSpPr txBox="1"/>
      </xdr:nvSpPr>
      <xdr:spPr>
        <a:xfrm>
          <a:off x="10528300" y="12997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27046</xdr:rowOff>
    </xdr:from>
    <xdr:to>
      <xdr:col>50</xdr:col>
      <xdr:colOff>114300</xdr:colOff>
      <xdr:row>76</xdr:row>
      <xdr:rowOff>96174</xdr:rowOff>
    </xdr:to>
    <xdr:cxnSp macro="">
      <xdr:nvCxnSpPr>
        <xdr:cNvPr id="400" name="直線コネクタ 399"/>
        <xdr:cNvCxnSpPr/>
      </xdr:nvCxnSpPr>
      <xdr:spPr>
        <a:xfrm>
          <a:off x="8750300" y="13057246"/>
          <a:ext cx="889000" cy="6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7548</xdr:rowOff>
    </xdr:from>
    <xdr:ext cx="534377" cy="259045"/>
    <xdr:sp macro="" textlink="">
      <xdr:nvSpPr>
        <xdr:cNvPr id="402" name="テキスト ボックス 401"/>
        <xdr:cNvSpPr txBox="1"/>
      </xdr:nvSpPr>
      <xdr:spPr>
        <a:xfrm>
          <a:off x="9372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27046</xdr:rowOff>
    </xdr:from>
    <xdr:to>
      <xdr:col>45</xdr:col>
      <xdr:colOff>177800</xdr:colOff>
      <xdr:row>76</xdr:row>
      <xdr:rowOff>82001</xdr:rowOff>
    </xdr:to>
    <xdr:cxnSp macro="">
      <xdr:nvCxnSpPr>
        <xdr:cNvPr id="403" name="直線コネクタ 402"/>
        <xdr:cNvCxnSpPr/>
      </xdr:nvCxnSpPr>
      <xdr:spPr>
        <a:xfrm flipV="1">
          <a:off x="7861300" y="13057246"/>
          <a:ext cx="8890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4005</xdr:rowOff>
    </xdr:from>
    <xdr:ext cx="534377" cy="259045"/>
    <xdr:sp macro="" textlink="">
      <xdr:nvSpPr>
        <xdr:cNvPr id="405" name="テキスト ボックス 404"/>
        <xdr:cNvSpPr txBox="1"/>
      </xdr:nvSpPr>
      <xdr:spPr>
        <a:xfrm>
          <a:off x="8483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60810</xdr:rowOff>
    </xdr:from>
    <xdr:to>
      <xdr:col>41</xdr:col>
      <xdr:colOff>50800</xdr:colOff>
      <xdr:row>76</xdr:row>
      <xdr:rowOff>82001</xdr:rowOff>
    </xdr:to>
    <xdr:cxnSp macro="">
      <xdr:nvCxnSpPr>
        <xdr:cNvPr id="406" name="直線コネクタ 405"/>
        <xdr:cNvCxnSpPr/>
      </xdr:nvCxnSpPr>
      <xdr:spPr>
        <a:xfrm>
          <a:off x="6972300" y="13091010"/>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153646</xdr:rowOff>
    </xdr:from>
    <xdr:ext cx="534377" cy="259045"/>
    <xdr:sp macro="" textlink="">
      <xdr:nvSpPr>
        <xdr:cNvPr id="410" name="テキスト ボックス 409"/>
        <xdr:cNvSpPr txBox="1"/>
      </xdr:nvSpPr>
      <xdr:spPr>
        <a:xfrm>
          <a:off x="6705111" y="131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88237</xdr:rowOff>
    </xdr:from>
    <xdr:to>
      <xdr:col>55</xdr:col>
      <xdr:colOff>50800</xdr:colOff>
      <xdr:row>76</xdr:row>
      <xdr:rowOff>18386</xdr:rowOff>
    </xdr:to>
    <xdr:sp macro="" textlink="">
      <xdr:nvSpPr>
        <xdr:cNvPr id="416" name="楕円 415"/>
        <xdr:cNvSpPr/>
      </xdr:nvSpPr>
      <xdr:spPr>
        <a:xfrm>
          <a:off x="10426700" y="129469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111114</xdr:rowOff>
    </xdr:from>
    <xdr:ext cx="534377" cy="259045"/>
    <xdr:sp macro="" textlink="">
      <xdr:nvSpPr>
        <xdr:cNvPr id="417" name="商工費該当値テキスト"/>
        <xdr:cNvSpPr txBox="1"/>
      </xdr:nvSpPr>
      <xdr:spPr>
        <a:xfrm>
          <a:off x="10528300" y="1279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45374</xdr:rowOff>
    </xdr:from>
    <xdr:to>
      <xdr:col>50</xdr:col>
      <xdr:colOff>165100</xdr:colOff>
      <xdr:row>76</xdr:row>
      <xdr:rowOff>146974</xdr:rowOff>
    </xdr:to>
    <xdr:sp macro="" textlink="">
      <xdr:nvSpPr>
        <xdr:cNvPr id="418" name="楕円 417"/>
        <xdr:cNvSpPr/>
      </xdr:nvSpPr>
      <xdr:spPr>
        <a:xfrm>
          <a:off x="9588500" y="130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163502</xdr:rowOff>
    </xdr:from>
    <xdr:ext cx="534377" cy="259045"/>
    <xdr:sp macro="" textlink="">
      <xdr:nvSpPr>
        <xdr:cNvPr id="419" name="テキスト ボックス 418"/>
        <xdr:cNvSpPr txBox="1"/>
      </xdr:nvSpPr>
      <xdr:spPr>
        <a:xfrm>
          <a:off x="9372111" y="1285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147696</xdr:rowOff>
    </xdr:from>
    <xdr:to>
      <xdr:col>46</xdr:col>
      <xdr:colOff>38100</xdr:colOff>
      <xdr:row>76</xdr:row>
      <xdr:rowOff>77846</xdr:rowOff>
    </xdr:to>
    <xdr:sp macro="" textlink="">
      <xdr:nvSpPr>
        <xdr:cNvPr id="420" name="楕円 419"/>
        <xdr:cNvSpPr/>
      </xdr:nvSpPr>
      <xdr:spPr>
        <a:xfrm>
          <a:off x="8699500" y="130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94373</xdr:rowOff>
    </xdr:from>
    <xdr:ext cx="534377" cy="259045"/>
    <xdr:sp macro="" textlink="">
      <xdr:nvSpPr>
        <xdr:cNvPr id="421" name="テキスト ボックス 420"/>
        <xdr:cNvSpPr txBox="1"/>
      </xdr:nvSpPr>
      <xdr:spPr>
        <a:xfrm>
          <a:off x="8483111" y="1278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31201</xdr:rowOff>
    </xdr:from>
    <xdr:to>
      <xdr:col>41</xdr:col>
      <xdr:colOff>101600</xdr:colOff>
      <xdr:row>76</xdr:row>
      <xdr:rowOff>132801</xdr:rowOff>
    </xdr:to>
    <xdr:sp macro="" textlink="">
      <xdr:nvSpPr>
        <xdr:cNvPr id="422" name="楕円 421"/>
        <xdr:cNvSpPr/>
      </xdr:nvSpPr>
      <xdr:spPr>
        <a:xfrm>
          <a:off x="7810500" y="1306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149328</xdr:rowOff>
    </xdr:from>
    <xdr:ext cx="534377" cy="259045"/>
    <xdr:sp macro="" textlink="">
      <xdr:nvSpPr>
        <xdr:cNvPr id="423" name="テキスト ボックス 422"/>
        <xdr:cNvSpPr txBox="1"/>
      </xdr:nvSpPr>
      <xdr:spPr>
        <a:xfrm>
          <a:off x="7594111" y="1283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10010</xdr:rowOff>
    </xdr:from>
    <xdr:to>
      <xdr:col>36</xdr:col>
      <xdr:colOff>165100</xdr:colOff>
      <xdr:row>76</xdr:row>
      <xdr:rowOff>111610</xdr:rowOff>
    </xdr:to>
    <xdr:sp macro="" textlink="">
      <xdr:nvSpPr>
        <xdr:cNvPr id="424" name="楕円 423"/>
        <xdr:cNvSpPr/>
      </xdr:nvSpPr>
      <xdr:spPr>
        <a:xfrm>
          <a:off x="6921500" y="130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128137</xdr:rowOff>
    </xdr:from>
    <xdr:ext cx="534377" cy="259045"/>
    <xdr:sp macro="" textlink="">
      <xdr:nvSpPr>
        <xdr:cNvPr id="425" name="テキスト ボックス 424"/>
        <xdr:cNvSpPr txBox="1"/>
      </xdr:nvSpPr>
      <xdr:spPr>
        <a:xfrm>
          <a:off x="6705111" y="1281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89897</xdr:rowOff>
    </xdr:from>
    <xdr:to>
      <xdr:col>55</xdr:col>
      <xdr:colOff>0</xdr:colOff>
      <xdr:row>97</xdr:row>
      <xdr:rowOff>94447</xdr:rowOff>
    </xdr:to>
    <xdr:cxnSp macro="">
      <xdr:nvCxnSpPr>
        <xdr:cNvPr id="452" name="直線コネクタ 451"/>
        <xdr:cNvCxnSpPr/>
      </xdr:nvCxnSpPr>
      <xdr:spPr>
        <a:xfrm flipV="1">
          <a:off x="9639300" y="16720547"/>
          <a:ext cx="8382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52411</xdr:rowOff>
    </xdr:from>
    <xdr:to>
      <xdr:col>50</xdr:col>
      <xdr:colOff>114300</xdr:colOff>
      <xdr:row>97</xdr:row>
      <xdr:rowOff>94447</xdr:rowOff>
    </xdr:to>
    <xdr:cxnSp macro="">
      <xdr:nvCxnSpPr>
        <xdr:cNvPr id="455" name="直線コネクタ 454"/>
        <xdr:cNvCxnSpPr/>
      </xdr:nvCxnSpPr>
      <xdr:spPr>
        <a:xfrm>
          <a:off x="8750300" y="16683061"/>
          <a:ext cx="889000" cy="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52411</xdr:rowOff>
    </xdr:from>
    <xdr:to>
      <xdr:col>45</xdr:col>
      <xdr:colOff>177800</xdr:colOff>
      <xdr:row>97</xdr:row>
      <xdr:rowOff>88360</xdr:rowOff>
    </xdr:to>
    <xdr:cxnSp macro="">
      <xdr:nvCxnSpPr>
        <xdr:cNvPr id="458" name="直線コネクタ 457"/>
        <xdr:cNvCxnSpPr/>
      </xdr:nvCxnSpPr>
      <xdr:spPr>
        <a:xfrm flipV="1">
          <a:off x="7861300" y="16683061"/>
          <a:ext cx="889000" cy="3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65401</xdr:rowOff>
    </xdr:from>
    <xdr:to>
      <xdr:col>41</xdr:col>
      <xdr:colOff>50800</xdr:colOff>
      <xdr:row>97</xdr:row>
      <xdr:rowOff>88360</xdr:rowOff>
    </xdr:to>
    <xdr:cxnSp macro="">
      <xdr:nvCxnSpPr>
        <xdr:cNvPr id="461" name="直線コネクタ 460"/>
        <xdr:cNvCxnSpPr/>
      </xdr:nvCxnSpPr>
      <xdr:spPr>
        <a:xfrm>
          <a:off x="6972300" y="16696051"/>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132156</xdr:rowOff>
    </xdr:from>
    <xdr:ext cx="534377" cy="259045"/>
    <xdr:sp macro="" textlink="">
      <xdr:nvSpPr>
        <xdr:cNvPr id="465" name="テキスト ボックス 464"/>
        <xdr:cNvSpPr txBox="1"/>
      </xdr:nvSpPr>
      <xdr:spPr>
        <a:xfrm>
          <a:off x="6705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39097</xdr:rowOff>
    </xdr:from>
    <xdr:to>
      <xdr:col>55</xdr:col>
      <xdr:colOff>50800</xdr:colOff>
      <xdr:row>97</xdr:row>
      <xdr:rowOff>140697</xdr:rowOff>
    </xdr:to>
    <xdr:sp macro="" textlink="">
      <xdr:nvSpPr>
        <xdr:cNvPr id="471" name="楕円 470"/>
        <xdr:cNvSpPr/>
      </xdr:nvSpPr>
      <xdr:spPr>
        <a:xfrm>
          <a:off x="10426700" y="1666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17524</xdr:rowOff>
    </xdr:from>
    <xdr:ext cx="534377" cy="259045"/>
    <xdr:sp macro="" textlink="">
      <xdr:nvSpPr>
        <xdr:cNvPr id="472" name="土木費該当値テキスト"/>
        <xdr:cNvSpPr txBox="1"/>
      </xdr:nvSpPr>
      <xdr:spPr>
        <a:xfrm>
          <a:off x="10528300" y="16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43647</xdr:rowOff>
    </xdr:from>
    <xdr:to>
      <xdr:col>50</xdr:col>
      <xdr:colOff>165100</xdr:colOff>
      <xdr:row>97</xdr:row>
      <xdr:rowOff>145247</xdr:rowOff>
    </xdr:to>
    <xdr:sp macro="" textlink="">
      <xdr:nvSpPr>
        <xdr:cNvPr id="473" name="楕円 472"/>
        <xdr:cNvSpPr/>
      </xdr:nvSpPr>
      <xdr:spPr>
        <a:xfrm>
          <a:off x="9588500" y="166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136374</xdr:rowOff>
    </xdr:from>
    <xdr:ext cx="534377" cy="259045"/>
    <xdr:sp macro="" textlink="">
      <xdr:nvSpPr>
        <xdr:cNvPr id="474" name="テキスト ボックス 473"/>
        <xdr:cNvSpPr txBox="1"/>
      </xdr:nvSpPr>
      <xdr:spPr>
        <a:xfrm>
          <a:off x="9372111" y="1676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1611</xdr:rowOff>
    </xdr:from>
    <xdr:to>
      <xdr:col>46</xdr:col>
      <xdr:colOff>38100</xdr:colOff>
      <xdr:row>97</xdr:row>
      <xdr:rowOff>103211</xdr:rowOff>
    </xdr:to>
    <xdr:sp macro="" textlink="">
      <xdr:nvSpPr>
        <xdr:cNvPr id="475" name="楕円 474"/>
        <xdr:cNvSpPr/>
      </xdr:nvSpPr>
      <xdr:spPr>
        <a:xfrm>
          <a:off x="8699500" y="166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94338</xdr:rowOff>
    </xdr:from>
    <xdr:ext cx="534377" cy="259045"/>
    <xdr:sp macro="" textlink="">
      <xdr:nvSpPr>
        <xdr:cNvPr id="476" name="テキスト ボックス 475"/>
        <xdr:cNvSpPr txBox="1"/>
      </xdr:nvSpPr>
      <xdr:spPr>
        <a:xfrm>
          <a:off x="8483111" y="1672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37560</xdr:rowOff>
    </xdr:from>
    <xdr:to>
      <xdr:col>41</xdr:col>
      <xdr:colOff>101600</xdr:colOff>
      <xdr:row>97</xdr:row>
      <xdr:rowOff>139160</xdr:rowOff>
    </xdr:to>
    <xdr:sp macro="" textlink="">
      <xdr:nvSpPr>
        <xdr:cNvPr id="477" name="楕円 476"/>
        <xdr:cNvSpPr/>
      </xdr:nvSpPr>
      <xdr:spPr>
        <a:xfrm>
          <a:off x="7810500" y="166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130287</xdr:rowOff>
    </xdr:from>
    <xdr:ext cx="534377" cy="259045"/>
    <xdr:sp macro="" textlink="">
      <xdr:nvSpPr>
        <xdr:cNvPr id="478" name="テキスト ボックス 477"/>
        <xdr:cNvSpPr txBox="1"/>
      </xdr:nvSpPr>
      <xdr:spPr>
        <a:xfrm>
          <a:off x="7594111" y="1676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14601</xdr:rowOff>
    </xdr:from>
    <xdr:to>
      <xdr:col>36</xdr:col>
      <xdr:colOff>165100</xdr:colOff>
      <xdr:row>97</xdr:row>
      <xdr:rowOff>116201</xdr:rowOff>
    </xdr:to>
    <xdr:sp macro="" textlink="">
      <xdr:nvSpPr>
        <xdr:cNvPr id="479" name="楕円 478"/>
        <xdr:cNvSpPr/>
      </xdr:nvSpPr>
      <xdr:spPr>
        <a:xfrm>
          <a:off x="6921500" y="166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107328</xdr:rowOff>
    </xdr:from>
    <xdr:ext cx="534377" cy="259045"/>
    <xdr:sp macro="" textlink="">
      <xdr:nvSpPr>
        <xdr:cNvPr id="480" name="テキスト ボックス 479"/>
        <xdr:cNvSpPr txBox="1"/>
      </xdr:nvSpPr>
      <xdr:spPr>
        <a:xfrm>
          <a:off x="6705111" y="167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122967</xdr:rowOff>
    </xdr:from>
    <xdr:to>
      <xdr:col>85</xdr:col>
      <xdr:colOff>127000</xdr:colOff>
      <xdr:row>35</xdr:row>
      <xdr:rowOff>137734</xdr:rowOff>
    </xdr:to>
    <xdr:cxnSp macro="">
      <xdr:nvCxnSpPr>
        <xdr:cNvPr id="507" name="直線コネクタ 506"/>
        <xdr:cNvCxnSpPr/>
      </xdr:nvCxnSpPr>
      <xdr:spPr>
        <a:xfrm flipV="1">
          <a:off x="15481300" y="6123717"/>
          <a:ext cx="8382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56903</xdr:rowOff>
    </xdr:from>
    <xdr:ext cx="534377" cy="259045"/>
    <xdr:sp macro="" textlink="">
      <xdr:nvSpPr>
        <xdr:cNvPr id="508" name="消防費平均値テキスト"/>
        <xdr:cNvSpPr txBox="1"/>
      </xdr:nvSpPr>
      <xdr:spPr>
        <a:xfrm>
          <a:off x="16370300" y="605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137734</xdr:rowOff>
    </xdr:from>
    <xdr:to>
      <xdr:col>81</xdr:col>
      <xdr:colOff>50800</xdr:colOff>
      <xdr:row>35</xdr:row>
      <xdr:rowOff>155862</xdr:rowOff>
    </xdr:to>
    <xdr:cxnSp macro="">
      <xdr:nvCxnSpPr>
        <xdr:cNvPr id="510" name="直線コネクタ 509"/>
        <xdr:cNvCxnSpPr/>
      </xdr:nvCxnSpPr>
      <xdr:spPr>
        <a:xfrm flipV="1">
          <a:off x="14592300" y="6138484"/>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25150</xdr:rowOff>
    </xdr:from>
    <xdr:ext cx="534377" cy="259045"/>
    <xdr:sp macro="" textlink="">
      <xdr:nvSpPr>
        <xdr:cNvPr id="512" name="テキスト ボックス 511"/>
        <xdr:cNvSpPr txBox="1"/>
      </xdr:nvSpPr>
      <xdr:spPr>
        <a:xfrm>
          <a:off x="15214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110988</xdr:rowOff>
    </xdr:from>
    <xdr:to>
      <xdr:col>76</xdr:col>
      <xdr:colOff>114300</xdr:colOff>
      <xdr:row>35</xdr:row>
      <xdr:rowOff>155862</xdr:rowOff>
    </xdr:to>
    <xdr:cxnSp macro="">
      <xdr:nvCxnSpPr>
        <xdr:cNvPr id="513" name="直線コネクタ 512"/>
        <xdr:cNvCxnSpPr/>
      </xdr:nvCxnSpPr>
      <xdr:spPr>
        <a:xfrm>
          <a:off x="13703300" y="6111738"/>
          <a:ext cx="8890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110988</xdr:rowOff>
    </xdr:from>
    <xdr:to>
      <xdr:col>71</xdr:col>
      <xdr:colOff>177800</xdr:colOff>
      <xdr:row>36</xdr:row>
      <xdr:rowOff>17239</xdr:rowOff>
    </xdr:to>
    <xdr:cxnSp macro="">
      <xdr:nvCxnSpPr>
        <xdr:cNvPr id="516" name="直線コネクタ 515"/>
        <xdr:cNvCxnSpPr/>
      </xdr:nvCxnSpPr>
      <xdr:spPr>
        <a:xfrm flipV="1">
          <a:off x="12814300" y="6111738"/>
          <a:ext cx="889000" cy="7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18" name="テキスト ボックス 517"/>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72167</xdr:rowOff>
    </xdr:from>
    <xdr:to>
      <xdr:col>85</xdr:col>
      <xdr:colOff>177800</xdr:colOff>
      <xdr:row>36</xdr:row>
      <xdr:rowOff>2317</xdr:rowOff>
    </xdr:to>
    <xdr:sp macro="" textlink="">
      <xdr:nvSpPr>
        <xdr:cNvPr id="526" name="楕円 525"/>
        <xdr:cNvSpPr/>
      </xdr:nvSpPr>
      <xdr:spPr>
        <a:xfrm>
          <a:off x="16268700" y="60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95044</xdr:rowOff>
    </xdr:from>
    <xdr:ext cx="534377" cy="259045"/>
    <xdr:sp macro="" textlink="">
      <xdr:nvSpPr>
        <xdr:cNvPr id="527" name="消防費該当値テキスト"/>
        <xdr:cNvSpPr txBox="1"/>
      </xdr:nvSpPr>
      <xdr:spPr>
        <a:xfrm>
          <a:off x="16370300" y="59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86934</xdr:rowOff>
    </xdr:from>
    <xdr:to>
      <xdr:col>81</xdr:col>
      <xdr:colOff>101600</xdr:colOff>
      <xdr:row>36</xdr:row>
      <xdr:rowOff>17084</xdr:rowOff>
    </xdr:to>
    <xdr:sp macro="" textlink="">
      <xdr:nvSpPr>
        <xdr:cNvPr id="528" name="楕円 527"/>
        <xdr:cNvSpPr/>
      </xdr:nvSpPr>
      <xdr:spPr>
        <a:xfrm>
          <a:off x="15430500" y="60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33611</xdr:rowOff>
    </xdr:from>
    <xdr:ext cx="534377" cy="259045"/>
    <xdr:sp macro="" textlink="">
      <xdr:nvSpPr>
        <xdr:cNvPr id="529" name="テキスト ボックス 528"/>
        <xdr:cNvSpPr txBox="1"/>
      </xdr:nvSpPr>
      <xdr:spPr>
        <a:xfrm>
          <a:off x="15214111" y="586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105062</xdr:rowOff>
    </xdr:from>
    <xdr:to>
      <xdr:col>76</xdr:col>
      <xdr:colOff>165100</xdr:colOff>
      <xdr:row>36</xdr:row>
      <xdr:rowOff>35212</xdr:rowOff>
    </xdr:to>
    <xdr:sp macro="" textlink="">
      <xdr:nvSpPr>
        <xdr:cNvPr id="530" name="楕円 529"/>
        <xdr:cNvSpPr/>
      </xdr:nvSpPr>
      <xdr:spPr>
        <a:xfrm>
          <a:off x="14541500" y="61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26339</xdr:rowOff>
    </xdr:from>
    <xdr:ext cx="534377" cy="259045"/>
    <xdr:sp macro="" textlink="">
      <xdr:nvSpPr>
        <xdr:cNvPr id="531" name="テキスト ボックス 530"/>
        <xdr:cNvSpPr txBox="1"/>
      </xdr:nvSpPr>
      <xdr:spPr>
        <a:xfrm>
          <a:off x="14325111" y="619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60188</xdr:rowOff>
    </xdr:from>
    <xdr:to>
      <xdr:col>72</xdr:col>
      <xdr:colOff>38100</xdr:colOff>
      <xdr:row>35</xdr:row>
      <xdr:rowOff>161788</xdr:rowOff>
    </xdr:to>
    <xdr:sp macro="" textlink="">
      <xdr:nvSpPr>
        <xdr:cNvPr id="532" name="楕円 531"/>
        <xdr:cNvSpPr/>
      </xdr:nvSpPr>
      <xdr:spPr>
        <a:xfrm>
          <a:off x="13652500" y="60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6865</xdr:rowOff>
    </xdr:from>
    <xdr:ext cx="534377" cy="259045"/>
    <xdr:sp macro="" textlink="">
      <xdr:nvSpPr>
        <xdr:cNvPr id="533" name="テキスト ボックス 532"/>
        <xdr:cNvSpPr txBox="1"/>
      </xdr:nvSpPr>
      <xdr:spPr>
        <a:xfrm>
          <a:off x="13436111" y="58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137889</xdr:rowOff>
    </xdr:from>
    <xdr:to>
      <xdr:col>67</xdr:col>
      <xdr:colOff>101600</xdr:colOff>
      <xdr:row>36</xdr:row>
      <xdr:rowOff>68039</xdr:rowOff>
    </xdr:to>
    <xdr:sp macro="" textlink="">
      <xdr:nvSpPr>
        <xdr:cNvPr id="534" name="楕円 533"/>
        <xdr:cNvSpPr/>
      </xdr:nvSpPr>
      <xdr:spPr>
        <a:xfrm>
          <a:off x="12763500" y="61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59166</xdr:rowOff>
    </xdr:from>
    <xdr:ext cx="534377" cy="259045"/>
    <xdr:sp macro="" textlink="">
      <xdr:nvSpPr>
        <xdr:cNvPr id="535" name="テキスト ボックス 534"/>
        <xdr:cNvSpPr txBox="1"/>
      </xdr:nvSpPr>
      <xdr:spPr>
        <a:xfrm>
          <a:off x="12547111" y="62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119735</xdr:rowOff>
    </xdr:from>
    <xdr:to>
      <xdr:col>85</xdr:col>
      <xdr:colOff>127000</xdr:colOff>
      <xdr:row>58</xdr:row>
      <xdr:rowOff>138176</xdr:rowOff>
    </xdr:to>
    <xdr:cxnSp macro="">
      <xdr:nvCxnSpPr>
        <xdr:cNvPr id="567" name="直線コネクタ 566"/>
        <xdr:cNvCxnSpPr/>
      </xdr:nvCxnSpPr>
      <xdr:spPr>
        <a:xfrm flipV="1">
          <a:off x="15481300" y="10063835"/>
          <a:ext cx="8382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138176</xdr:rowOff>
    </xdr:from>
    <xdr:to>
      <xdr:col>81</xdr:col>
      <xdr:colOff>50800</xdr:colOff>
      <xdr:row>59</xdr:row>
      <xdr:rowOff>25759</xdr:rowOff>
    </xdr:to>
    <xdr:cxnSp macro="">
      <xdr:nvCxnSpPr>
        <xdr:cNvPr id="570" name="直線コネクタ 569"/>
        <xdr:cNvCxnSpPr/>
      </xdr:nvCxnSpPr>
      <xdr:spPr>
        <a:xfrm flipV="1">
          <a:off x="14592300" y="10082276"/>
          <a:ext cx="889000" cy="5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134965</xdr:rowOff>
    </xdr:from>
    <xdr:to>
      <xdr:col>76</xdr:col>
      <xdr:colOff>114300</xdr:colOff>
      <xdr:row>59</xdr:row>
      <xdr:rowOff>25759</xdr:rowOff>
    </xdr:to>
    <xdr:cxnSp macro="">
      <xdr:nvCxnSpPr>
        <xdr:cNvPr id="573" name="直線コネクタ 572"/>
        <xdr:cNvCxnSpPr/>
      </xdr:nvCxnSpPr>
      <xdr:spPr>
        <a:xfrm>
          <a:off x="13703300" y="10079065"/>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50405</xdr:rowOff>
    </xdr:from>
    <xdr:to>
      <xdr:col>71</xdr:col>
      <xdr:colOff>177800</xdr:colOff>
      <xdr:row>58</xdr:row>
      <xdr:rowOff>134965</xdr:rowOff>
    </xdr:to>
    <xdr:cxnSp macro="">
      <xdr:nvCxnSpPr>
        <xdr:cNvPr id="576" name="直線コネクタ 575"/>
        <xdr:cNvCxnSpPr/>
      </xdr:nvCxnSpPr>
      <xdr:spPr>
        <a:xfrm>
          <a:off x="12814300" y="9994505"/>
          <a:ext cx="889000" cy="8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134002</xdr:rowOff>
    </xdr:from>
    <xdr:ext cx="534377" cy="259045"/>
    <xdr:sp macro="" textlink="">
      <xdr:nvSpPr>
        <xdr:cNvPr id="580" name="テキスト ボックス 579"/>
        <xdr:cNvSpPr txBox="1"/>
      </xdr:nvSpPr>
      <xdr:spPr>
        <a:xfrm>
          <a:off x="12547111" y="100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68935</xdr:rowOff>
    </xdr:from>
    <xdr:to>
      <xdr:col>85</xdr:col>
      <xdr:colOff>177800</xdr:colOff>
      <xdr:row>58</xdr:row>
      <xdr:rowOff>170535</xdr:rowOff>
    </xdr:to>
    <xdr:sp macro="" textlink="">
      <xdr:nvSpPr>
        <xdr:cNvPr id="586" name="楕円 585"/>
        <xdr:cNvSpPr/>
      </xdr:nvSpPr>
      <xdr:spPr>
        <a:xfrm>
          <a:off x="16268700" y="100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47362</xdr:rowOff>
    </xdr:from>
    <xdr:ext cx="534377" cy="259045"/>
    <xdr:sp macro="" textlink="">
      <xdr:nvSpPr>
        <xdr:cNvPr id="587" name="教育費該当値テキスト"/>
        <xdr:cNvSpPr txBox="1"/>
      </xdr:nvSpPr>
      <xdr:spPr>
        <a:xfrm>
          <a:off x="16370300" y="99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87376</xdr:rowOff>
    </xdr:from>
    <xdr:to>
      <xdr:col>81</xdr:col>
      <xdr:colOff>101600</xdr:colOff>
      <xdr:row>59</xdr:row>
      <xdr:rowOff>17526</xdr:rowOff>
    </xdr:to>
    <xdr:sp macro="" textlink="">
      <xdr:nvSpPr>
        <xdr:cNvPr id="588" name="楕円 587"/>
        <xdr:cNvSpPr/>
      </xdr:nvSpPr>
      <xdr:spPr>
        <a:xfrm>
          <a:off x="15430500" y="100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8653</xdr:rowOff>
    </xdr:from>
    <xdr:ext cx="534377" cy="259045"/>
    <xdr:sp macro="" textlink="">
      <xdr:nvSpPr>
        <xdr:cNvPr id="589" name="テキスト ボックス 588"/>
        <xdr:cNvSpPr txBox="1"/>
      </xdr:nvSpPr>
      <xdr:spPr>
        <a:xfrm>
          <a:off x="15214111" y="101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146409</xdr:rowOff>
    </xdr:from>
    <xdr:to>
      <xdr:col>76</xdr:col>
      <xdr:colOff>165100</xdr:colOff>
      <xdr:row>59</xdr:row>
      <xdr:rowOff>76559</xdr:rowOff>
    </xdr:to>
    <xdr:sp macro="" textlink="">
      <xdr:nvSpPr>
        <xdr:cNvPr id="590" name="楕円 589"/>
        <xdr:cNvSpPr/>
      </xdr:nvSpPr>
      <xdr:spPr>
        <a:xfrm>
          <a:off x="14541500" y="100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67686</xdr:rowOff>
    </xdr:from>
    <xdr:ext cx="534377" cy="259045"/>
    <xdr:sp macro="" textlink="">
      <xdr:nvSpPr>
        <xdr:cNvPr id="591" name="テキスト ボックス 590"/>
        <xdr:cNvSpPr txBox="1"/>
      </xdr:nvSpPr>
      <xdr:spPr>
        <a:xfrm>
          <a:off x="14325111" y="1018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84165</xdr:rowOff>
    </xdr:from>
    <xdr:to>
      <xdr:col>72</xdr:col>
      <xdr:colOff>38100</xdr:colOff>
      <xdr:row>59</xdr:row>
      <xdr:rowOff>14315</xdr:rowOff>
    </xdr:to>
    <xdr:sp macro="" textlink="">
      <xdr:nvSpPr>
        <xdr:cNvPr id="592" name="楕円 591"/>
        <xdr:cNvSpPr/>
      </xdr:nvSpPr>
      <xdr:spPr>
        <a:xfrm>
          <a:off x="13652500" y="100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5442</xdr:rowOff>
    </xdr:from>
    <xdr:ext cx="534377" cy="259045"/>
    <xdr:sp macro="" textlink="">
      <xdr:nvSpPr>
        <xdr:cNvPr id="593" name="テキスト ボックス 592"/>
        <xdr:cNvSpPr txBox="1"/>
      </xdr:nvSpPr>
      <xdr:spPr>
        <a:xfrm>
          <a:off x="13436111" y="1012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171055</xdr:rowOff>
    </xdr:from>
    <xdr:to>
      <xdr:col>67</xdr:col>
      <xdr:colOff>101600</xdr:colOff>
      <xdr:row>58</xdr:row>
      <xdr:rowOff>101205</xdr:rowOff>
    </xdr:to>
    <xdr:sp macro="" textlink="">
      <xdr:nvSpPr>
        <xdr:cNvPr id="594" name="楕円 593"/>
        <xdr:cNvSpPr/>
      </xdr:nvSpPr>
      <xdr:spPr>
        <a:xfrm>
          <a:off x="12763500" y="99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117732</xdr:rowOff>
    </xdr:from>
    <xdr:ext cx="534377" cy="259045"/>
    <xdr:sp macro="" textlink="">
      <xdr:nvSpPr>
        <xdr:cNvPr id="595" name="テキスト ボックス 594"/>
        <xdr:cNvSpPr txBox="1"/>
      </xdr:nvSpPr>
      <xdr:spPr>
        <a:xfrm>
          <a:off x="12547111" y="971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68605</xdr:rowOff>
    </xdr:from>
    <xdr:to>
      <xdr:col>85</xdr:col>
      <xdr:colOff>127000</xdr:colOff>
      <xdr:row>77</xdr:row>
      <xdr:rowOff>62959</xdr:rowOff>
    </xdr:to>
    <xdr:cxnSp macro="">
      <xdr:nvCxnSpPr>
        <xdr:cNvPr id="622" name="直線コネクタ 621"/>
        <xdr:cNvCxnSpPr/>
      </xdr:nvCxnSpPr>
      <xdr:spPr>
        <a:xfrm flipV="1">
          <a:off x="15481300" y="13098805"/>
          <a:ext cx="838200" cy="1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56675</xdr:rowOff>
    </xdr:from>
    <xdr:ext cx="469744" cy="259045"/>
    <xdr:sp macro="" textlink="">
      <xdr:nvSpPr>
        <xdr:cNvPr id="623" name="災害復旧費平均値テキスト"/>
        <xdr:cNvSpPr txBox="1"/>
      </xdr:nvSpPr>
      <xdr:spPr>
        <a:xfrm>
          <a:off x="16370300" y="1325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62959</xdr:rowOff>
    </xdr:from>
    <xdr:to>
      <xdr:col>81</xdr:col>
      <xdr:colOff>50800</xdr:colOff>
      <xdr:row>78</xdr:row>
      <xdr:rowOff>127859</xdr:rowOff>
    </xdr:to>
    <xdr:cxnSp macro="">
      <xdr:nvCxnSpPr>
        <xdr:cNvPr id="625" name="直線コネクタ 624"/>
        <xdr:cNvCxnSpPr/>
      </xdr:nvCxnSpPr>
      <xdr:spPr>
        <a:xfrm flipV="1">
          <a:off x="14592300" y="13264609"/>
          <a:ext cx="889000" cy="23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41313</xdr:rowOff>
    </xdr:from>
    <xdr:ext cx="469744" cy="259045"/>
    <xdr:sp macro="" textlink="">
      <xdr:nvSpPr>
        <xdr:cNvPr id="627" name="テキスト ボックス 626"/>
        <xdr:cNvSpPr txBox="1"/>
      </xdr:nvSpPr>
      <xdr:spPr>
        <a:xfrm>
          <a:off x="15246428"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94140</xdr:rowOff>
    </xdr:from>
    <xdr:to>
      <xdr:col>76</xdr:col>
      <xdr:colOff>114300</xdr:colOff>
      <xdr:row>78</xdr:row>
      <xdr:rowOff>127859</xdr:rowOff>
    </xdr:to>
    <xdr:cxnSp macro="">
      <xdr:nvCxnSpPr>
        <xdr:cNvPr id="628" name="直線コネクタ 627"/>
        <xdr:cNvCxnSpPr/>
      </xdr:nvCxnSpPr>
      <xdr:spPr>
        <a:xfrm>
          <a:off x="13703300" y="13467240"/>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0" name="テキスト ボックス 629"/>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94140</xdr:rowOff>
    </xdr:from>
    <xdr:to>
      <xdr:col>71</xdr:col>
      <xdr:colOff>177800</xdr:colOff>
      <xdr:row>78</xdr:row>
      <xdr:rowOff>124315</xdr:rowOff>
    </xdr:to>
    <xdr:cxnSp macro="">
      <xdr:nvCxnSpPr>
        <xdr:cNvPr id="631" name="直線コネクタ 630"/>
        <xdr:cNvCxnSpPr/>
      </xdr:nvCxnSpPr>
      <xdr:spPr>
        <a:xfrm flipV="1">
          <a:off x="12814300" y="1346724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17805</xdr:rowOff>
    </xdr:from>
    <xdr:to>
      <xdr:col>85</xdr:col>
      <xdr:colOff>177800</xdr:colOff>
      <xdr:row>76</xdr:row>
      <xdr:rowOff>119405</xdr:rowOff>
    </xdr:to>
    <xdr:sp macro="" textlink="">
      <xdr:nvSpPr>
        <xdr:cNvPr id="641" name="楕円 640"/>
        <xdr:cNvSpPr/>
      </xdr:nvSpPr>
      <xdr:spPr>
        <a:xfrm>
          <a:off x="16268700" y="130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40682</xdr:rowOff>
    </xdr:from>
    <xdr:ext cx="534377" cy="259045"/>
    <xdr:sp macro="" textlink="">
      <xdr:nvSpPr>
        <xdr:cNvPr id="642" name="災害復旧費該当値テキスト"/>
        <xdr:cNvSpPr txBox="1"/>
      </xdr:nvSpPr>
      <xdr:spPr>
        <a:xfrm>
          <a:off x="16370300" y="128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12159</xdr:rowOff>
    </xdr:from>
    <xdr:to>
      <xdr:col>81</xdr:col>
      <xdr:colOff>101600</xdr:colOff>
      <xdr:row>77</xdr:row>
      <xdr:rowOff>113759</xdr:rowOff>
    </xdr:to>
    <xdr:sp macro="" textlink="">
      <xdr:nvSpPr>
        <xdr:cNvPr id="643" name="楕円 642"/>
        <xdr:cNvSpPr/>
      </xdr:nvSpPr>
      <xdr:spPr>
        <a:xfrm>
          <a:off x="15430500" y="132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130286</xdr:rowOff>
    </xdr:from>
    <xdr:ext cx="534377" cy="259045"/>
    <xdr:sp macro="" textlink="">
      <xdr:nvSpPr>
        <xdr:cNvPr id="644" name="テキスト ボックス 643"/>
        <xdr:cNvSpPr txBox="1"/>
      </xdr:nvSpPr>
      <xdr:spPr>
        <a:xfrm>
          <a:off x="15214111" y="129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77059</xdr:rowOff>
    </xdr:from>
    <xdr:to>
      <xdr:col>76</xdr:col>
      <xdr:colOff>165100</xdr:colOff>
      <xdr:row>79</xdr:row>
      <xdr:rowOff>7209</xdr:rowOff>
    </xdr:to>
    <xdr:sp macro="" textlink="">
      <xdr:nvSpPr>
        <xdr:cNvPr id="645" name="楕円 644"/>
        <xdr:cNvSpPr/>
      </xdr:nvSpPr>
      <xdr:spPr>
        <a:xfrm>
          <a:off x="145415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169786</xdr:rowOff>
    </xdr:from>
    <xdr:ext cx="378565" cy="259045"/>
    <xdr:sp macro="" textlink="">
      <xdr:nvSpPr>
        <xdr:cNvPr id="646" name="テキスト ボックス 645"/>
        <xdr:cNvSpPr txBox="1"/>
      </xdr:nvSpPr>
      <xdr:spPr>
        <a:xfrm>
          <a:off x="14403017" y="13542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43340</xdr:rowOff>
    </xdr:from>
    <xdr:to>
      <xdr:col>72</xdr:col>
      <xdr:colOff>38100</xdr:colOff>
      <xdr:row>78</xdr:row>
      <xdr:rowOff>144940</xdr:rowOff>
    </xdr:to>
    <xdr:sp macro="" textlink="">
      <xdr:nvSpPr>
        <xdr:cNvPr id="647" name="楕円 646"/>
        <xdr:cNvSpPr/>
      </xdr:nvSpPr>
      <xdr:spPr>
        <a:xfrm>
          <a:off x="13652500" y="134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136067</xdr:rowOff>
    </xdr:from>
    <xdr:ext cx="469744" cy="259045"/>
    <xdr:sp macro="" textlink="">
      <xdr:nvSpPr>
        <xdr:cNvPr id="648" name="テキスト ボックス 647"/>
        <xdr:cNvSpPr txBox="1"/>
      </xdr:nvSpPr>
      <xdr:spPr>
        <a:xfrm>
          <a:off x="13468428" y="135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73515</xdr:rowOff>
    </xdr:from>
    <xdr:to>
      <xdr:col>67</xdr:col>
      <xdr:colOff>101600</xdr:colOff>
      <xdr:row>79</xdr:row>
      <xdr:rowOff>3665</xdr:rowOff>
    </xdr:to>
    <xdr:sp macro="" textlink="">
      <xdr:nvSpPr>
        <xdr:cNvPr id="649" name="楕円 648"/>
        <xdr:cNvSpPr/>
      </xdr:nvSpPr>
      <xdr:spPr>
        <a:xfrm>
          <a:off x="12763500" y="134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166242</xdr:rowOff>
    </xdr:from>
    <xdr:ext cx="378565" cy="259045"/>
    <xdr:sp macro="" textlink="">
      <xdr:nvSpPr>
        <xdr:cNvPr id="650" name="テキスト ボックス 649"/>
        <xdr:cNvSpPr txBox="1"/>
      </xdr:nvSpPr>
      <xdr:spPr>
        <a:xfrm>
          <a:off x="12625017" y="13539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83922</xdr:rowOff>
    </xdr:from>
    <xdr:to>
      <xdr:col>85</xdr:col>
      <xdr:colOff>127000</xdr:colOff>
      <xdr:row>96</xdr:row>
      <xdr:rowOff>90351</xdr:rowOff>
    </xdr:to>
    <xdr:cxnSp macro="">
      <xdr:nvCxnSpPr>
        <xdr:cNvPr id="683" name="直線コネクタ 682"/>
        <xdr:cNvCxnSpPr/>
      </xdr:nvCxnSpPr>
      <xdr:spPr>
        <a:xfrm flipV="1">
          <a:off x="15481300" y="16543122"/>
          <a:ext cx="8382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87007</xdr:rowOff>
    </xdr:from>
    <xdr:to>
      <xdr:col>81</xdr:col>
      <xdr:colOff>50800</xdr:colOff>
      <xdr:row>96</xdr:row>
      <xdr:rowOff>90351</xdr:rowOff>
    </xdr:to>
    <xdr:cxnSp macro="">
      <xdr:nvCxnSpPr>
        <xdr:cNvPr id="686" name="直線コネクタ 685"/>
        <xdr:cNvCxnSpPr/>
      </xdr:nvCxnSpPr>
      <xdr:spPr>
        <a:xfrm>
          <a:off x="14592300" y="16546207"/>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87007</xdr:rowOff>
    </xdr:from>
    <xdr:to>
      <xdr:col>76</xdr:col>
      <xdr:colOff>114300</xdr:colOff>
      <xdr:row>96</xdr:row>
      <xdr:rowOff>89160</xdr:rowOff>
    </xdr:to>
    <xdr:cxnSp macro="">
      <xdr:nvCxnSpPr>
        <xdr:cNvPr id="689" name="直線コネクタ 688"/>
        <xdr:cNvCxnSpPr/>
      </xdr:nvCxnSpPr>
      <xdr:spPr>
        <a:xfrm flipV="1">
          <a:off x="13703300" y="16546207"/>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89160</xdr:rowOff>
    </xdr:from>
    <xdr:to>
      <xdr:col>71</xdr:col>
      <xdr:colOff>177800</xdr:colOff>
      <xdr:row>96</xdr:row>
      <xdr:rowOff>101667</xdr:rowOff>
    </xdr:to>
    <xdr:cxnSp macro="">
      <xdr:nvCxnSpPr>
        <xdr:cNvPr id="692" name="直線コネクタ 691"/>
        <xdr:cNvCxnSpPr/>
      </xdr:nvCxnSpPr>
      <xdr:spPr>
        <a:xfrm flipV="1">
          <a:off x="12814300" y="16548360"/>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4872</xdr:rowOff>
    </xdr:from>
    <xdr:ext cx="534377" cy="259045"/>
    <xdr:sp macro="" textlink="">
      <xdr:nvSpPr>
        <xdr:cNvPr id="696" name="テキスト ボックス 695"/>
        <xdr:cNvSpPr txBox="1"/>
      </xdr:nvSpPr>
      <xdr:spPr>
        <a:xfrm>
          <a:off x="12547111" y="166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33122</xdr:rowOff>
    </xdr:from>
    <xdr:to>
      <xdr:col>85</xdr:col>
      <xdr:colOff>177800</xdr:colOff>
      <xdr:row>96</xdr:row>
      <xdr:rowOff>134722</xdr:rowOff>
    </xdr:to>
    <xdr:sp macro="" textlink="">
      <xdr:nvSpPr>
        <xdr:cNvPr id="702" name="楕円 701"/>
        <xdr:cNvSpPr/>
      </xdr:nvSpPr>
      <xdr:spPr>
        <a:xfrm>
          <a:off x="16268700" y="164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11549</xdr:rowOff>
    </xdr:from>
    <xdr:ext cx="534377" cy="259045"/>
    <xdr:sp macro="" textlink="">
      <xdr:nvSpPr>
        <xdr:cNvPr id="703" name="公債費該当値テキスト"/>
        <xdr:cNvSpPr txBox="1"/>
      </xdr:nvSpPr>
      <xdr:spPr>
        <a:xfrm>
          <a:off x="16370300" y="164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39551</xdr:rowOff>
    </xdr:from>
    <xdr:to>
      <xdr:col>81</xdr:col>
      <xdr:colOff>101600</xdr:colOff>
      <xdr:row>96</xdr:row>
      <xdr:rowOff>141151</xdr:rowOff>
    </xdr:to>
    <xdr:sp macro="" textlink="">
      <xdr:nvSpPr>
        <xdr:cNvPr id="704" name="楕円 703"/>
        <xdr:cNvSpPr/>
      </xdr:nvSpPr>
      <xdr:spPr>
        <a:xfrm>
          <a:off x="15430500" y="164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132278</xdr:rowOff>
    </xdr:from>
    <xdr:ext cx="534377" cy="259045"/>
    <xdr:sp macro="" textlink="">
      <xdr:nvSpPr>
        <xdr:cNvPr id="705" name="テキスト ボックス 704"/>
        <xdr:cNvSpPr txBox="1"/>
      </xdr:nvSpPr>
      <xdr:spPr>
        <a:xfrm>
          <a:off x="15214111" y="1659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36207</xdr:rowOff>
    </xdr:from>
    <xdr:to>
      <xdr:col>76</xdr:col>
      <xdr:colOff>165100</xdr:colOff>
      <xdr:row>96</xdr:row>
      <xdr:rowOff>137807</xdr:rowOff>
    </xdr:to>
    <xdr:sp macro="" textlink="">
      <xdr:nvSpPr>
        <xdr:cNvPr id="706" name="楕円 705"/>
        <xdr:cNvSpPr/>
      </xdr:nvSpPr>
      <xdr:spPr>
        <a:xfrm>
          <a:off x="14541500" y="164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128934</xdr:rowOff>
    </xdr:from>
    <xdr:ext cx="534377" cy="259045"/>
    <xdr:sp macro="" textlink="">
      <xdr:nvSpPr>
        <xdr:cNvPr id="707" name="テキスト ボックス 706"/>
        <xdr:cNvSpPr txBox="1"/>
      </xdr:nvSpPr>
      <xdr:spPr>
        <a:xfrm>
          <a:off x="14325111" y="165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38360</xdr:rowOff>
    </xdr:from>
    <xdr:to>
      <xdr:col>72</xdr:col>
      <xdr:colOff>38100</xdr:colOff>
      <xdr:row>96</xdr:row>
      <xdr:rowOff>139960</xdr:rowOff>
    </xdr:to>
    <xdr:sp macro="" textlink="">
      <xdr:nvSpPr>
        <xdr:cNvPr id="708" name="楕円 707"/>
        <xdr:cNvSpPr/>
      </xdr:nvSpPr>
      <xdr:spPr>
        <a:xfrm>
          <a:off x="13652500" y="16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131087</xdr:rowOff>
    </xdr:from>
    <xdr:ext cx="534377" cy="259045"/>
    <xdr:sp macro="" textlink="">
      <xdr:nvSpPr>
        <xdr:cNvPr id="709" name="テキスト ボックス 708"/>
        <xdr:cNvSpPr txBox="1"/>
      </xdr:nvSpPr>
      <xdr:spPr>
        <a:xfrm>
          <a:off x="13436111" y="1659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50867</xdr:rowOff>
    </xdr:from>
    <xdr:to>
      <xdr:col>67</xdr:col>
      <xdr:colOff>101600</xdr:colOff>
      <xdr:row>96</xdr:row>
      <xdr:rowOff>152467</xdr:rowOff>
    </xdr:to>
    <xdr:sp macro="" textlink="">
      <xdr:nvSpPr>
        <xdr:cNvPr id="710" name="楕円 709"/>
        <xdr:cNvSpPr/>
      </xdr:nvSpPr>
      <xdr:spPr>
        <a:xfrm>
          <a:off x="12763500" y="1651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168994</xdr:rowOff>
    </xdr:from>
    <xdr:ext cx="534377" cy="259045"/>
    <xdr:sp macro="" textlink="">
      <xdr:nvSpPr>
        <xdr:cNvPr id="711" name="テキスト ボックス 710"/>
        <xdr:cNvSpPr txBox="1"/>
      </xdr:nvSpPr>
      <xdr:spPr>
        <a:xfrm>
          <a:off x="12547111" y="1628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32,294</a:t>
          </a:r>
          <a:r>
            <a:rPr kumimoji="1" lang="ja-JP" altLang="en-US" sz="1300">
              <a:latin typeface="ＭＳ Ｐゴシック" panose="020B0600070205080204" pitchFamily="50" charset="-128"/>
              <a:ea typeface="ＭＳ Ｐゴシック" panose="020B0600070205080204" pitchFamily="50" charset="-128"/>
            </a:rPr>
            <a:t>円で類似団体平均より高くなっている。これは、市町村類型の変更により平成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Ⅰ</a:t>
          </a:r>
          <a:r>
            <a:rPr kumimoji="1" lang="ja-JP" altLang="en-US" sz="1300">
              <a:latin typeface="ＭＳ Ｐゴシック" panose="020B0600070205080204" pitchFamily="50" charset="-128"/>
              <a:ea typeface="ＭＳ Ｐゴシック" panose="020B0600070205080204" pitchFamily="50" charset="-128"/>
            </a:rPr>
            <a:t>－３に分類されたためであり、四方を山と海に囲まれた本市特有の地形のためである。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18,110</a:t>
          </a:r>
          <a:r>
            <a:rPr kumimoji="1" lang="ja-JP" altLang="en-US" sz="1300">
              <a:latin typeface="ＭＳ Ｐゴシック" panose="020B0600070205080204" pitchFamily="50" charset="-128"/>
              <a:ea typeface="ＭＳ Ｐゴシック" panose="020B0600070205080204" pitchFamily="50" charset="-128"/>
            </a:rPr>
            <a:t>円で、これは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近年多発している大雨による災害等に対応するため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の経費が増加したためである。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財政調整基金残高は、適切な財源の確保と歳出の精査により、近年、約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億円の範囲で確保できている。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実質収支額については、合併後から平成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億円台で推移していたが、平成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億円前後の増となっている。これは、歳入で各種交付金が措置されたことや、地方交付税等が予算額を大きく上回ったこと等が主な要因である。平成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年度においては、それらが平成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年度から縮小したことにより、前年と同様に平成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年度の水準まで減となっている。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今後は、大型建設事業費や扶助費等の増によ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一般財源の不足は必至であり、より一層の効率的な財政運営を図っていく必要がある。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400">
              <a:latin typeface="ＭＳ Ｐゴシック" panose="020B0600070205080204" pitchFamily="50" charset="-128"/>
              <a:ea typeface="ＭＳ Ｐゴシック" panose="020B0600070205080204" pitchFamily="50" charset="-128"/>
            </a:rPr>
            <a:t>　連結実質赤字比率は、令和元年度が△</a:t>
          </a:r>
          <a:r>
            <a:rPr kumimoji="1" lang="en-US" altLang="ja-JP" sz="1400">
              <a:latin typeface="ＭＳ Ｐゴシック" panose="020B0600070205080204" pitchFamily="50" charset="-128"/>
              <a:ea typeface="ＭＳ Ｐゴシック" panose="020B0600070205080204" pitchFamily="50" charset="-128"/>
            </a:rPr>
            <a:t>16.86</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年度が△</a:t>
          </a:r>
          <a:r>
            <a:rPr kumimoji="1" lang="en-US" altLang="ja-JP" sz="1400">
              <a:latin typeface="ＭＳ Ｐゴシック" panose="020B0600070205080204" pitchFamily="50" charset="-128"/>
              <a:ea typeface="ＭＳ Ｐゴシック" panose="020B0600070205080204" pitchFamily="50" charset="-128"/>
            </a:rPr>
            <a:t>16.43</a:t>
          </a:r>
          <a:r>
            <a:rPr kumimoji="1" lang="ja-JP" altLang="en-US" sz="1400">
              <a:latin typeface="ＭＳ Ｐゴシック" panose="020B0600070205080204" pitchFamily="50" charset="-128"/>
              <a:ea typeface="ＭＳ Ｐゴシック" panose="020B0600070205080204" pitchFamily="50" charset="-128"/>
            </a:rPr>
            <a:t>となっている。</a:t>
          </a:r>
          <a:endParaRPr kumimoji="1" lang="en-US" altLang="ja-JP" sz="1400">
            <a:latin typeface="ＭＳ Ｐゴシック" panose="020B0600070205080204" pitchFamily="50" charset="-128"/>
            <a:ea typeface="ＭＳ Ｐゴシック" panose="020B0600070205080204" pitchFamily="50" charset="-128"/>
          </a:endParaRPr>
        </a:p>
        <a:p>
          <a:pPr algn="just"/>
          <a:r>
            <a:rPr kumimoji="1" lang="ja-JP" altLang="en-US" sz="1400">
              <a:latin typeface="ＭＳ Ｐゴシック" panose="020B0600070205080204" pitchFamily="50" charset="-128"/>
              <a:ea typeface="ＭＳ Ｐゴシック" panose="020B0600070205080204" pitchFamily="50" charset="-128"/>
            </a:rPr>
            <a:t>　全ての会計において黒字となっており、安定した財政運営が行われていると考えられる。</a:t>
          </a:r>
          <a:endParaRPr kumimoji="1" lang="en-US" altLang="ja-JP" sz="1400">
            <a:latin typeface="ＭＳ Ｐゴシック" panose="020B0600070205080204" pitchFamily="50" charset="-128"/>
            <a:ea typeface="ＭＳ Ｐゴシック" panose="020B0600070205080204" pitchFamily="50" charset="-128"/>
          </a:endParaRPr>
        </a:p>
        <a:p>
          <a:pPr algn="just"/>
          <a:r>
            <a:rPr kumimoji="1" lang="ja-JP" altLang="en-US" sz="1400">
              <a:latin typeface="ＭＳ Ｐゴシック" panose="020B0600070205080204" pitchFamily="50" charset="-128"/>
              <a:ea typeface="ＭＳ Ｐゴシック" panose="020B0600070205080204" pitchFamily="50" charset="-128"/>
            </a:rPr>
            <a:t>　今後も、事業見直しなど減少傾向にあるの行政改革や地方債残高の抑制、歳入の確保など財政健全化の取組を進める。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5" zoomScaleNormal="95" workbookViewId="0">
      <selection activeCell="E36" sqref="E36:S3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17184395</v>
      </c>
      <c r="BO4" s="462"/>
      <c r="BP4" s="462"/>
      <c r="BQ4" s="462"/>
      <c r="BR4" s="462"/>
      <c r="BS4" s="462"/>
      <c r="BT4" s="462"/>
      <c r="BU4" s="463"/>
      <c r="BV4" s="461">
        <v>16511217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2.2000000000000002</v>
      </c>
      <c r="CU4" s="646"/>
      <c r="CV4" s="646"/>
      <c r="CW4" s="646"/>
      <c r="CX4" s="646"/>
      <c r="CY4" s="646"/>
      <c r="CZ4" s="646"/>
      <c r="DA4" s="647"/>
      <c r="DB4" s="645">
        <v>2.1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16738486</v>
      </c>
      <c r="BO5" s="467"/>
      <c r="BP5" s="467"/>
      <c r="BQ5" s="467"/>
      <c r="BR5" s="467"/>
      <c r="BS5" s="467"/>
      <c r="BT5" s="467"/>
      <c r="BU5" s="468"/>
      <c r="BV5" s="466">
        <v>16068983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98</v>
      </c>
      <c r="CU5" s="437"/>
      <c r="CV5" s="437"/>
      <c r="CW5" s="437"/>
      <c r="CX5" s="437"/>
      <c r="CY5" s="437"/>
      <c r="CZ5" s="437"/>
      <c r="DA5" s="438"/>
      <c r="DB5" s="436">
        <v>98.7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445909</v>
      </c>
      <c r="BO6" s="467"/>
      <c r="BP6" s="467"/>
      <c r="BQ6" s="467"/>
      <c r="BR6" s="467"/>
      <c r="BS6" s="467"/>
      <c r="BT6" s="467"/>
      <c r="BU6" s="468"/>
      <c r="BV6" s="466">
        <v>442234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102.6</v>
      </c>
      <c r="CU6" s="620"/>
      <c r="CV6" s="620"/>
      <c r="CW6" s="620"/>
      <c r="CX6" s="620"/>
      <c r="CY6" s="620"/>
      <c r="CZ6" s="620"/>
      <c r="DA6" s="621"/>
      <c r="DB6" s="619">
        <v>104.8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237095</v>
      </c>
      <c r="BO7" s="467"/>
      <c r="BP7" s="467"/>
      <c r="BQ7" s="467"/>
      <c r="BR7" s="467"/>
      <c r="BS7" s="467"/>
      <c r="BT7" s="467"/>
      <c r="BU7" s="468"/>
      <c r="BV7" s="466">
        <v>236779</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9609520</v>
      </c>
      <c r="CU7" s="467"/>
      <c r="CV7" s="467"/>
      <c r="CW7" s="467"/>
      <c r="CX7" s="467"/>
      <c r="CY7" s="467"/>
      <c r="CZ7" s="467"/>
      <c r="DA7" s="468"/>
      <c r="DB7" s="466">
        <v>9643192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208814</v>
      </c>
      <c r="BO8" s="467"/>
      <c r="BP8" s="467"/>
      <c r="BQ8" s="467"/>
      <c r="BR8" s="467"/>
      <c r="BS8" s="467"/>
      <c r="BT8" s="467"/>
      <c r="BU8" s="468"/>
      <c r="BV8" s="466">
        <v>205455</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0.53</v>
      </c>
      <c r="CU8" s="580"/>
      <c r="CV8" s="580"/>
      <c r="CW8" s="580"/>
      <c r="CX8" s="580"/>
      <c r="CY8" s="580"/>
      <c r="CZ8" s="580"/>
      <c r="DA8" s="581"/>
      <c r="DB8" s="579">
        <v>0.53</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32945</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106</v>
      </c>
      <c r="AV9" s="524"/>
      <c r="AW9" s="524"/>
      <c r="AX9" s="524"/>
      <c r="AY9" s="446" t="s">
        <v>117</v>
      </c>
      <c r="AZ9" s="447"/>
      <c r="BA9" s="447"/>
      <c r="BB9" s="447"/>
      <c r="BC9" s="447"/>
      <c r="BD9" s="447"/>
      <c r="BE9" s="447"/>
      <c r="BF9" s="447"/>
      <c r="BG9" s="447"/>
      <c r="BH9" s="447"/>
      <c r="BI9" s="447"/>
      <c r="BJ9" s="447"/>
      <c r="BK9" s="447"/>
      <c r="BL9" s="447"/>
      <c r="BM9" s="448"/>
      <c r="BN9" s="466">
        <v>3359</v>
      </c>
      <c r="BO9" s="467"/>
      <c r="BP9" s="467"/>
      <c r="BQ9" s="467"/>
      <c r="BR9" s="467"/>
      <c r="BS9" s="467"/>
      <c r="BT9" s="467"/>
      <c r="BU9" s="468"/>
      <c r="BV9" s="466">
        <v>5342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16</v>
      </c>
      <c r="CU9" s="437"/>
      <c r="CV9" s="437"/>
      <c r="CW9" s="437"/>
      <c r="CX9" s="437"/>
      <c r="CY9" s="437"/>
      <c r="CZ9" s="437"/>
      <c r="DA9" s="438"/>
      <c r="DB9" s="436">
        <v>15.7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34730</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106716</v>
      </c>
      <c r="BO10" s="467"/>
      <c r="BP10" s="467"/>
      <c r="BQ10" s="467"/>
      <c r="BR10" s="467"/>
      <c r="BS10" s="467"/>
      <c r="BT10" s="467"/>
      <c r="BU10" s="468"/>
      <c r="BV10" s="466">
        <v>102604</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106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31635</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94</v>
      </c>
      <c r="AV12" s="524"/>
      <c r="AW12" s="524"/>
      <c r="AX12" s="524"/>
      <c r="AY12" s="446" t="s">
        <v>136</v>
      </c>
      <c r="AZ12" s="447"/>
      <c r="BA12" s="447"/>
      <c r="BB12" s="447"/>
      <c r="BC12" s="447"/>
      <c r="BD12" s="447"/>
      <c r="BE12" s="447"/>
      <c r="BF12" s="447"/>
      <c r="BG12" s="447"/>
      <c r="BH12" s="447"/>
      <c r="BI12" s="447"/>
      <c r="BJ12" s="447"/>
      <c r="BK12" s="447"/>
      <c r="BL12" s="447"/>
      <c r="BM12" s="448"/>
      <c r="BN12" s="466">
        <v>120000</v>
      </c>
      <c r="BO12" s="467"/>
      <c r="BP12" s="467"/>
      <c r="BQ12" s="467"/>
      <c r="BR12" s="467"/>
      <c r="BS12" s="467"/>
      <c r="BT12" s="467"/>
      <c r="BU12" s="468"/>
      <c r="BV12" s="466">
        <v>26000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31445</v>
      </c>
      <c r="S13" s="570"/>
      <c r="T13" s="570"/>
      <c r="U13" s="570"/>
      <c r="V13" s="571"/>
      <c r="W13" s="557" t="s">
        <v>140</v>
      </c>
      <c r="X13" s="479"/>
      <c r="Y13" s="479"/>
      <c r="Z13" s="479"/>
      <c r="AA13" s="479"/>
      <c r="AB13" s="480"/>
      <c r="AC13" s="442">
        <v>1017</v>
      </c>
      <c r="AD13" s="443"/>
      <c r="AE13" s="443"/>
      <c r="AF13" s="443"/>
      <c r="AG13" s="444"/>
      <c r="AH13" s="442">
        <v>1122</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-9925</v>
      </c>
      <c r="BO13" s="467"/>
      <c r="BP13" s="467"/>
      <c r="BQ13" s="467"/>
      <c r="BR13" s="467"/>
      <c r="BS13" s="467"/>
      <c r="BT13" s="467"/>
      <c r="BU13" s="468"/>
      <c r="BV13" s="466">
        <v>81946</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10.4</v>
      </c>
      <c r="CU13" s="437"/>
      <c r="CV13" s="437"/>
      <c r="CW13" s="437"/>
      <c r="CX13" s="437"/>
      <c r="CY13" s="437"/>
      <c r="CZ13" s="437"/>
      <c r="DA13" s="438"/>
      <c r="DB13" s="436">
        <v>10.7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32031</v>
      </c>
      <c r="S14" s="570"/>
      <c r="T14" s="570"/>
      <c r="U14" s="570"/>
      <c r="V14" s="571"/>
      <c r="W14" s="572"/>
      <c r="X14" s="482"/>
      <c r="Y14" s="482"/>
      <c r="Z14" s="482"/>
      <c r="AA14" s="482"/>
      <c r="AB14" s="483"/>
      <c r="AC14" s="562">
        <v>7.1</v>
      </c>
      <c r="AD14" s="563"/>
      <c r="AE14" s="563"/>
      <c r="AF14" s="563"/>
      <c r="AG14" s="564"/>
      <c r="AH14" s="562">
        <v>7.5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59</v>
      </c>
      <c r="CU14" s="574"/>
      <c r="CV14" s="574"/>
      <c r="CW14" s="574"/>
      <c r="CX14" s="574"/>
      <c r="CY14" s="574"/>
      <c r="CZ14" s="574"/>
      <c r="DA14" s="575"/>
      <c r="DB14" s="573">
        <v>59.3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31863</v>
      </c>
      <c r="S15" s="570"/>
      <c r="T15" s="570"/>
      <c r="U15" s="570"/>
      <c r="V15" s="571"/>
      <c r="W15" s="557" t="s">
        <v>148</v>
      </c>
      <c r="X15" s="479"/>
      <c r="Y15" s="479"/>
      <c r="Z15" s="479"/>
      <c r="AA15" s="479"/>
      <c r="AB15" s="480"/>
      <c r="AC15" s="442">
        <v>3203</v>
      </c>
      <c r="AD15" s="443"/>
      <c r="AE15" s="443"/>
      <c r="AF15" s="443"/>
      <c r="AG15" s="444"/>
      <c r="AH15" s="442">
        <v>3547</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4151587</v>
      </c>
      <c r="BO15" s="462"/>
      <c r="BP15" s="462"/>
      <c r="BQ15" s="462"/>
      <c r="BR15" s="462"/>
      <c r="BS15" s="462"/>
      <c r="BT15" s="462"/>
      <c r="BU15" s="463"/>
      <c r="BV15" s="461">
        <v>4147557</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22.3</v>
      </c>
      <c r="AD16" s="563"/>
      <c r="AE16" s="563"/>
      <c r="AF16" s="563"/>
      <c r="AG16" s="564"/>
      <c r="AH16" s="562">
        <v>23.7</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7953335</v>
      </c>
      <c r="BO16" s="467"/>
      <c r="BP16" s="467"/>
      <c r="BQ16" s="467"/>
      <c r="BR16" s="467"/>
      <c r="BS16" s="467"/>
      <c r="BT16" s="467"/>
      <c r="BU16" s="468"/>
      <c r="BV16" s="466">
        <v>7846128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10138</v>
      </c>
      <c r="AD17" s="443"/>
      <c r="AE17" s="443"/>
      <c r="AF17" s="443"/>
      <c r="AG17" s="444"/>
      <c r="AH17" s="442">
        <v>10326</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5320923</v>
      </c>
      <c r="BO17" s="467"/>
      <c r="BP17" s="467"/>
      <c r="BQ17" s="467"/>
      <c r="BR17" s="467"/>
      <c r="BS17" s="467"/>
      <c r="BT17" s="467"/>
      <c r="BU17" s="468"/>
      <c r="BV17" s="466">
        <v>5316235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140.05000000000001</v>
      </c>
      <c r="M18" s="531"/>
      <c r="N18" s="531"/>
      <c r="O18" s="531"/>
      <c r="P18" s="531"/>
      <c r="Q18" s="531"/>
      <c r="R18" s="532"/>
      <c r="S18" s="532"/>
      <c r="T18" s="532"/>
      <c r="U18" s="532"/>
      <c r="V18" s="533"/>
      <c r="W18" s="547"/>
      <c r="X18" s="548"/>
      <c r="Y18" s="548"/>
      <c r="Z18" s="548"/>
      <c r="AA18" s="548"/>
      <c r="AB18" s="558"/>
      <c r="AC18" s="430">
        <v>70.599999999999994</v>
      </c>
      <c r="AD18" s="431"/>
      <c r="AE18" s="431"/>
      <c r="AF18" s="431"/>
      <c r="AG18" s="534"/>
      <c r="AH18" s="430">
        <v>68.900000000000006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9539330</v>
      </c>
      <c r="BO18" s="467"/>
      <c r="BP18" s="467"/>
      <c r="BQ18" s="467"/>
      <c r="BR18" s="467"/>
      <c r="BS18" s="467"/>
      <c r="BT18" s="467"/>
      <c r="BU18" s="468"/>
      <c r="BV18" s="466">
        <v>9629349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235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11298290</v>
      </c>
      <c r="BO19" s="467"/>
      <c r="BP19" s="467"/>
      <c r="BQ19" s="467"/>
      <c r="BR19" s="467"/>
      <c r="BS19" s="467"/>
      <c r="BT19" s="467"/>
      <c r="BU19" s="468"/>
      <c r="BV19" s="466">
        <v>11472168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14170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17329631</v>
      </c>
      <c r="BO23" s="467"/>
      <c r="BP23" s="467"/>
      <c r="BQ23" s="467"/>
      <c r="BR23" s="467"/>
      <c r="BS23" s="467"/>
      <c r="BT23" s="467"/>
      <c r="BU23" s="468"/>
      <c r="BV23" s="466">
        <v>17651006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7830</v>
      </c>
      <c r="R24" s="443"/>
      <c r="S24" s="443"/>
      <c r="T24" s="443"/>
      <c r="U24" s="443"/>
      <c r="V24" s="444"/>
      <c r="W24" s="508"/>
      <c r="X24" s="499"/>
      <c r="Y24" s="500"/>
      <c r="Z24" s="439" t="s">
        <v>172</v>
      </c>
      <c r="AA24" s="440"/>
      <c r="AB24" s="440"/>
      <c r="AC24" s="440"/>
      <c r="AD24" s="440"/>
      <c r="AE24" s="440"/>
      <c r="AF24" s="440"/>
      <c r="AG24" s="441"/>
      <c r="AH24" s="442">
        <v>283</v>
      </c>
      <c r="AI24" s="443"/>
      <c r="AJ24" s="443"/>
      <c r="AK24" s="443"/>
      <c r="AL24" s="444"/>
      <c r="AM24" s="442">
        <v>933900</v>
      </c>
      <c r="AN24" s="443"/>
      <c r="AO24" s="443"/>
      <c r="AP24" s="443"/>
      <c r="AQ24" s="443"/>
      <c r="AR24" s="444"/>
      <c r="AS24" s="442">
        <v>3300</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15016392</v>
      </c>
      <c r="BO24" s="467"/>
      <c r="BP24" s="467"/>
      <c r="BQ24" s="467"/>
      <c r="BR24" s="467"/>
      <c r="BS24" s="467"/>
      <c r="BT24" s="467"/>
      <c r="BU24" s="468"/>
      <c r="BV24" s="466">
        <v>15236830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6165</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2107947</v>
      </c>
      <c r="BO25" s="462"/>
      <c r="BP25" s="462"/>
      <c r="BQ25" s="462"/>
      <c r="BR25" s="462"/>
      <c r="BS25" s="462"/>
      <c r="BT25" s="462"/>
      <c r="BU25" s="463"/>
      <c r="BV25" s="461">
        <v>1832360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5535</v>
      </c>
      <c r="R26" s="443"/>
      <c r="S26" s="443"/>
      <c r="T26" s="443"/>
      <c r="U26" s="443"/>
      <c r="V26" s="444"/>
      <c r="W26" s="508"/>
      <c r="X26" s="499"/>
      <c r="Y26" s="500"/>
      <c r="Z26" s="439" t="s">
        <v>178</v>
      </c>
      <c r="AA26" s="521"/>
      <c r="AB26" s="521"/>
      <c r="AC26" s="521"/>
      <c r="AD26" s="521"/>
      <c r="AE26" s="521"/>
      <c r="AF26" s="521"/>
      <c r="AG26" s="522"/>
      <c r="AH26" s="442">
        <v>17</v>
      </c>
      <c r="AI26" s="443"/>
      <c r="AJ26" s="443"/>
      <c r="AK26" s="443"/>
      <c r="AL26" s="444"/>
      <c r="AM26" s="442">
        <v>51867</v>
      </c>
      <c r="AN26" s="443"/>
      <c r="AO26" s="443"/>
      <c r="AP26" s="443"/>
      <c r="AQ26" s="443"/>
      <c r="AR26" s="444"/>
      <c r="AS26" s="442">
        <v>3051</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4250</v>
      </c>
      <c r="R27" s="443"/>
      <c r="S27" s="443"/>
      <c r="T27" s="443"/>
      <c r="U27" s="443"/>
      <c r="V27" s="444"/>
      <c r="W27" s="508"/>
      <c r="X27" s="499"/>
      <c r="Y27" s="500"/>
      <c r="Z27" s="439" t="s">
        <v>181</v>
      </c>
      <c r="AA27" s="440"/>
      <c r="AB27" s="440"/>
      <c r="AC27" s="440"/>
      <c r="AD27" s="440"/>
      <c r="AE27" s="440"/>
      <c r="AF27" s="440"/>
      <c r="AG27" s="441"/>
      <c r="AH27" s="442" t="s">
        <v>138</v>
      </c>
      <c r="AI27" s="443"/>
      <c r="AJ27" s="443"/>
      <c r="AK27" s="443"/>
      <c r="AL27" s="444"/>
      <c r="AM27" s="442" t="s">
        <v>138</v>
      </c>
      <c r="AN27" s="443"/>
      <c r="AO27" s="443"/>
      <c r="AP27" s="443"/>
      <c r="AQ27" s="443"/>
      <c r="AR27" s="444"/>
      <c r="AS27" s="442" t="s">
        <v>138</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3660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2266940</v>
      </c>
      <c r="BO28" s="462"/>
      <c r="BP28" s="462"/>
      <c r="BQ28" s="462"/>
      <c r="BR28" s="462"/>
      <c r="BS28" s="462"/>
      <c r="BT28" s="462"/>
      <c r="BU28" s="463"/>
      <c r="BV28" s="461">
        <v>2280224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16</v>
      </c>
      <c r="M29" s="443"/>
      <c r="N29" s="443"/>
      <c r="O29" s="443"/>
      <c r="P29" s="444"/>
      <c r="Q29" s="442">
        <v>3250</v>
      </c>
      <c r="R29" s="443"/>
      <c r="S29" s="443"/>
      <c r="T29" s="443"/>
      <c r="U29" s="443"/>
      <c r="V29" s="444"/>
      <c r="W29" s="509"/>
      <c r="X29" s="510"/>
      <c r="Y29" s="511"/>
      <c r="Z29" s="439" t="s">
        <v>187</v>
      </c>
      <c r="AA29" s="440"/>
      <c r="AB29" s="440"/>
      <c r="AC29" s="440"/>
      <c r="AD29" s="440"/>
      <c r="AE29" s="440"/>
      <c r="AF29" s="440"/>
      <c r="AG29" s="441"/>
      <c r="AH29" s="442">
        <v>283</v>
      </c>
      <c r="AI29" s="443"/>
      <c r="AJ29" s="443"/>
      <c r="AK29" s="443"/>
      <c r="AL29" s="444"/>
      <c r="AM29" s="442">
        <v>933900</v>
      </c>
      <c r="AN29" s="443"/>
      <c r="AO29" s="443"/>
      <c r="AP29" s="443"/>
      <c r="AQ29" s="443"/>
      <c r="AR29" s="444"/>
      <c r="AS29" s="442">
        <v>3300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276821</v>
      </c>
      <c r="BO29" s="467"/>
      <c r="BP29" s="467"/>
      <c r="BQ29" s="467"/>
      <c r="BR29" s="467"/>
      <c r="BS29" s="467"/>
      <c r="BT29" s="467"/>
      <c r="BU29" s="468"/>
      <c r="BV29" s="466">
        <v>276780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2888296</v>
      </c>
      <c r="BO30" s="470"/>
      <c r="BP30" s="470"/>
      <c r="BQ30" s="470"/>
      <c r="BR30" s="470"/>
      <c r="BS30" s="470"/>
      <c r="BT30" s="470"/>
      <c r="BU30" s="471"/>
      <c r="BV30" s="469">
        <v>2986724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柳井地区広域消防組合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柳井市土地開発公社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市有林野区事業特別会計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IF('各会計、関係団体の財政状況及び健全化判断比率'!B34="","",'各会計、関係団体の財政状況及び健全化判断比率'!B34)</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周東環境衛生組合</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平郡航路</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〇</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IF('各会計、関係団体の財政状況及び健全化判断比率'!B35="","",'各会計、関係団体の財政状況及び健全化判断比率'!B35)</f>
        <v>農業集落排水事業特別会計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柳井地域広域水道企業団</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やない花のまちづくり振興財団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市営駐車場事業特別会計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山口県市町総合事務組合
（一般会計）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山口県市町総合事務組合
（消防団員補償等特別会計）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山口県市町総合事務組合
（非常勤職員公務災害補償特別会計）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山口県市町総合事務組合
（山口県市町公平委員会特別会計）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山口県市町総合事務組合
（交通災害共済特別会計）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山口県市町総合事務組合
（山口県自治会館管理特別会計）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山口県後期高齢者医療広域連合
（一般会計）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nEyoxmEnlsUN9Z4iyV50OEk6uZbcZ8ZlUNPbfffVcuk3Oguyn5/mWkcxn4022vn3CBatZVRpzq3qmwdvAvMe7A==" saltValue="drrT7M9k+JRoeiv0OLCc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6" sqref="P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9" t="s">
        <v>566</v>
      </c>
      <c r="D34" s="1249"/>
      <c r="E34" s="1250"/>
      <c r="F34" s="32">
        <v>8.34</v>
      </c>
      <c r="G34" s="33">
        <v>10</v>
      </c>
      <c r="H34" s="33">
        <v>11.37</v>
      </c>
      <c r="I34" s="33">
        <v>12.31</v>
      </c>
      <c r="J34" s="34">
        <v>13.26</v>
      </c>
      <c r="K34" s="22"/>
      <c r="L34" s="22"/>
      <c r="M34" s="22"/>
      <c r="N34" s="22"/>
      <c r="O34" s="22"/>
      <c r="P34" s="22"/>
    </row>
    <row r="35" spans="1:16" ht="39" customHeight="1" x14ac:dyDescent="0.15">
      <c r="A35" s="22"/>
      <c r="B35" s="35"/>
      <c r="C35" s="1243" t="s">
        <v>567</v>
      </c>
      <c r="D35" s="1244"/>
      <c r="E35" s="1245"/>
      <c r="F35" s="36">
        <v>2.64</v>
      </c>
      <c r="G35" s="37">
        <v>2.23</v>
      </c>
      <c r="H35" s="37">
        <v>2.06</v>
      </c>
      <c r="I35" s="37">
        <v>2.12</v>
      </c>
      <c r="J35" s="38">
        <v>2.16</v>
      </c>
      <c r="K35" s="22"/>
      <c r="L35" s="22"/>
      <c r="M35" s="22"/>
      <c r="N35" s="22"/>
      <c r="O35" s="22"/>
      <c r="P35" s="22"/>
    </row>
    <row r="36" spans="1:16" ht="39" customHeight="1" x14ac:dyDescent="0.15">
      <c r="A36" s="22"/>
      <c r="B36" s="35"/>
      <c r="C36" s="1243" t="s">
        <v>568</v>
      </c>
      <c r="D36" s="1244"/>
      <c r="E36" s="1245"/>
      <c r="F36" s="36">
        <v>0.86</v>
      </c>
      <c r="G36" s="37">
        <v>0.64</v>
      </c>
      <c r="H36" s="37">
        <v>0.93</v>
      </c>
      <c r="I36" s="37">
        <v>1.32</v>
      </c>
      <c r="J36" s="38">
        <v>1.04</v>
      </c>
      <c r="K36" s="22"/>
      <c r="L36" s="22"/>
      <c r="M36" s="22"/>
      <c r="N36" s="22"/>
      <c r="O36" s="22"/>
      <c r="P36" s="22"/>
    </row>
    <row r="37" spans="1:16" ht="39" customHeight="1" x14ac:dyDescent="0.15">
      <c r="A37" s="22"/>
      <c r="B37" s="35"/>
      <c r="C37" s="1243" t="s">
        <v>569</v>
      </c>
      <c r="D37" s="1244"/>
      <c r="E37" s="1245"/>
      <c r="F37" s="36">
        <v>1.17</v>
      </c>
      <c r="G37" s="37">
        <v>2.86</v>
      </c>
      <c r="H37" s="37">
        <v>4.3499999999999996</v>
      </c>
      <c r="I37" s="37">
        <v>0.65</v>
      </c>
      <c r="J37" s="38">
        <v>0.37</v>
      </c>
      <c r="K37" s="22"/>
      <c r="L37" s="22"/>
      <c r="M37" s="22"/>
      <c r="N37" s="22"/>
      <c r="O37" s="22"/>
      <c r="P37" s="22"/>
    </row>
    <row r="38" spans="1:16" ht="39" customHeight="1" x14ac:dyDescent="0.15">
      <c r="A38" s="22"/>
      <c r="B38" s="35"/>
      <c r="C38" s="1243" t="s">
        <v>570</v>
      </c>
      <c r="D38" s="1244"/>
      <c r="E38" s="1245"/>
      <c r="F38" s="36">
        <v>0.02</v>
      </c>
      <c r="G38" s="37">
        <v>0.02</v>
      </c>
      <c r="H38" s="37">
        <v>0.02</v>
      </c>
      <c r="I38" s="37">
        <v>0</v>
      </c>
      <c r="J38" s="38">
        <v>0</v>
      </c>
      <c r="K38" s="22"/>
      <c r="L38" s="22"/>
      <c r="M38" s="22"/>
      <c r="N38" s="22"/>
      <c r="O38" s="22"/>
      <c r="P38" s="22"/>
    </row>
    <row r="39" spans="1:16" ht="39" customHeight="1" x14ac:dyDescent="0.15">
      <c r="A39" s="22"/>
      <c r="B39" s="35"/>
      <c r="C39" s="1243" t="s">
        <v>571</v>
      </c>
      <c r="D39" s="1244"/>
      <c r="E39" s="1245"/>
      <c r="F39" s="36">
        <v>0</v>
      </c>
      <c r="G39" s="37">
        <v>0</v>
      </c>
      <c r="H39" s="37">
        <v>0</v>
      </c>
      <c r="I39" s="37">
        <v>0</v>
      </c>
      <c r="J39" s="38">
        <v>0</v>
      </c>
      <c r="K39" s="22"/>
      <c r="L39" s="22"/>
      <c r="M39" s="22"/>
      <c r="N39" s="22"/>
      <c r="O39" s="22"/>
      <c r="P39" s="22"/>
    </row>
    <row r="40" spans="1:16" ht="39" customHeight="1" x14ac:dyDescent="0.15">
      <c r="A40" s="22"/>
      <c r="B40" s="35"/>
      <c r="C40" s="1243" t="s">
        <v>572</v>
      </c>
      <c r="D40" s="1244"/>
      <c r="E40" s="1245"/>
      <c r="F40" s="36">
        <v>0</v>
      </c>
      <c r="G40" s="37">
        <v>0</v>
      </c>
      <c r="H40" s="37">
        <v>0</v>
      </c>
      <c r="I40" s="37">
        <v>0</v>
      </c>
      <c r="J40" s="38">
        <v>0</v>
      </c>
      <c r="K40" s="22"/>
      <c r="L40" s="22"/>
      <c r="M40" s="22"/>
      <c r="N40" s="22"/>
      <c r="O40" s="22"/>
      <c r="P40" s="22"/>
    </row>
    <row r="41" spans="1:16" ht="39" customHeight="1" x14ac:dyDescent="0.15">
      <c r="A41" s="22"/>
      <c r="B41" s="35"/>
      <c r="C41" s="1243" t="s">
        <v>573</v>
      </c>
      <c r="D41" s="1244"/>
      <c r="E41" s="1245"/>
      <c r="F41" s="36">
        <v>0</v>
      </c>
      <c r="G41" s="37">
        <v>0</v>
      </c>
      <c r="H41" s="37">
        <v>0</v>
      </c>
      <c r="I41" s="37">
        <v>0</v>
      </c>
      <c r="J41" s="38">
        <v>0</v>
      </c>
      <c r="K41" s="22"/>
      <c r="L41" s="22"/>
      <c r="M41" s="22"/>
      <c r="N41" s="22"/>
      <c r="O41" s="22"/>
      <c r="P41" s="22"/>
    </row>
    <row r="42" spans="1:16" ht="39" customHeight="1" x14ac:dyDescent="0.15">
      <c r="A42" s="22"/>
      <c r="B42" s="39"/>
      <c r="C42" s="1243" t="s">
        <v>574</v>
      </c>
      <c r="D42" s="1244"/>
      <c r="E42" s="1245"/>
      <c r="F42" s="36" t="s">
        <v>516</v>
      </c>
      <c r="G42" s="37" t="s">
        <v>516</v>
      </c>
      <c r="H42" s="37" t="s">
        <v>516</v>
      </c>
      <c r="I42" s="37" t="s">
        <v>516</v>
      </c>
      <c r="J42" s="38" t="s">
        <v>516</v>
      </c>
      <c r="K42" s="22"/>
      <c r="L42" s="22"/>
      <c r="M42" s="22"/>
      <c r="N42" s="22"/>
      <c r="O42" s="22"/>
      <c r="P42" s="22"/>
    </row>
    <row r="43" spans="1:16" ht="39" customHeight="1" thickBot="1" x14ac:dyDescent="0.2">
      <c r="A43" s="22"/>
      <c r="B43" s="40"/>
      <c r="C43" s="1246" t="s">
        <v>575</v>
      </c>
      <c r="D43" s="1247"/>
      <c r="E43" s="1248"/>
      <c r="F43" s="41">
        <v>0.44</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xp+41qhAAbBtPw0bEND6Sd2+Dl03HQIOKDJJ1aiPSLuSzWTpi5UNlOfi6g85xJrNXjsClWvo8twwcSV+8AOAA==" saltValue="y3WpftkdrgKRFyZ1Lt8+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1" zoomScale="70" zoomScaleNormal="70" zoomScaleSheetLayoutView="55" workbookViewId="0">
      <selection activeCell="U47" sqref="U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1933</v>
      </c>
      <c r="L45" s="60">
        <v>1949</v>
      </c>
      <c r="M45" s="60">
        <v>1935</v>
      </c>
      <c r="N45" s="60">
        <v>1896</v>
      </c>
      <c r="O45" s="61">
        <v>1894</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516</v>
      </c>
      <c r="L46" s="64" t="s">
        <v>516</v>
      </c>
      <c r="M46" s="64" t="s">
        <v>516</v>
      </c>
      <c r="N46" s="64" t="s">
        <v>516</v>
      </c>
      <c r="O46" s="65" t="s">
        <v>516</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516</v>
      </c>
      <c r="L47" s="64" t="s">
        <v>516</v>
      </c>
      <c r="M47" s="64" t="s">
        <v>516</v>
      </c>
      <c r="N47" s="64" t="s">
        <v>516</v>
      </c>
      <c r="O47" s="65" t="s">
        <v>516</v>
      </c>
      <c r="P47" s="48"/>
      <c r="Q47" s="48"/>
      <c r="R47" s="48"/>
      <c r="S47" s="48"/>
      <c r="T47" s="48"/>
      <c r="U47" s="48"/>
    </row>
    <row r="48" spans="1:21" ht="30.75" customHeight="1" x14ac:dyDescent="0.15">
      <c r="A48" s="48"/>
      <c r="B48" s="1271"/>
      <c r="C48" s="1272"/>
      <c r="D48" s="62"/>
      <c r="E48" s="1253" t="s">
        <v>15</v>
      </c>
      <c r="F48" s="1253"/>
      <c r="G48" s="1253"/>
      <c r="H48" s="1253"/>
      <c r="I48" s="1253"/>
      <c r="J48" s="1254"/>
      <c r="K48" s="63">
        <v>838</v>
      </c>
      <c r="L48" s="64">
        <v>961</v>
      </c>
      <c r="M48" s="64">
        <v>931</v>
      </c>
      <c r="N48" s="64">
        <v>876</v>
      </c>
      <c r="O48" s="65">
        <v>903</v>
      </c>
      <c r="P48" s="48"/>
      <c r="Q48" s="48"/>
      <c r="R48" s="48"/>
      <c r="S48" s="48"/>
      <c r="T48" s="48"/>
      <c r="U48" s="48"/>
    </row>
    <row r="49" spans="1:21" ht="30.75" customHeight="1" x14ac:dyDescent="0.15">
      <c r="A49" s="48"/>
      <c r="B49" s="1271"/>
      <c r="C49" s="1272"/>
      <c r="D49" s="62"/>
      <c r="E49" s="1253" t="s">
        <v>16</v>
      </c>
      <c r="F49" s="1253"/>
      <c r="G49" s="1253"/>
      <c r="H49" s="1253"/>
      <c r="I49" s="1253"/>
      <c r="J49" s="1254"/>
      <c r="K49" s="63">
        <v>75</v>
      </c>
      <c r="L49" s="64">
        <v>102</v>
      </c>
      <c r="M49" s="64">
        <v>95</v>
      </c>
      <c r="N49" s="64">
        <v>98</v>
      </c>
      <c r="O49" s="65">
        <v>95</v>
      </c>
      <c r="P49" s="48"/>
      <c r="Q49" s="48"/>
      <c r="R49" s="48"/>
      <c r="S49" s="48"/>
      <c r="T49" s="48"/>
      <c r="U49" s="48"/>
    </row>
    <row r="50" spans="1:21" ht="30.75" customHeight="1" x14ac:dyDescent="0.15">
      <c r="A50" s="48"/>
      <c r="B50" s="1271"/>
      <c r="C50" s="1272"/>
      <c r="D50" s="62"/>
      <c r="E50" s="1253" t="s">
        <v>17</v>
      </c>
      <c r="F50" s="1253"/>
      <c r="G50" s="1253"/>
      <c r="H50" s="1253"/>
      <c r="I50" s="1253"/>
      <c r="J50" s="1254"/>
      <c r="K50" s="63">
        <v>5</v>
      </c>
      <c r="L50" s="64">
        <v>5</v>
      </c>
      <c r="M50" s="64">
        <v>4</v>
      </c>
      <c r="N50" s="64">
        <v>4</v>
      </c>
      <c r="O50" s="65">
        <v>3</v>
      </c>
      <c r="P50" s="48"/>
      <c r="Q50" s="48"/>
      <c r="R50" s="48"/>
      <c r="S50" s="48"/>
      <c r="T50" s="48"/>
      <c r="U50" s="48"/>
    </row>
    <row r="51" spans="1:21" ht="30.75" customHeight="1" x14ac:dyDescent="0.15">
      <c r="A51" s="48"/>
      <c r="B51" s="1273"/>
      <c r="C51" s="1274"/>
      <c r="D51" s="66"/>
      <c r="E51" s="1253" t="s">
        <v>18</v>
      </c>
      <c r="F51" s="1253"/>
      <c r="G51" s="1253"/>
      <c r="H51" s="1253"/>
      <c r="I51" s="1253"/>
      <c r="J51" s="1254"/>
      <c r="K51" s="63">
        <v>0</v>
      </c>
      <c r="L51" s="64">
        <v>0</v>
      </c>
      <c r="M51" s="64">
        <v>0</v>
      </c>
      <c r="N51" s="64">
        <v>0</v>
      </c>
      <c r="O51" s="65">
        <v>0</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2108</v>
      </c>
      <c r="L52" s="64">
        <v>2113</v>
      </c>
      <c r="M52" s="64">
        <v>2101</v>
      </c>
      <c r="N52" s="64">
        <v>2070</v>
      </c>
      <c r="O52" s="65">
        <v>2077</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743</v>
      </c>
      <c r="L53" s="69">
        <v>904</v>
      </c>
      <c r="M53" s="69">
        <v>864</v>
      </c>
      <c r="N53" s="69">
        <v>804</v>
      </c>
      <c r="O53" s="70">
        <v>818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9" t="s">
        <v>25</v>
      </c>
      <c r="C57" s="1260"/>
      <c r="D57" s="1263" t="s">
        <v>26</v>
      </c>
      <c r="E57" s="1264"/>
      <c r="F57" s="1264"/>
      <c r="G57" s="1264"/>
      <c r="H57" s="1264"/>
      <c r="I57" s="1264"/>
      <c r="J57" s="1265"/>
      <c r="K57" s="83"/>
      <c r="L57" s="84"/>
      <c r="M57" s="84"/>
      <c r="N57" s="84"/>
      <c r="O57" s="85"/>
    </row>
    <row r="58" spans="1:21" ht="31.5" customHeight="1" thickBot="1" x14ac:dyDescent="0.2">
      <c r="B58" s="1261"/>
      <c r="C58" s="1262"/>
      <c r="D58" s="1266" t="s">
        <v>27</v>
      </c>
      <c r="E58" s="1267"/>
      <c r="F58" s="1267"/>
      <c r="G58" s="1267"/>
      <c r="H58" s="1267"/>
      <c r="I58" s="1267"/>
      <c r="J58" s="126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pbNbVQza0MloIdhUeqwrX2+lQd/DNaZ+QFEmuRYDkiKGdPfWf5fqSuNUbC81xvcrBO1sMIiNNSUsYYZ6nAn1A==" saltValue="qon4JAdAicIxQ9GC9a2T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6" zoomScale="80" zoomScaleNormal="80" zoomScaleSheetLayoutView="100" workbookViewId="0">
      <selection activeCell="S51" sqref="S5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9" t="s">
        <v>30</v>
      </c>
      <c r="C41" s="1290"/>
      <c r="D41" s="102"/>
      <c r="E41" s="1291" t="s">
        <v>31</v>
      </c>
      <c r="F41" s="1291"/>
      <c r="G41" s="1291"/>
      <c r="H41" s="1292"/>
      <c r="I41" s="103">
        <v>18732</v>
      </c>
      <c r="J41" s="104">
        <v>18506</v>
      </c>
      <c r="K41" s="104">
        <v>18042</v>
      </c>
      <c r="L41" s="104">
        <v>17651</v>
      </c>
      <c r="M41" s="105">
        <v>17330</v>
      </c>
    </row>
    <row r="42" spans="2:13" ht="27.75" customHeight="1" x14ac:dyDescent="0.15">
      <c r="B42" s="1279"/>
      <c r="C42" s="1280"/>
      <c r="D42" s="106"/>
      <c r="E42" s="1283" t="s">
        <v>32</v>
      </c>
      <c r="F42" s="1283"/>
      <c r="G42" s="1283"/>
      <c r="H42" s="1284"/>
      <c r="I42" s="107">
        <v>15</v>
      </c>
      <c r="J42" s="108">
        <v>12</v>
      </c>
      <c r="K42" s="108">
        <v>20</v>
      </c>
      <c r="L42" s="108">
        <v>18</v>
      </c>
      <c r="M42" s="109">
        <v>15</v>
      </c>
    </row>
    <row r="43" spans="2:13" ht="27.75" customHeight="1" x14ac:dyDescent="0.15">
      <c r="B43" s="1279"/>
      <c r="C43" s="1280"/>
      <c r="D43" s="106"/>
      <c r="E43" s="1283" t="s">
        <v>33</v>
      </c>
      <c r="F43" s="1283"/>
      <c r="G43" s="1283"/>
      <c r="H43" s="1284"/>
      <c r="I43" s="107">
        <v>8910</v>
      </c>
      <c r="J43" s="108">
        <v>9299</v>
      </c>
      <c r="K43" s="108">
        <v>9327</v>
      </c>
      <c r="L43" s="108">
        <v>9423</v>
      </c>
      <c r="M43" s="109">
        <v>9201</v>
      </c>
    </row>
    <row r="44" spans="2:13" ht="27.75" customHeight="1" x14ac:dyDescent="0.15">
      <c r="B44" s="1279"/>
      <c r="C44" s="1280"/>
      <c r="D44" s="106"/>
      <c r="E44" s="1283" t="s">
        <v>34</v>
      </c>
      <c r="F44" s="1283"/>
      <c r="G44" s="1283"/>
      <c r="H44" s="1284"/>
      <c r="I44" s="107">
        <v>862</v>
      </c>
      <c r="J44" s="108">
        <v>848</v>
      </c>
      <c r="K44" s="108">
        <v>798</v>
      </c>
      <c r="L44" s="108">
        <v>763</v>
      </c>
      <c r="M44" s="109">
        <v>715</v>
      </c>
    </row>
    <row r="45" spans="2:13" ht="27.75" customHeight="1" x14ac:dyDescent="0.15">
      <c r="B45" s="1279"/>
      <c r="C45" s="1280"/>
      <c r="D45" s="106"/>
      <c r="E45" s="1283" t="s">
        <v>35</v>
      </c>
      <c r="F45" s="1283"/>
      <c r="G45" s="1283"/>
      <c r="H45" s="1284"/>
      <c r="I45" s="107">
        <v>2884</v>
      </c>
      <c r="J45" s="108">
        <v>2774</v>
      </c>
      <c r="K45" s="108">
        <v>2767</v>
      </c>
      <c r="L45" s="108">
        <v>2693</v>
      </c>
      <c r="M45" s="109">
        <v>2673</v>
      </c>
    </row>
    <row r="46" spans="2:13" ht="27.75" customHeight="1" x14ac:dyDescent="0.15">
      <c r="B46" s="1279"/>
      <c r="C46" s="1280"/>
      <c r="D46" s="110"/>
      <c r="E46" s="1283" t="s">
        <v>36</v>
      </c>
      <c r="F46" s="1283"/>
      <c r="G46" s="1283"/>
      <c r="H46" s="1284"/>
      <c r="I46" s="107">
        <v>12</v>
      </c>
      <c r="J46" s="108">
        <v>14</v>
      </c>
      <c r="K46" s="108">
        <v>18</v>
      </c>
      <c r="L46" s="108">
        <v>27</v>
      </c>
      <c r="M46" s="109">
        <v>32</v>
      </c>
    </row>
    <row r="47" spans="2:13" ht="27.75" customHeight="1" x14ac:dyDescent="0.15">
      <c r="B47" s="1279"/>
      <c r="C47" s="1280"/>
      <c r="D47" s="111"/>
      <c r="E47" s="1293" t="s">
        <v>37</v>
      </c>
      <c r="F47" s="1294"/>
      <c r="G47" s="1294"/>
      <c r="H47" s="1295"/>
      <c r="I47" s="107" t="s">
        <v>516</v>
      </c>
      <c r="J47" s="108" t="s">
        <v>516</v>
      </c>
      <c r="K47" s="108" t="s">
        <v>516</v>
      </c>
      <c r="L47" s="108" t="s">
        <v>516</v>
      </c>
      <c r="M47" s="109" t="s">
        <v>516</v>
      </c>
    </row>
    <row r="48" spans="2:13" ht="27.75" customHeight="1" x14ac:dyDescent="0.15">
      <c r="B48" s="1279"/>
      <c r="C48" s="1280"/>
      <c r="D48" s="106"/>
      <c r="E48" s="1283" t="s">
        <v>38</v>
      </c>
      <c r="F48" s="1283"/>
      <c r="G48" s="1283"/>
      <c r="H48" s="1284"/>
      <c r="I48" s="107" t="s">
        <v>516</v>
      </c>
      <c r="J48" s="108" t="s">
        <v>516</v>
      </c>
      <c r="K48" s="108" t="s">
        <v>516</v>
      </c>
      <c r="L48" s="108" t="s">
        <v>516</v>
      </c>
      <c r="M48" s="109" t="s">
        <v>516</v>
      </c>
    </row>
    <row r="49" spans="2:13" ht="27.75" customHeight="1" x14ac:dyDescent="0.15">
      <c r="B49" s="1281"/>
      <c r="C49" s="1282"/>
      <c r="D49" s="106"/>
      <c r="E49" s="1283" t="s">
        <v>39</v>
      </c>
      <c r="F49" s="1283"/>
      <c r="G49" s="1283"/>
      <c r="H49" s="1284"/>
      <c r="I49" s="107" t="s">
        <v>516</v>
      </c>
      <c r="J49" s="108" t="s">
        <v>516</v>
      </c>
      <c r="K49" s="108" t="s">
        <v>516</v>
      </c>
      <c r="L49" s="108" t="s">
        <v>516</v>
      </c>
      <c r="M49" s="109" t="s">
        <v>516</v>
      </c>
    </row>
    <row r="50" spans="2:13" ht="27.75" customHeight="1" x14ac:dyDescent="0.15">
      <c r="B50" s="1277" t="s">
        <v>40</v>
      </c>
      <c r="C50" s="1278"/>
      <c r="D50" s="112"/>
      <c r="E50" s="1283" t="s">
        <v>41</v>
      </c>
      <c r="F50" s="1283"/>
      <c r="G50" s="1283"/>
      <c r="H50" s="1284"/>
      <c r="I50" s="107">
        <v>4089</v>
      </c>
      <c r="J50" s="108">
        <v>4605</v>
      </c>
      <c r="K50" s="108">
        <v>4662</v>
      </c>
      <c r="L50" s="108">
        <v>4895</v>
      </c>
      <c r="M50" s="109">
        <v>4852</v>
      </c>
    </row>
    <row r="51" spans="2:13" ht="27.75" customHeight="1" x14ac:dyDescent="0.15">
      <c r="B51" s="1279"/>
      <c r="C51" s="1280"/>
      <c r="D51" s="106"/>
      <c r="E51" s="1283" t="s">
        <v>42</v>
      </c>
      <c r="F51" s="1283"/>
      <c r="G51" s="1283"/>
      <c r="H51" s="1284"/>
      <c r="I51" s="107">
        <v>3150</v>
      </c>
      <c r="J51" s="108">
        <v>3001</v>
      </c>
      <c r="K51" s="108">
        <v>3138</v>
      </c>
      <c r="L51" s="108">
        <v>2972</v>
      </c>
      <c r="M51" s="109">
        <v>2772</v>
      </c>
    </row>
    <row r="52" spans="2:13" ht="27.75" customHeight="1" x14ac:dyDescent="0.15">
      <c r="B52" s="1281"/>
      <c r="C52" s="1282"/>
      <c r="D52" s="106"/>
      <c r="E52" s="1283" t="s">
        <v>43</v>
      </c>
      <c r="F52" s="1283"/>
      <c r="G52" s="1283"/>
      <c r="H52" s="1284"/>
      <c r="I52" s="107">
        <v>19006</v>
      </c>
      <c r="J52" s="108">
        <v>18983</v>
      </c>
      <c r="K52" s="108">
        <v>18470</v>
      </c>
      <c r="L52" s="108">
        <v>18019</v>
      </c>
      <c r="M52" s="109">
        <v>17692</v>
      </c>
    </row>
    <row r="53" spans="2:13" ht="27.75" customHeight="1" thickBot="1" x14ac:dyDescent="0.2">
      <c r="B53" s="1285" t="s">
        <v>44</v>
      </c>
      <c r="C53" s="1286"/>
      <c r="D53" s="113"/>
      <c r="E53" s="1287" t="s">
        <v>45</v>
      </c>
      <c r="F53" s="1287"/>
      <c r="G53" s="1287"/>
      <c r="H53" s="1288"/>
      <c r="I53" s="114">
        <v>5169</v>
      </c>
      <c r="J53" s="115">
        <v>4864</v>
      </c>
      <c r="K53" s="115">
        <v>4701</v>
      </c>
      <c r="L53" s="115">
        <v>4688</v>
      </c>
      <c r="M53" s="116">
        <v>4649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GlCllcBhu2aXK+l+UlSronnUfs7EnmIg+gzhugpaEfiPN33TEKMSUmzu3c+gVDNeEEIYMfYlp8ZKrM93sjfvg==" saltValue="Do7hlUpTURvjA8LNEMsR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70" zoomScaleNormal="70" zoomScaleSheetLayoutView="100" workbookViewId="0">
      <selection activeCell="DV80" sqref="DV80:DZ8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1" t="s">
        <v>48</v>
      </c>
      <c r="D55" s="1301"/>
      <c r="E55" s="1302"/>
      <c r="F55" s="128">
        <v>2204</v>
      </c>
      <c r="G55" s="128">
        <v>2280</v>
      </c>
      <c r="H55" s="129">
        <v>2267</v>
      </c>
    </row>
    <row r="56" spans="2:8" ht="52.5" customHeight="1" x14ac:dyDescent="0.15">
      <c r="B56" s="130"/>
      <c r="C56" s="1303" t="s">
        <v>49</v>
      </c>
      <c r="D56" s="1303"/>
      <c r="E56" s="1304"/>
      <c r="F56" s="131">
        <v>277</v>
      </c>
      <c r="G56" s="131">
        <v>277</v>
      </c>
      <c r="H56" s="132">
        <v>277</v>
      </c>
    </row>
    <row r="57" spans="2:8" ht="53.25" customHeight="1" x14ac:dyDescent="0.15">
      <c r="B57" s="130"/>
      <c r="C57" s="1305" t="s">
        <v>50</v>
      </c>
      <c r="D57" s="1305"/>
      <c r="E57" s="1306"/>
      <c r="F57" s="133">
        <v>2885</v>
      </c>
      <c r="G57" s="133">
        <v>2987</v>
      </c>
      <c r="H57" s="134">
        <v>2888</v>
      </c>
    </row>
    <row r="58" spans="2:8" ht="45.75" customHeight="1" x14ac:dyDescent="0.15">
      <c r="B58" s="135"/>
      <c r="C58" s="1296" t="s">
        <v>582</v>
      </c>
      <c r="D58" s="1297"/>
      <c r="E58" s="1298"/>
      <c r="F58" s="136">
        <v>1236</v>
      </c>
      <c r="G58" s="136">
        <v>1236</v>
      </c>
      <c r="H58" s="137">
        <v>1236</v>
      </c>
    </row>
    <row r="59" spans="2:8" ht="45.75" customHeight="1" x14ac:dyDescent="0.15">
      <c r="B59" s="135"/>
      <c r="C59" s="1296" t="s">
        <v>583</v>
      </c>
      <c r="D59" s="1297"/>
      <c r="E59" s="1298"/>
      <c r="F59" s="136">
        <v>864</v>
      </c>
      <c r="G59" s="136">
        <v>844</v>
      </c>
      <c r="H59" s="137">
        <v>836</v>
      </c>
    </row>
    <row r="60" spans="2:8" ht="45.75" customHeight="1" x14ac:dyDescent="0.15">
      <c r="B60" s="135"/>
      <c r="C60" s="1296" t="s">
        <v>584</v>
      </c>
      <c r="D60" s="1297"/>
      <c r="E60" s="1298"/>
      <c r="F60" s="136">
        <v>240</v>
      </c>
      <c r="G60" s="136">
        <v>320</v>
      </c>
      <c r="H60" s="137">
        <v>284</v>
      </c>
    </row>
    <row r="61" spans="2:8" ht="45.75" customHeight="1" x14ac:dyDescent="0.15">
      <c r="B61" s="135"/>
      <c r="C61" s="1296" t="s">
        <v>585</v>
      </c>
      <c r="D61" s="1297"/>
      <c r="E61" s="1298"/>
      <c r="F61" s="136">
        <v>236</v>
      </c>
      <c r="G61" s="136">
        <v>219</v>
      </c>
      <c r="H61" s="137">
        <v>199</v>
      </c>
    </row>
    <row r="62" spans="2:8" ht="45.75" customHeight="1" thickBot="1" x14ac:dyDescent="0.2">
      <c r="B62" s="138"/>
      <c r="C62" s="1296" t="s">
        <v>586</v>
      </c>
      <c r="D62" s="1297"/>
      <c r="E62" s="1298"/>
      <c r="F62" s="139">
        <v>164</v>
      </c>
      <c r="G62" s="139">
        <v>164</v>
      </c>
      <c r="H62" s="140">
        <v>143</v>
      </c>
    </row>
    <row r="63" spans="2:8" ht="52.5" customHeight="1" thickBot="1" x14ac:dyDescent="0.2">
      <c r="B63" s="141"/>
      <c r="C63" s="1299" t="s">
        <v>51</v>
      </c>
      <c r="D63" s="1299"/>
      <c r="E63" s="1300"/>
      <c r="F63" s="142">
        <v>5366</v>
      </c>
      <c r="G63" s="142">
        <v>5544</v>
      </c>
      <c r="H63" s="143">
        <v>5432</v>
      </c>
    </row>
    <row r="64" spans="2:8" ht="15" customHeight="1" x14ac:dyDescent="0.15"/>
  </sheetData>
  <sheetProtection algorithmName="SHA-512" hashValue="zAIcEb++QiiN9dDsubRh3XIaGF4442gUx06d4YE3Bh41LgZ5CShKjoDMv4mY4MFpMGpTsdXZAbt3HQzZb/kvgQ==" saltValue="i2oc3jGHJlpqXBeDFvgB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L11" sqref="CL11"/>
    </sheetView>
  </sheetViews>
  <sheetFormatPr defaultColWidth="0" defaultRowHeight="13.5" customHeight="1" zeroHeight="1" x14ac:dyDescent="0.15"/>
  <cols>
    <col min="1" max="1" width="6.375" style="388" customWidth="1"/>
    <col min="2" max="107" width="2.37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9" t="s">
        <v>607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5"/>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5"/>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5"/>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5"/>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13"/>
      <c r="H50" s="1313"/>
      <c r="I50" s="1313"/>
      <c r="J50" s="1313"/>
      <c r="K50" s="405"/>
      <c r="L50" s="405"/>
      <c r="M50" s="406"/>
      <c r="N50" s="406"/>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2" t="s">
        <v>558</v>
      </c>
      <c r="BQ50" s="1312"/>
      <c r="BR50" s="1312"/>
      <c r="BS50" s="1312"/>
      <c r="BT50" s="1312"/>
      <c r="BU50" s="1312"/>
      <c r="BV50" s="1312"/>
      <c r="BW50" s="1312"/>
      <c r="BX50" s="1312" t="s">
        <v>559</v>
      </c>
      <c r="BY50" s="1312"/>
      <c r="BZ50" s="1312"/>
      <c r="CA50" s="1312"/>
      <c r="CB50" s="1312"/>
      <c r="CC50" s="1312"/>
      <c r="CD50" s="1312"/>
      <c r="CE50" s="1312"/>
      <c r="CF50" s="1312" t="s">
        <v>560</v>
      </c>
      <c r="CG50" s="1312"/>
      <c r="CH50" s="1312"/>
      <c r="CI50" s="1312"/>
      <c r="CJ50" s="1312"/>
      <c r="CK50" s="1312"/>
      <c r="CL50" s="1312"/>
      <c r="CM50" s="1312"/>
      <c r="CN50" s="1312" t="s">
        <v>561</v>
      </c>
      <c r="CO50" s="1312"/>
      <c r="CP50" s="1312"/>
      <c r="CQ50" s="1312"/>
      <c r="CR50" s="1312"/>
      <c r="CS50" s="1312"/>
      <c r="CT50" s="1312"/>
      <c r="CU50" s="1312"/>
      <c r="CV50" s="1312" t="s">
        <v>562</v>
      </c>
      <c r="CW50" s="1312"/>
      <c r="CX50" s="1312"/>
      <c r="CY50" s="1312"/>
      <c r="CZ50" s="1312"/>
      <c r="DA50" s="1312"/>
      <c r="DB50" s="1312"/>
      <c r="DC50" s="1312"/>
    </row>
    <row r="51" spans="1:109" ht="13.5" customHeight="1" x14ac:dyDescent="0.15">
      <c r="B51" s="395"/>
      <c r="G51" s="1315"/>
      <c r="H51" s="1315"/>
      <c r="I51" s="1328"/>
      <c r="J51" s="1328"/>
      <c r="K51" s="1314"/>
      <c r="L51" s="1314"/>
      <c r="M51" s="1314"/>
      <c r="N51" s="1314"/>
      <c r="AM51" s="404"/>
      <c r="AN51" s="1310" t="s">
        <v>609</v>
      </c>
      <c r="AO51" s="1310"/>
      <c r="AP51" s="1310"/>
      <c r="AQ51" s="1310"/>
      <c r="AR51" s="1310"/>
      <c r="AS51" s="1310"/>
      <c r="AT51" s="1310"/>
      <c r="AU51" s="1310"/>
      <c r="AV51" s="1310"/>
      <c r="AW51" s="1310"/>
      <c r="AX51" s="1310"/>
      <c r="AY51" s="1310"/>
      <c r="AZ51" s="1310"/>
      <c r="BA51" s="1310"/>
      <c r="BB51" s="1310" t="s">
        <v>610</v>
      </c>
      <c r="BC51" s="1310"/>
      <c r="BD51" s="1310"/>
      <c r="BE51" s="1310"/>
      <c r="BF51" s="1310"/>
      <c r="BG51" s="1310"/>
      <c r="BH51" s="1310"/>
      <c r="BI51" s="1310"/>
      <c r="BJ51" s="1310"/>
      <c r="BK51" s="1310"/>
      <c r="BL51" s="1310"/>
      <c r="BM51" s="1310"/>
      <c r="BN51" s="1310"/>
      <c r="BO51" s="1310"/>
      <c r="BP51" s="1307">
        <v>62.9</v>
      </c>
      <c r="BQ51" s="1307"/>
      <c r="BR51" s="1307"/>
      <c r="BS51" s="1307"/>
      <c r="BT51" s="1307"/>
      <c r="BU51" s="1307"/>
      <c r="BV51" s="1307"/>
      <c r="BW51" s="1307"/>
      <c r="BX51" s="1307">
        <v>60.3</v>
      </c>
      <c r="BY51" s="1307"/>
      <c r="BZ51" s="1307"/>
      <c r="CA51" s="1307"/>
      <c r="CB51" s="1307"/>
      <c r="CC51" s="1307"/>
      <c r="CD51" s="1307"/>
      <c r="CE51" s="1307"/>
      <c r="CF51" s="1307">
        <v>59.1</v>
      </c>
      <c r="CG51" s="1307"/>
      <c r="CH51" s="1307"/>
      <c r="CI51" s="1307"/>
      <c r="CJ51" s="1307"/>
      <c r="CK51" s="1307"/>
      <c r="CL51" s="1307"/>
      <c r="CM51" s="1307"/>
      <c r="CN51" s="1307">
        <v>59.3</v>
      </c>
      <c r="CO51" s="1307"/>
      <c r="CP51" s="1307"/>
      <c r="CQ51" s="1307"/>
      <c r="CR51" s="1307"/>
      <c r="CS51" s="1307"/>
      <c r="CT51" s="1307"/>
      <c r="CU51" s="1307"/>
      <c r="CV51" s="1307">
        <v>59</v>
      </c>
      <c r="CW51" s="1307"/>
      <c r="CX51" s="1307"/>
      <c r="CY51" s="1307"/>
      <c r="CZ51" s="1307"/>
      <c r="DA51" s="1307"/>
      <c r="DB51" s="1307"/>
      <c r="DC51" s="1307"/>
    </row>
    <row r="52" spans="1:109" x14ac:dyDescent="0.15">
      <c r="B52" s="395"/>
      <c r="G52" s="1315"/>
      <c r="H52" s="1315"/>
      <c r="I52" s="1328"/>
      <c r="J52" s="1328"/>
      <c r="K52" s="1314"/>
      <c r="L52" s="1314"/>
      <c r="M52" s="1314"/>
      <c r="N52" s="1314"/>
      <c r="AM52" s="404"/>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3"/>
      <c r="B53" s="395"/>
      <c r="G53" s="1315"/>
      <c r="H53" s="1315"/>
      <c r="I53" s="1313"/>
      <c r="J53" s="1313"/>
      <c r="K53" s="1314"/>
      <c r="L53" s="1314"/>
      <c r="M53" s="1314"/>
      <c r="N53" s="1314"/>
      <c r="AM53" s="404"/>
      <c r="AN53" s="1310"/>
      <c r="AO53" s="1310"/>
      <c r="AP53" s="1310"/>
      <c r="AQ53" s="1310"/>
      <c r="AR53" s="1310"/>
      <c r="AS53" s="1310"/>
      <c r="AT53" s="1310"/>
      <c r="AU53" s="1310"/>
      <c r="AV53" s="1310"/>
      <c r="AW53" s="1310"/>
      <c r="AX53" s="1310"/>
      <c r="AY53" s="1310"/>
      <c r="AZ53" s="1310"/>
      <c r="BA53" s="1310"/>
      <c r="BB53" s="1310" t="s">
        <v>611</v>
      </c>
      <c r="BC53" s="1310"/>
      <c r="BD53" s="1310"/>
      <c r="BE53" s="1310"/>
      <c r="BF53" s="1310"/>
      <c r="BG53" s="1310"/>
      <c r="BH53" s="1310"/>
      <c r="BI53" s="1310"/>
      <c r="BJ53" s="1310"/>
      <c r="BK53" s="1310"/>
      <c r="BL53" s="1310"/>
      <c r="BM53" s="1310"/>
      <c r="BN53" s="1310"/>
      <c r="BO53" s="1310"/>
      <c r="BP53" s="1307">
        <v>57.1</v>
      </c>
      <c r="BQ53" s="1307"/>
      <c r="BR53" s="1307"/>
      <c r="BS53" s="1307"/>
      <c r="BT53" s="1307"/>
      <c r="BU53" s="1307"/>
      <c r="BV53" s="1307"/>
      <c r="BW53" s="1307"/>
      <c r="BX53" s="1307">
        <v>58.4</v>
      </c>
      <c r="BY53" s="1307"/>
      <c r="BZ53" s="1307"/>
      <c r="CA53" s="1307"/>
      <c r="CB53" s="1307"/>
      <c r="CC53" s="1307"/>
      <c r="CD53" s="1307"/>
      <c r="CE53" s="1307"/>
      <c r="CF53" s="1307">
        <v>54.2</v>
      </c>
      <c r="CG53" s="1307"/>
      <c r="CH53" s="1307"/>
      <c r="CI53" s="1307"/>
      <c r="CJ53" s="1307"/>
      <c r="CK53" s="1307"/>
      <c r="CL53" s="1307"/>
      <c r="CM53" s="1307"/>
      <c r="CN53" s="1307">
        <v>56</v>
      </c>
      <c r="CO53" s="1307"/>
      <c r="CP53" s="1307"/>
      <c r="CQ53" s="1307"/>
      <c r="CR53" s="1307"/>
      <c r="CS53" s="1307"/>
      <c r="CT53" s="1307"/>
      <c r="CU53" s="1307"/>
      <c r="CV53" s="1307">
        <v>57.5</v>
      </c>
      <c r="CW53" s="1307"/>
      <c r="CX53" s="1307"/>
      <c r="CY53" s="1307"/>
      <c r="CZ53" s="1307"/>
      <c r="DA53" s="1307"/>
      <c r="DB53" s="1307"/>
      <c r="DC53" s="1307"/>
    </row>
    <row r="54" spans="1:109" x14ac:dyDescent="0.15">
      <c r="A54" s="403"/>
      <c r="B54" s="395"/>
      <c r="G54" s="1315"/>
      <c r="H54" s="1315"/>
      <c r="I54" s="1313"/>
      <c r="J54" s="1313"/>
      <c r="K54" s="1314"/>
      <c r="L54" s="1314"/>
      <c r="M54" s="1314"/>
      <c r="N54" s="1314"/>
      <c r="AM54" s="404"/>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3"/>
      <c r="B55" s="395"/>
      <c r="G55" s="1313"/>
      <c r="H55" s="1313"/>
      <c r="I55" s="1313"/>
      <c r="J55" s="1313"/>
      <c r="K55" s="1314"/>
      <c r="L55" s="1314"/>
      <c r="M55" s="1314"/>
      <c r="N55" s="1314"/>
      <c r="AN55" s="1312" t="s">
        <v>612</v>
      </c>
      <c r="AO55" s="1312"/>
      <c r="AP55" s="1312"/>
      <c r="AQ55" s="1312"/>
      <c r="AR55" s="1312"/>
      <c r="AS55" s="1312"/>
      <c r="AT55" s="1312"/>
      <c r="AU55" s="1312"/>
      <c r="AV55" s="1312"/>
      <c r="AW55" s="1312"/>
      <c r="AX55" s="1312"/>
      <c r="AY55" s="1312"/>
      <c r="AZ55" s="1312"/>
      <c r="BA55" s="1312"/>
      <c r="BB55" s="1310" t="s">
        <v>610</v>
      </c>
      <c r="BC55" s="1310"/>
      <c r="BD55" s="1310"/>
      <c r="BE55" s="1310"/>
      <c r="BF55" s="1310"/>
      <c r="BG55" s="1310"/>
      <c r="BH55" s="1310"/>
      <c r="BI55" s="1310"/>
      <c r="BJ55" s="1310"/>
      <c r="BK55" s="1310"/>
      <c r="BL55" s="1310"/>
      <c r="BM55" s="1310"/>
      <c r="BN55" s="1310"/>
      <c r="BO55" s="1310"/>
      <c r="BP55" s="1307">
        <v>41.5</v>
      </c>
      <c r="BQ55" s="1307"/>
      <c r="BR55" s="1307"/>
      <c r="BS55" s="1307"/>
      <c r="BT55" s="1307"/>
      <c r="BU55" s="1307"/>
      <c r="BV55" s="1307"/>
      <c r="BW55" s="1307"/>
      <c r="BX55" s="1307">
        <v>36.6</v>
      </c>
      <c r="BY55" s="1307"/>
      <c r="BZ55" s="1307"/>
      <c r="CA55" s="1307"/>
      <c r="CB55" s="1307"/>
      <c r="CC55" s="1307"/>
      <c r="CD55" s="1307"/>
      <c r="CE55" s="1307"/>
      <c r="CF55" s="1307">
        <v>37.700000000000003</v>
      </c>
      <c r="CG55" s="1307"/>
      <c r="CH55" s="1307"/>
      <c r="CI55" s="1307"/>
      <c r="CJ55" s="1307"/>
      <c r="CK55" s="1307"/>
      <c r="CL55" s="1307"/>
      <c r="CM55" s="1307"/>
      <c r="CN55" s="1307">
        <v>37.9</v>
      </c>
      <c r="CO55" s="1307"/>
      <c r="CP55" s="1307"/>
      <c r="CQ55" s="1307"/>
      <c r="CR55" s="1307"/>
      <c r="CS55" s="1307"/>
      <c r="CT55" s="1307"/>
      <c r="CU55" s="1307"/>
      <c r="CV55" s="1307">
        <v>38.700000000000003</v>
      </c>
      <c r="CW55" s="1307"/>
      <c r="CX55" s="1307"/>
      <c r="CY55" s="1307"/>
      <c r="CZ55" s="1307"/>
      <c r="DA55" s="1307"/>
      <c r="DB55" s="1307"/>
      <c r="DC55" s="1307"/>
    </row>
    <row r="56" spans="1:109" x14ac:dyDescent="0.15">
      <c r="A56" s="403"/>
      <c r="B56" s="395"/>
      <c r="G56" s="1313"/>
      <c r="H56" s="1313"/>
      <c r="I56" s="1313"/>
      <c r="J56" s="1313"/>
      <c r="K56" s="1314"/>
      <c r="L56" s="1314"/>
      <c r="M56" s="1314"/>
      <c r="N56" s="1314"/>
      <c r="AN56" s="1312"/>
      <c r="AO56" s="1312"/>
      <c r="AP56" s="1312"/>
      <c r="AQ56" s="1312"/>
      <c r="AR56" s="1312"/>
      <c r="AS56" s="1312"/>
      <c r="AT56" s="1312"/>
      <c r="AU56" s="1312"/>
      <c r="AV56" s="1312"/>
      <c r="AW56" s="1312"/>
      <c r="AX56" s="1312"/>
      <c r="AY56" s="1312"/>
      <c r="AZ56" s="1312"/>
      <c r="BA56" s="1312"/>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3" customFormat="1" x14ac:dyDescent="0.15">
      <c r="B57" s="407"/>
      <c r="G57" s="1313"/>
      <c r="H57" s="1313"/>
      <c r="I57" s="1308"/>
      <c r="J57" s="1308"/>
      <c r="K57" s="1314"/>
      <c r="L57" s="1314"/>
      <c r="M57" s="1314"/>
      <c r="N57" s="1314"/>
      <c r="AM57" s="388"/>
      <c r="AN57" s="1312"/>
      <c r="AO57" s="1312"/>
      <c r="AP57" s="1312"/>
      <c r="AQ57" s="1312"/>
      <c r="AR57" s="1312"/>
      <c r="AS57" s="1312"/>
      <c r="AT57" s="1312"/>
      <c r="AU57" s="1312"/>
      <c r="AV57" s="1312"/>
      <c r="AW57" s="1312"/>
      <c r="AX57" s="1312"/>
      <c r="AY57" s="1312"/>
      <c r="AZ57" s="1312"/>
      <c r="BA57" s="1312"/>
      <c r="BB57" s="1310" t="s">
        <v>611</v>
      </c>
      <c r="BC57" s="1310"/>
      <c r="BD57" s="1310"/>
      <c r="BE57" s="1310"/>
      <c r="BF57" s="1310"/>
      <c r="BG57" s="1310"/>
      <c r="BH57" s="1310"/>
      <c r="BI57" s="1310"/>
      <c r="BJ57" s="1310"/>
      <c r="BK57" s="1310"/>
      <c r="BL57" s="1310"/>
      <c r="BM57" s="1310"/>
      <c r="BN57" s="1310"/>
      <c r="BO57" s="1310"/>
      <c r="BP57" s="1307">
        <v>56.4</v>
      </c>
      <c r="BQ57" s="1307"/>
      <c r="BR57" s="1307"/>
      <c r="BS57" s="1307"/>
      <c r="BT57" s="1307"/>
      <c r="BU57" s="1307"/>
      <c r="BV57" s="1307"/>
      <c r="BW57" s="1307"/>
      <c r="BX57" s="1307">
        <v>58.8</v>
      </c>
      <c r="BY57" s="1307"/>
      <c r="BZ57" s="1307"/>
      <c r="CA57" s="1307"/>
      <c r="CB57" s="1307"/>
      <c r="CC57" s="1307"/>
      <c r="CD57" s="1307"/>
      <c r="CE57" s="1307"/>
      <c r="CF57" s="1307">
        <v>59.4</v>
      </c>
      <c r="CG57" s="1307"/>
      <c r="CH57" s="1307"/>
      <c r="CI57" s="1307"/>
      <c r="CJ57" s="1307"/>
      <c r="CK57" s="1307"/>
      <c r="CL57" s="1307"/>
      <c r="CM57" s="1307"/>
      <c r="CN57" s="1307">
        <v>60.7</v>
      </c>
      <c r="CO57" s="1307"/>
      <c r="CP57" s="1307"/>
      <c r="CQ57" s="1307"/>
      <c r="CR57" s="1307"/>
      <c r="CS57" s="1307"/>
      <c r="CT57" s="1307"/>
      <c r="CU57" s="1307"/>
      <c r="CV57" s="1307">
        <v>66.599999999999994</v>
      </c>
      <c r="CW57" s="1307"/>
      <c r="CX57" s="1307"/>
      <c r="CY57" s="1307"/>
      <c r="CZ57" s="1307"/>
      <c r="DA57" s="1307"/>
      <c r="DB57" s="1307"/>
      <c r="DC57" s="1307"/>
      <c r="DD57" s="408"/>
      <c r="DE57" s="407"/>
    </row>
    <row r="58" spans="1:109" s="403" customFormat="1" x14ac:dyDescent="0.15">
      <c r="A58" s="388"/>
      <c r="B58" s="407"/>
      <c r="G58" s="1313"/>
      <c r="H58" s="1313"/>
      <c r="I58" s="1308"/>
      <c r="J58" s="1308"/>
      <c r="K58" s="1314"/>
      <c r="L58" s="1314"/>
      <c r="M58" s="1314"/>
      <c r="N58" s="1314"/>
      <c r="AM58" s="388"/>
      <c r="AN58" s="1312"/>
      <c r="AO58" s="1312"/>
      <c r="AP58" s="1312"/>
      <c r="AQ58" s="1312"/>
      <c r="AR58" s="1312"/>
      <c r="AS58" s="1312"/>
      <c r="AT58" s="1312"/>
      <c r="AU58" s="1312"/>
      <c r="AV58" s="1312"/>
      <c r="AW58" s="1312"/>
      <c r="AX58" s="1312"/>
      <c r="AY58" s="1312"/>
      <c r="AZ58" s="1312"/>
      <c r="BA58" s="1312"/>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5"/>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5"/>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5"/>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5"/>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13"/>
      <c r="H72" s="1313"/>
      <c r="I72" s="1313"/>
      <c r="J72" s="1313"/>
      <c r="K72" s="405"/>
      <c r="L72" s="405"/>
      <c r="M72" s="406"/>
      <c r="N72" s="406"/>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2" t="s">
        <v>558</v>
      </c>
      <c r="BQ72" s="1312"/>
      <c r="BR72" s="1312"/>
      <c r="BS72" s="1312"/>
      <c r="BT72" s="1312"/>
      <c r="BU72" s="1312"/>
      <c r="BV72" s="1312"/>
      <c r="BW72" s="1312"/>
      <c r="BX72" s="1312" t="s">
        <v>559</v>
      </c>
      <c r="BY72" s="1312"/>
      <c r="BZ72" s="1312"/>
      <c r="CA72" s="1312"/>
      <c r="CB72" s="1312"/>
      <c r="CC72" s="1312"/>
      <c r="CD72" s="1312"/>
      <c r="CE72" s="1312"/>
      <c r="CF72" s="1312" t="s">
        <v>560</v>
      </c>
      <c r="CG72" s="1312"/>
      <c r="CH72" s="1312"/>
      <c r="CI72" s="1312"/>
      <c r="CJ72" s="1312"/>
      <c r="CK72" s="1312"/>
      <c r="CL72" s="1312"/>
      <c r="CM72" s="1312"/>
      <c r="CN72" s="1312" t="s">
        <v>561</v>
      </c>
      <c r="CO72" s="1312"/>
      <c r="CP72" s="1312"/>
      <c r="CQ72" s="1312"/>
      <c r="CR72" s="1312"/>
      <c r="CS72" s="1312"/>
      <c r="CT72" s="1312"/>
      <c r="CU72" s="1312"/>
      <c r="CV72" s="1312" t="s">
        <v>562</v>
      </c>
      <c r="CW72" s="1312"/>
      <c r="CX72" s="1312"/>
      <c r="CY72" s="1312"/>
      <c r="CZ72" s="1312"/>
      <c r="DA72" s="1312"/>
      <c r="DB72" s="1312"/>
      <c r="DC72" s="1312"/>
    </row>
    <row r="73" spans="2:107" x14ac:dyDescent="0.15">
      <c r="B73" s="395"/>
      <c r="G73" s="1315"/>
      <c r="H73" s="1315"/>
      <c r="I73" s="1315"/>
      <c r="J73" s="1315"/>
      <c r="K73" s="1311"/>
      <c r="L73" s="1311"/>
      <c r="M73" s="1311"/>
      <c r="N73" s="1311"/>
      <c r="AM73" s="404"/>
      <c r="AN73" s="1310" t="s">
        <v>609</v>
      </c>
      <c r="AO73" s="1310"/>
      <c r="AP73" s="1310"/>
      <c r="AQ73" s="1310"/>
      <c r="AR73" s="1310"/>
      <c r="AS73" s="1310"/>
      <c r="AT73" s="1310"/>
      <c r="AU73" s="1310"/>
      <c r="AV73" s="1310"/>
      <c r="AW73" s="1310"/>
      <c r="AX73" s="1310"/>
      <c r="AY73" s="1310"/>
      <c r="AZ73" s="1310"/>
      <c r="BA73" s="1310"/>
      <c r="BB73" s="1310" t="s">
        <v>610</v>
      </c>
      <c r="BC73" s="1310"/>
      <c r="BD73" s="1310"/>
      <c r="BE73" s="1310"/>
      <c r="BF73" s="1310"/>
      <c r="BG73" s="1310"/>
      <c r="BH73" s="1310"/>
      <c r="BI73" s="1310"/>
      <c r="BJ73" s="1310"/>
      <c r="BK73" s="1310"/>
      <c r="BL73" s="1310"/>
      <c r="BM73" s="1310"/>
      <c r="BN73" s="1310"/>
      <c r="BO73" s="1310"/>
      <c r="BP73" s="1307">
        <v>62.9</v>
      </c>
      <c r="BQ73" s="1307"/>
      <c r="BR73" s="1307"/>
      <c r="BS73" s="1307"/>
      <c r="BT73" s="1307"/>
      <c r="BU73" s="1307"/>
      <c r="BV73" s="1307"/>
      <c r="BW73" s="1307"/>
      <c r="BX73" s="1307">
        <v>60.3</v>
      </c>
      <c r="BY73" s="1307"/>
      <c r="BZ73" s="1307"/>
      <c r="CA73" s="1307"/>
      <c r="CB73" s="1307"/>
      <c r="CC73" s="1307"/>
      <c r="CD73" s="1307"/>
      <c r="CE73" s="1307"/>
      <c r="CF73" s="1307">
        <v>59.1</v>
      </c>
      <c r="CG73" s="1307"/>
      <c r="CH73" s="1307"/>
      <c r="CI73" s="1307"/>
      <c r="CJ73" s="1307"/>
      <c r="CK73" s="1307"/>
      <c r="CL73" s="1307"/>
      <c r="CM73" s="1307"/>
      <c r="CN73" s="1307">
        <v>59.3</v>
      </c>
      <c r="CO73" s="1307"/>
      <c r="CP73" s="1307"/>
      <c r="CQ73" s="1307"/>
      <c r="CR73" s="1307"/>
      <c r="CS73" s="1307"/>
      <c r="CT73" s="1307"/>
      <c r="CU73" s="1307"/>
      <c r="CV73" s="1307">
        <v>59</v>
      </c>
      <c r="CW73" s="1307"/>
      <c r="CX73" s="1307"/>
      <c r="CY73" s="1307"/>
      <c r="CZ73" s="1307"/>
      <c r="DA73" s="1307"/>
      <c r="DB73" s="1307"/>
      <c r="DC73" s="1307"/>
    </row>
    <row r="74" spans="2:107" x14ac:dyDescent="0.15">
      <c r="B74" s="395"/>
      <c r="G74" s="1315"/>
      <c r="H74" s="1315"/>
      <c r="I74" s="1315"/>
      <c r="J74" s="1315"/>
      <c r="K74" s="1311"/>
      <c r="L74" s="1311"/>
      <c r="M74" s="1311"/>
      <c r="N74" s="1311"/>
      <c r="AM74" s="404"/>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5"/>
      <c r="G75" s="1315"/>
      <c r="H75" s="1315"/>
      <c r="I75" s="1313"/>
      <c r="J75" s="1313"/>
      <c r="K75" s="1314"/>
      <c r="L75" s="1314"/>
      <c r="M75" s="1314"/>
      <c r="N75" s="1314"/>
      <c r="AM75" s="404"/>
      <c r="AN75" s="1310"/>
      <c r="AO75" s="1310"/>
      <c r="AP75" s="1310"/>
      <c r="AQ75" s="1310"/>
      <c r="AR75" s="1310"/>
      <c r="AS75" s="1310"/>
      <c r="AT75" s="1310"/>
      <c r="AU75" s="1310"/>
      <c r="AV75" s="1310"/>
      <c r="AW75" s="1310"/>
      <c r="AX75" s="1310"/>
      <c r="AY75" s="1310"/>
      <c r="AZ75" s="1310"/>
      <c r="BA75" s="1310"/>
      <c r="BB75" s="1310" t="s">
        <v>615</v>
      </c>
      <c r="BC75" s="1310"/>
      <c r="BD75" s="1310"/>
      <c r="BE75" s="1310"/>
      <c r="BF75" s="1310"/>
      <c r="BG75" s="1310"/>
      <c r="BH75" s="1310"/>
      <c r="BI75" s="1310"/>
      <c r="BJ75" s="1310"/>
      <c r="BK75" s="1310"/>
      <c r="BL75" s="1310"/>
      <c r="BM75" s="1310"/>
      <c r="BN75" s="1310"/>
      <c r="BO75" s="1310"/>
      <c r="BP75" s="1307">
        <v>9.6999999999999993</v>
      </c>
      <c r="BQ75" s="1307"/>
      <c r="BR75" s="1307"/>
      <c r="BS75" s="1307"/>
      <c r="BT75" s="1307"/>
      <c r="BU75" s="1307"/>
      <c r="BV75" s="1307"/>
      <c r="BW75" s="1307"/>
      <c r="BX75" s="1307">
        <v>9.9</v>
      </c>
      <c r="BY75" s="1307"/>
      <c r="BZ75" s="1307"/>
      <c r="CA75" s="1307"/>
      <c r="CB75" s="1307"/>
      <c r="CC75" s="1307"/>
      <c r="CD75" s="1307"/>
      <c r="CE75" s="1307"/>
      <c r="CF75" s="1307">
        <v>10.3</v>
      </c>
      <c r="CG75" s="1307"/>
      <c r="CH75" s="1307"/>
      <c r="CI75" s="1307"/>
      <c r="CJ75" s="1307"/>
      <c r="CK75" s="1307"/>
      <c r="CL75" s="1307"/>
      <c r="CM75" s="1307"/>
      <c r="CN75" s="1307">
        <v>10.7</v>
      </c>
      <c r="CO75" s="1307"/>
      <c r="CP75" s="1307"/>
      <c r="CQ75" s="1307"/>
      <c r="CR75" s="1307"/>
      <c r="CS75" s="1307"/>
      <c r="CT75" s="1307"/>
      <c r="CU75" s="1307"/>
      <c r="CV75" s="1307">
        <v>10.4</v>
      </c>
      <c r="CW75" s="1307"/>
      <c r="CX75" s="1307"/>
      <c r="CY75" s="1307"/>
      <c r="CZ75" s="1307"/>
      <c r="DA75" s="1307"/>
      <c r="DB75" s="1307"/>
      <c r="DC75" s="1307"/>
    </row>
    <row r="76" spans="2:107" x14ac:dyDescent="0.15">
      <c r="B76" s="395"/>
      <c r="G76" s="1315"/>
      <c r="H76" s="1315"/>
      <c r="I76" s="1313"/>
      <c r="J76" s="1313"/>
      <c r="K76" s="1314"/>
      <c r="L76" s="1314"/>
      <c r="M76" s="1314"/>
      <c r="N76" s="1314"/>
      <c r="AM76" s="404"/>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5"/>
      <c r="G77" s="1313"/>
      <c r="H77" s="1313"/>
      <c r="I77" s="1313"/>
      <c r="J77" s="1313"/>
      <c r="K77" s="1311"/>
      <c r="L77" s="1311"/>
      <c r="M77" s="1311"/>
      <c r="N77" s="1311"/>
      <c r="AN77" s="1312" t="s">
        <v>612</v>
      </c>
      <c r="AO77" s="1312"/>
      <c r="AP77" s="1312"/>
      <c r="AQ77" s="1312"/>
      <c r="AR77" s="1312"/>
      <c r="AS77" s="1312"/>
      <c r="AT77" s="1312"/>
      <c r="AU77" s="1312"/>
      <c r="AV77" s="1312"/>
      <c r="AW77" s="1312"/>
      <c r="AX77" s="1312"/>
      <c r="AY77" s="1312"/>
      <c r="AZ77" s="1312"/>
      <c r="BA77" s="1312"/>
      <c r="BB77" s="1310" t="s">
        <v>610</v>
      </c>
      <c r="BC77" s="1310"/>
      <c r="BD77" s="1310"/>
      <c r="BE77" s="1310"/>
      <c r="BF77" s="1310"/>
      <c r="BG77" s="1310"/>
      <c r="BH77" s="1310"/>
      <c r="BI77" s="1310"/>
      <c r="BJ77" s="1310"/>
      <c r="BK77" s="1310"/>
      <c r="BL77" s="1310"/>
      <c r="BM77" s="1310"/>
      <c r="BN77" s="1310"/>
      <c r="BO77" s="1310"/>
      <c r="BP77" s="1307">
        <v>41.5</v>
      </c>
      <c r="BQ77" s="1307"/>
      <c r="BR77" s="1307"/>
      <c r="BS77" s="1307"/>
      <c r="BT77" s="1307"/>
      <c r="BU77" s="1307"/>
      <c r="BV77" s="1307"/>
      <c r="BW77" s="1307"/>
      <c r="BX77" s="1307">
        <v>36.6</v>
      </c>
      <c r="BY77" s="1307"/>
      <c r="BZ77" s="1307"/>
      <c r="CA77" s="1307"/>
      <c r="CB77" s="1307"/>
      <c r="CC77" s="1307"/>
      <c r="CD77" s="1307"/>
      <c r="CE77" s="1307"/>
      <c r="CF77" s="1307">
        <v>37.700000000000003</v>
      </c>
      <c r="CG77" s="1307"/>
      <c r="CH77" s="1307"/>
      <c r="CI77" s="1307"/>
      <c r="CJ77" s="1307"/>
      <c r="CK77" s="1307"/>
      <c r="CL77" s="1307"/>
      <c r="CM77" s="1307"/>
      <c r="CN77" s="1307">
        <v>37.9</v>
      </c>
      <c r="CO77" s="1307"/>
      <c r="CP77" s="1307"/>
      <c r="CQ77" s="1307"/>
      <c r="CR77" s="1307"/>
      <c r="CS77" s="1307"/>
      <c r="CT77" s="1307"/>
      <c r="CU77" s="1307"/>
      <c r="CV77" s="1307">
        <v>38.700000000000003</v>
      </c>
      <c r="CW77" s="1307"/>
      <c r="CX77" s="1307"/>
      <c r="CY77" s="1307"/>
      <c r="CZ77" s="1307"/>
      <c r="DA77" s="1307"/>
      <c r="DB77" s="1307"/>
      <c r="DC77" s="1307"/>
    </row>
    <row r="78" spans="2:107" x14ac:dyDescent="0.15">
      <c r="B78" s="395"/>
      <c r="G78" s="1313"/>
      <c r="H78" s="1313"/>
      <c r="I78" s="1313"/>
      <c r="J78" s="1313"/>
      <c r="K78" s="1311"/>
      <c r="L78" s="1311"/>
      <c r="M78" s="1311"/>
      <c r="N78" s="1311"/>
      <c r="AN78" s="1312"/>
      <c r="AO78" s="1312"/>
      <c r="AP78" s="1312"/>
      <c r="AQ78" s="1312"/>
      <c r="AR78" s="1312"/>
      <c r="AS78" s="1312"/>
      <c r="AT78" s="1312"/>
      <c r="AU78" s="1312"/>
      <c r="AV78" s="1312"/>
      <c r="AW78" s="1312"/>
      <c r="AX78" s="1312"/>
      <c r="AY78" s="1312"/>
      <c r="AZ78" s="1312"/>
      <c r="BA78" s="1312"/>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5"/>
      <c r="G79" s="1313"/>
      <c r="H79" s="1313"/>
      <c r="I79" s="1308"/>
      <c r="J79" s="1308"/>
      <c r="K79" s="1309"/>
      <c r="L79" s="1309"/>
      <c r="M79" s="1309"/>
      <c r="N79" s="1309"/>
      <c r="AN79" s="1312"/>
      <c r="AO79" s="1312"/>
      <c r="AP79" s="1312"/>
      <c r="AQ79" s="1312"/>
      <c r="AR79" s="1312"/>
      <c r="AS79" s="1312"/>
      <c r="AT79" s="1312"/>
      <c r="AU79" s="1312"/>
      <c r="AV79" s="1312"/>
      <c r="AW79" s="1312"/>
      <c r="AX79" s="1312"/>
      <c r="AY79" s="1312"/>
      <c r="AZ79" s="1312"/>
      <c r="BA79" s="1312"/>
      <c r="BB79" s="1310" t="s">
        <v>615</v>
      </c>
      <c r="BC79" s="1310"/>
      <c r="BD79" s="1310"/>
      <c r="BE79" s="1310"/>
      <c r="BF79" s="1310"/>
      <c r="BG79" s="1310"/>
      <c r="BH79" s="1310"/>
      <c r="BI79" s="1310"/>
      <c r="BJ79" s="1310"/>
      <c r="BK79" s="1310"/>
      <c r="BL79" s="1310"/>
      <c r="BM79" s="1310"/>
      <c r="BN79" s="1310"/>
      <c r="BO79" s="1310"/>
      <c r="BP79" s="1307">
        <v>9.6</v>
      </c>
      <c r="BQ79" s="1307"/>
      <c r="BR79" s="1307"/>
      <c r="BS79" s="1307"/>
      <c r="BT79" s="1307"/>
      <c r="BU79" s="1307"/>
      <c r="BV79" s="1307"/>
      <c r="BW79" s="1307"/>
      <c r="BX79" s="1307">
        <v>9.1999999999999993</v>
      </c>
      <c r="BY79" s="1307"/>
      <c r="BZ79" s="1307"/>
      <c r="CA79" s="1307"/>
      <c r="CB79" s="1307"/>
      <c r="CC79" s="1307"/>
      <c r="CD79" s="1307"/>
      <c r="CE79" s="1307"/>
      <c r="CF79" s="1307">
        <v>8.9</v>
      </c>
      <c r="CG79" s="1307"/>
      <c r="CH79" s="1307"/>
      <c r="CI79" s="1307"/>
      <c r="CJ79" s="1307"/>
      <c r="CK79" s="1307"/>
      <c r="CL79" s="1307"/>
      <c r="CM79" s="1307"/>
      <c r="CN79" s="1307">
        <v>8.6999999999999993</v>
      </c>
      <c r="CO79" s="1307"/>
      <c r="CP79" s="1307"/>
      <c r="CQ79" s="1307"/>
      <c r="CR79" s="1307"/>
      <c r="CS79" s="1307"/>
      <c r="CT79" s="1307"/>
      <c r="CU79" s="1307"/>
      <c r="CV79" s="1307">
        <v>8.8000000000000007</v>
      </c>
      <c r="CW79" s="1307"/>
      <c r="CX79" s="1307"/>
      <c r="CY79" s="1307"/>
      <c r="CZ79" s="1307"/>
      <c r="DA79" s="1307"/>
      <c r="DB79" s="1307"/>
      <c r="DC79" s="1307"/>
    </row>
    <row r="80" spans="2:107" x14ac:dyDescent="0.15">
      <c r="B80" s="395"/>
      <c r="G80" s="1313"/>
      <c r="H80" s="1313"/>
      <c r="I80" s="1308"/>
      <c r="J80" s="1308"/>
      <c r="K80" s="1309"/>
      <c r="L80" s="1309"/>
      <c r="M80" s="1309"/>
      <c r="N80" s="1309"/>
      <c r="AN80" s="1312"/>
      <c r="AO80" s="1312"/>
      <c r="AP80" s="1312"/>
      <c r="AQ80" s="1312"/>
      <c r="AR80" s="1312"/>
      <c r="AS80" s="1312"/>
      <c r="AT80" s="1312"/>
      <c r="AU80" s="1312"/>
      <c r="AV80" s="1312"/>
      <c r="AW80" s="1312"/>
      <c r="AX80" s="1312"/>
      <c r="AY80" s="1312"/>
      <c r="AZ80" s="1312"/>
      <c r="BA80" s="1312"/>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D0ok6okZFIcVBuxFwiML2yKCDWKWieaaPe3t9JwNoPtPvaAMFHoUSzbQAFqeXkWvigKFVdOaH+6MoXTVEewRg==" saltValue="TEVuGVZX77gGOpBUzRwIk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L11" sqref="CL11"/>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AyFM+UvHCz4tfKVHfsYSBd/5o20xn60mONddvso4V9/asa6ZeEBo70q3aAzUk69KcOvTJBGjTnvS4J7933jbyg==" saltValue="+Dwp8lG7O58x6FFGvYuR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election activeCell="CL11" sqref="CL11"/>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5O30S0GlS/xJg8LbTHlC6nCkl/tXmCJFSMiqObJQZBExafEqAB+lRFOwMvd9WljEzITHlb12YvLb26zdVRRuoA==" saltValue="yf0OFMyBytiwJItVRvZu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48682</v>
      </c>
      <c r="E3" s="162"/>
      <c r="F3" s="163">
        <v>63727</v>
      </c>
      <c r="G3" s="164"/>
      <c r="H3" s="165"/>
    </row>
    <row r="4" spans="1:8" x14ac:dyDescent="0.15">
      <c r="A4" s="166"/>
      <c r="B4" s="167"/>
      <c r="C4" s="168"/>
      <c r="D4" s="169">
        <v>11591</v>
      </c>
      <c r="E4" s="170"/>
      <c r="F4" s="171">
        <v>34577</v>
      </c>
      <c r="G4" s="172"/>
      <c r="H4" s="173"/>
    </row>
    <row r="5" spans="1:8" x14ac:dyDescent="0.15">
      <c r="A5" s="154" t="s">
        <v>550</v>
      </c>
      <c r="B5" s="159"/>
      <c r="C5" s="160"/>
      <c r="D5" s="161">
        <v>43603</v>
      </c>
      <c r="E5" s="162"/>
      <c r="F5" s="163">
        <v>66954</v>
      </c>
      <c r="G5" s="164"/>
      <c r="H5" s="165"/>
    </row>
    <row r="6" spans="1:8" x14ac:dyDescent="0.15">
      <c r="A6" s="166"/>
      <c r="B6" s="167"/>
      <c r="C6" s="168"/>
      <c r="D6" s="169">
        <v>20804</v>
      </c>
      <c r="E6" s="170"/>
      <c r="F6" s="171">
        <v>37305</v>
      </c>
      <c r="G6" s="172"/>
      <c r="H6" s="173"/>
    </row>
    <row r="7" spans="1:8" x14ac:dyDescent="0.15">
      <c r="A7" s="154" t="s">
        <v>551</v>
      </c>
      <c r="B7" s="159"/>
      <c r="C7" s="160"/>
      <c r="D7" s="161">
        <v>51359</v>
      </c>
      <c r="E7" s="162"/>
      <c r="F7" s="163">
        <v>72656</v>
      </c>
      <c r="G7" s="164"/>
      <c r="H7" s="165"/>
    </row>
    <row r="8" spans="1:8" x14ac:dyDescent="0.15">
      <c r="A8" s="166"/>
      <c r="B8" s="167"/>
      <c r="C8" s="168"/>
      <c r="D8" s="169">
        <v>16340</v>
      </c>
      <c r="E8" s="170"/>
      <c r="F8" s="171">
        <v>36448</v>
      </c>
      <c r="G8" s="172"/>
      <c r="H8" s="173"/>
    </row>
    <row r="9" spans="1:8" x14ac:dyDescent="0.15">
      <c r="A9" s="154" t="s">
        <v>552</v>
      </c>
      <c r="B9" s="159"/>
      <c r="C9" s="160"/>
      <c r="D9" s="161">
        <v>40330</v>
      </c>
      <c r="E9" s="162"/>
      <c r="F9" s="163">
        <v>65080</v>
      </c>
      <c r="G9" s="164"/>
      <c r="H9" s="165"/>
    </row>
    <row r="10" spans="1:8" x14ac:dyDescent="0.15">
      <c r="A10" s="166"/>
      <c r="B10" s="167"/>
      <c r="C10" s="168"/>
      <c r="D10" s="169">
        <v>17953</v>
      </c>
      <c r="E10" s="170"/>
      <c r="F10" s="171">
        <v>38201</v>
      </c>
      <c r="G10" s="172"/>
      <c r="H10" s="173"/>
    </row>
    <row r="11" spans="1:8" x14ac:dyDescent="0.15">
      <c r="A11" s="154" t="s">
        <v>553</v>
      </c>
      <c r="B11" s="159"/>
      <c r="C11" s="160"/>
      <c r="D11" s="161">
        <v>55790</v>
      </c>
      <c r="E11" s="162"/>
      <c r="F11" s="163">
        <v>79288</v>
      </c>
      <c r="G11" s="164"/>
      <c r="H11" s="165"/>
    </row>
    <row r="12" spans="1:8" x14ac:dyDescent="0.15">
      <c r="A12" s="166"/>
      <c r="B12" s="167"/>
      <c r="C12" s="174"/>
      <c r="D12" s="169">
        <v>24086</v>
      </c>
      <c r="E12" s="170"/>
      <c r="F12" s="171">
        <v>41870</v>
      </c>
      <c r="G12" s="172"/>
      <c r="H12" s="173"/>
    </row>
    <row r="13" spans="1:8" x14ac:dyDescent="0.15">
      <c r="A13" s="154"/>
      <c r="B13" s="159"/>
      <c r="C13" s="175"/>
      <c r="D13" s="176">
        <v>47953</v>
      </c>
      <c r="E13" s="177"/>
      <c r="F13" s="178">
        <v>69541</v>
      </c>
      <c r="G13" s="179"/>
      <c r="H13" s="165"/>
    </row>
    <row r="14" spans="1:8" x14ac:dyDescent="0.15">
      <c r="A14" s="166"/>
      <c r="B14" s="167"/>
      <c r="C14" s="168"/>
      <c r="D14" s="169">
        <v>18155</v>
      </c>
      <c r="E14" s="170"/>
      <c r="F14" s="171">
        <v>37680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2.65</v>
      </c>
      <c r="C19" s="180">
        <f>ROUND(VALUE(SUBSTITUTE(実質収支比率等に係る経年分析!G$48,"▲","-")),2)</f>
        <v>2.2400000000000002</v>
      </c>
      <c r="D19" s="180">
        <f>ROUND(VALUE(SUBSTITUTE(実質収支比率等に係る経年分析!H$48,"▲","-")),2)</f>
        <v>2.06</v>
      </c>
      <c r="E19" s="180">
        <f>ROUND(VALUE(SUBSTITUTE(実質収支比率等に係る経年分析!I$48,"▲","-")),2)</f>
        <v>2.13</v>
      </c>
      <c r="F19" s="180">
        <f>ROUND(VALUE(SUBSTITUTE(実質収支比率等に係る経年分析!J$48,"▲","-")),2)</f>
        <v>2.17</v>
      </c>
    </row>
    <row r="20" spans="1:11" x14ac:dyDescent="0.15">
      <c r="A20" s="180" t="s">
        <v>55</v>
      </c>
      <c r="B20" s="180">
        <f>ROUND(VALUE(SUBSTITUTE(実質収支比率等に係る経年分析!F$47,"▲","-")),2)</f>
        <v>23.41</v>
      </c>
      <c r="C20" s="180">
        <f>ROUND(VALUE(SUBSTITUTE(実質収支比率等に係る経年分析!G$47,"▲","-")),2)</f>
        <v>23.54</v>
      </c>
      <c r="D20" s="180">
        <f>ROUND(VALUE(SUBSTITUTE(実質収支比率等に係る経年分析!H$47,"▲","-")),2)</f>
        <v>22.7</v>
      </c>
      <c r="E20" s="180">
        <f>ROUND(VALUE(SUBSTITUTE(実質収支比率等に係る経年分析!I$47,"▲","-")),2)</f>
        <v>23.65</v>
      </c>
      <c r="F20" s="180">
        <f>ROUND(VALUE(SUBSTITUTE(実質収支比率等に係る経年分析!J$47,"▲","-")),2)</f>
        <v>23.59</v>
      </c>
    </row>
    <row r="21" spans="1:11" x14ac:dyDescent="0.15">
      <c r="A21" s="180" t="s">
        <v>56</v>
      </c>
      <c r="B21" s="180">
        <f>IF(ISNUMBER(VALUE(SUBSTITUTE(実質収支比率等に係る経年分析!F$49,"▲","-"))),ROUND(VALUE(SUBSTITUTE(実質収支比率等に係る経年分析!F$49,"▲","-")),2),NA())</f>
        <v>1.44</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-1.3</v>
      </c>
      <c r="E21" s="180">
        <f>IF(ISNUMBER(VALUE(SUBSTITUTE(実質収支比率等に係る経年分析!I$49,"▲","-"))),ROUND(VALUE(SUBSTITUTE(実質収支比率等に係る経年分析!I$49,"▲","-")),2),NA())</f>
        <v>0.85</v>
      </c>
      <c r="F21" s="180">
        <f>IF(ISNUMBER(VALUE(SUBSTITUTE(実質収支比率等に係る経年分析!J$49,"▲","-"))),ROUND(VALUE(SUBSTITUTE(実質収支比率等に係る経年分析!J$49,"▲","-")),2),NA())</f>
        <v>-0.1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市有林野区事業特別会計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市営駐車場事業特別会計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4.3499999999999996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13.26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2108</v>
      </c>
      <c r="E42" s="182"/>
      <c r="F42" s="182"/>
      <c r="G42" s="182">
        <f>'実質公債費比率（分子）の構造'!L$52</f>
        <v>2113</v>
      </c>
      <c r="H42" s="182"/>
      <c r="I42" s="182"/>
      <c r="J42" s="182">
        <f>'実質公債費比率（分子）の構造'!M$52</f>
        <v>2101</v>
      </c>
      <c r="K42" s="182"/>
      <c r="L42" s="182"/>
      <c r="M42" s="182">
        <f>'実質公債費比率（分子）の構造'!N$52</f>
        <v>2070</v>
      </c>
      <c r="N42" s="182"/>
      <c r="O42" s="182"/>
      <c r="P42" s="182">
        <f>'実質公債費比率（分子）の構造'!O$52</f>
        <v>2077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5</v>
      </c>
      <c r="C44" s="182"/>
      <c r="D44" s="182"/>
      <c r="E44" s="182">
        <f>'実質公債費比率（分子）の構造'!L$50</f>
        <v>5</v>
      </c>
      <c r="F44" s="182"/>
      <c r="G44" s="182"/>
      <c r="H44" s="182">
        <f>'実質公債費比率（分子）の構造'!M$50</f>
        <v>4</v>
      </c>
      <c r="I44" s="182"/>
      <c r="J44" s="182"/>
      <c r="K44" s="182">
        <f>'実質公債費比率（分子）の構造'!N$50</f>
        <v>4</v>
      </c>
      <c r="L44" s="182"/>
      <c r="M44" s="182"/>
      <c r="N44" s="182">
        <f>'実質公債費比率（分子）の構造'!O$50</f>
        <v>3</v>
      </c>
      <c r="O44" s="182"/>
      <c r="P44" s="182"/>
    </row>
    <row r="45" spans="1:16" x14ac:dyDescent="0.15">
      <c r="A45" s="182" t="s">
        <v>66</v>
      </c>
      <c r="B45" s="182">
        <f>'実質公債費比率（分子）の構造'!K$49</f>
        <v>75</v>
      </c>
      <c r="C45" s="182"/>
      <c r="D45" s="182"/>
      <c r="E45" s="182">
        <f>'実質公債費比率（分子）の構造'!L$49</f>
        <v>102</v>
      </c>
      <c r="F45" s="182"/>
      <c r="G45" s="182"/>
      <c r="H45" s="182">
        <f>'実質公債費比率（分子）の構造'!M$49</f>
        <v>95</v>
      </c>
      <c r="I45" s="182"/>
      <c r="J45" s="182"/>
      <c r="K45" s="182">
        <f>'実質公債費比率（分子）の構造'!N$49</f>
        <v>98</v>
      </c>
      <c r="L45" s="182"/>
      <c r="M45" s="182"/>
      <c r="N45" s="182">
        <f>'実質公債費比率（分子）の構造'!O$49</f>
        <v>95</v>
      </c>
      <c r="O45" s="182"/>
      <c r="P45" s="182"/>
    </row>
    <row r="46" spans="1:16" x14ac:dyDescent="0.15">
      <c r="A46" s="182" t="s">
        <v>67</v>
      </c>
      <c r="B46" s="182">
        <f>'実質公債費比率（分子）の構造'!K$48</f>
        <v>838</v>
      </c>
      <c r="C46" s="182"/>
      <c r="D46" s="182"/>
      <c r="E46" s="182">
        <f>'実質公債費比率（分子）の構造'!L$48</f>
        <v>961</v>
      </c>
      <c r="F46" s="182"/>
      <c r="G46" s="182"/>
      <c r="H46" s="182">
        <f>'実質公債費比率（分子）の構造'!M$48</f>
        <v>931</v>
      </c>
      <c r="I46" s="182"/>
      <c r="J46" s="182"/>
      <c r="K46" s="182">
        <f>'実質公債費比率（分子）の構造'!N$48</f>
        <v>876</v>
      </c>
      <c r="L46" s="182"/>
      <c r="M46" s="182"/>
      <c r="N46" s="182">
        <f>'実質公債費比率（分子）の構造'!O$48</f>
        <v>903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1933</v>
      </c>
      <c r="C49" s="182"/>
      <c r="D49" s="182"/>
      <c r="E49" s="182">
        <f>'実質公債費比率（分子）の構造'!L$45</f>
        <v>1949</v>
      </c>
      <c r="F49" s="182"/>
      <c r="G49" s="182"/>
      <c r="H49" s="182">
        <f>'実質公債費比率（分子）の構造'!M$45</f>
        <v>1935</v>
      </c>
      <c r="I49" s="182"/>
      <c r="J49" s="182"/>
      <c r="K49" s="182">
        <f>'実質公債費比率（分子）の構造'!N$45</f>
        <v>1896</v>
      </c>
      <c r="L49" s="182"/>
      <c r="M49" s="182"/>
      <c r="N49" s="182">
        <f>'実質公債費比率（分子）の構造'!O$45</f>
        <v>1894</v>
      </c>
      <c r="O49" s="182"/>
      <c r="P49" s="182"/>
    </row>
    <row r="50" spans="1:16" x14ac:dyDescent="0.15">
      <c r="A50" s="182" t="s">
        <v>71</v>
      </c>
      <c r="B50" s="182" t="e">
        <f>NA()</f>
        <v>#N/A</v>
      </c>
      <c r="C50" s="182">
        <f>IF(ISNUMBER('実質公債費比率（分子）の構造'!K$53),'実質公債費比率（分子）の構造'!K$53,NA())</f>
        <v>743</v>
      </c>
      <c r="D50" s="182" t="e">
        <f>NA()</f>
        <v>#N/A</v>
      </c>
      <c r="E50" s="182" t="e">
        <f>NA()</f>
        <v>#N/A</v>
      </c>
      <c r="F50" s="182">
        <f>IF(ISNUMBER('実質公債費比率（分子）の構造'!L$53),'実質公債費比率（分子）の構造'!L$53,NA())</f>
        <v>904</v>
      </c>
      <c r="G50" s="182" t="e">
        <f>NA()</f>
        <v>#N/A</v>
      </c>
      <c r="H50" s="182" t="e">
        <f>NA()</f>
        <v>#N/A</v>
      </c>
      <c r="I50" s="182">
        <f>IF(ISNUMBER('実質公債費比率（分子）の構造'!M$53),'実質公債費比率（分子）の構造'!M$53,NA())</f>
        <v>864</v>
      </c>
      <c r="J50" s="182" t="e">
        <f>NA()</f>
        <v>#N/A</v>
      </c>
      <c r="K50" s="182" t="e">
        <f>NA()</f>
        <v>#N/A</v>
      </c>
      <c r="L50" s="182">
        <f>IF(ISNUMBER('実質公債費比率（分子）の構造'!N$53),'実質公債費比率（分子）の構造'!N$53,NA())</f>
        <v>804</v>
      </c>
      <c r="M50" s="182" t="e">
        <f>NA()</f>
        <v>#N/A</v>
      </c>
      <c r="N50" s="182" t="e">
        <f>NA()</f>
        <v>#N/A</v>
      </c>
      <c r="O50" s="182">
        <f>IF(ISNUMBER('実質公債費比率（分子）の構造'!O$53),'実質公債費比率（分子）の構造'!O$53,NA())</f>
        <v>818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19006</v>
      </c>
      <c r="E56" s="181"/>
      <c r="F56" s="181"/>
      <c r="G56" s="181">
        <f>'将来負担比率（分子）の構造'!J$52</f>
        <v>18983</v>
      </c>
      <c r="H56" s="181"/>
      <c r="I56" s="181"/>
      <c r="J56" s="181">
        <f>'将来負担比率（分子）の構造'!K$52</f>
        <v>18470</v>
      </c>
      <c r="K56" s="181"/>
      <c r="L56" s="181"/>
      <c r="M56" s="181">
        <f>'将来負担比率（分子）の構造'!L$52</f>
        <v>18019</v>
      </c>
      <c r="N56" s="181"/>
      <c r="O56" s="181"/>
      <c r="P56" s="181">
        <f>'将来負担比率（分子）の構造'!M$52</f>
        <v>17692</v>
      </c>
    </row>
    <row r="57" spans="1:16" x14ac:dyDescent="0.15">
      <c r="A57" s="181" t="s">
        <v>42</v>
      </c>
      <c r="B57" s="181"/>
      <c r="C57" s="181"/>
      <c r="D57" s="181">
        <f>'将来負担比率（分子）の構造'!I$51</f>
        <v>3150</v>
      </c>
      <c r="E57" s="181"/>
      <c r="F57" s="181"/>
      <c r="G57" s="181">
        <f>'将来負担比率（分子）の構造'!J$51</f>
        <v>3001</v>
      </c>
      <c r="H57" s="181"/>
      <c r="I57" s="181"/>
      <c r="J57" s="181">
        <f>'将来負担比率（分子）の構造'!K$51</f>
        <v>3138</v>
      </c>
      <c r="K57" s="181"/>
      <c r="L57" s="181"/>
      <c r="M57" s="181">
        <f>'将来負担比率（分子）の構造'!L$51</f>
        <v>2972</v>
      </c>
      <c r="N57" s="181"/>
      <c r="O57" s="181"/>
      <c r="P57" s="181">
        <f>'将来負担比率（分子）の構造'!M$51</f>
        <v>2772</v>
      </c>
    </row>
    <row r="58" spans="1:16" x14ac:dyDescent="0.15">
      <c r="A58" s="181" t="s">
        <v>41</v>
      </c>
      <c r="B58" s="181"/>
      <c r="C58" s="181"/>
      <c r="D58" s="181">
        <f>'将来負担比率（分子）の構造'!I$50</f>
        <v>4089</v>
      </c>
      <c r="E58" s="181"/>
      <c r="F58" s="181"/>
      <c r="G58" s="181">
        <f>'将来負担比率（分子）の構造'!J$50</f>
        <v>4605</v>
      </c>
      <c r="H58" s="181"/>
      <c r="I58" s="181"/>
      <c r="J58" s="181">
        <f>'将来負担比率（分子）の構造'!K$50</f>
        <v>4662</v>
      </c>
      <c r="K58" s="181"/>
      <c r="L58" s="181"/>
      <c r="M58" s="181">
        <f>'将来負担比率（分子）の構造'!L$50</f>
        <v>4895</v>
      </c>
      <c r="N58" s="181"/>
      <c r="O58" s="181"/>
      <c r="P58" s="181">
        <f>'将来負担比率（分子）の構造'!M$50</f>
        <v>4852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v>
      </c>
      <c r="C61" s="181"/>
      <c r="D61" s="181"/>
      <c r="E61" s="181">
        <f>'将来負担比率（分子）の構造'!J$46</f>
        <v>14</v>
      </c>
      <c r="F61" s="181"/>
      <c r="G61" s="181"/>
      <c r="H61" s="181">
        <f>'将来負担比率（分子）の構造'!K$46</f>
        <v>18</v>
      </c>
      <c r="I61" s="181"/>
      <c r="J61" s="181"/>
      <c r="K61" s="181">
        <f>'将来負担比率（分子）の構造'!L$46</f>
        <v>27</v>
      </c>
      <c r="L61" s="181"/>
      <c r="M61" s="181"/>
      <c r="N61" s="181">
        <f>'将来負担比率（分子）の構造'!M$46</f>
        <v>32</v>
      </c>
      <c r="O61" s="181"/>
      <c r="P61" s="181"/>
    </row>
    <row r="62" spans="1:16" x14ac:dyDescent="0.15">
      <c r="A62" s="181" t="s">
        <v>35</v>
      </c>
      <c r="B62" s="181">
        <f>'将来負担比率（分子）の構造'!I$45</f>
        <v>2884</v>
      </c>
      <c r="C62" s="181"/>
      <c r="D62" s="181"/>
      <c r="E62" s="181">
        <f>'将来負担比率（分子）の構造'!J$45</f>
        <v>2774</v>
      </c>
      <c r="F62" s="181"/>
      <c r="G62" s="181"/>
      <c r="H62" s="181">
        <f>'将来負担比率（分子）の構造'!K$45</f>
        <v>2767</v>
      </c>
      <c r="I62" s="181"/>
      <c r="J62" s="181"/>
      <c r="K62" s="181">
        <f>'将来負担比率（分子）の構造'!L$45</f>
        <v>2693</v>
      </c>
      <c r="L62" s="181"/>
      <c r="M62" s="181"/>
      <c r="N62" s="181">
        <f>'将来負担比率（分子）の構造'!M$45</f>
        <v>2673</v>
      </c>
      <c r="O62" s="181"/>
      <c r="P62" s="181"/>
    </row>
    <row r="63" spans="1:16" x14ac:dyDescent="0.15">
      <c r="A63" s="181" t="s">
        <v>34</v>
      </c>
      <c r="B63" s="181">
        <f>'将来負担比率（分子）の構造'!I$44</f>
        <v>862</v>
      </c>
      <c r="C63" s="181"/>
      <c r="D63" s="181"/>
      <c r="E63" s="181">
        <f>'将来負担比率（分子）の構造'!J$44</f>
        <v>848</v>
      </c>
      <c r="F63" s="181"/>
      <c r="G63" s="181"/>
      <c r="H63" s="181">
        <f>'将来負担比率（分子）の構造'!K$44</f>
        <v>798</v>
      </c>
      <c r="I63" s="181"/>
      <c r="J63" s="181"/>
      <c r="K63" s="181">
        <f>'将来負担比率（分子）の構造'!L$44</f>
        <v>763</v>
      </c>
      <c r="L63" s="181"/>
      <c r="M63" s="181"/>
      <c r="N63" s="181">
        <f>'将来負担比率（分子）の構造'!M$44</f>
        <v>715</v>
      </c>
      <c r="O63" s="181"/>
      <c r="P63" s="181"/>
    </row>
    <row r="64" spans="1:16" x14ac:dyDescent="0.15">
      <c r="A64" s="181" t="s">
        <v>33</v>
      </c>
      <c r="B64" s="181">
        <f>'将来負担比率（分子）の構造'!I$43</f>
        <v>8910</v>
      </c>
      <c r="C64" s="181"/>
      <c r="D64" s="181"/>
      <c r="E64" s="181">
        <f>'将来負担比率（分子）の構造'!J$43</f>
        <v>9299</v>
      </c>
      <c r="F64" s="181"/>
      <c r="G64" s="181"/>
      <c r="H64" s="181">
        <f>'将来負担比率（分子）の構造'!K$43</f>
        <v>9327</v>
      </c>
      <c r="I64" s="181"/>
      <c r="J64" s="181"/>
      <c r="K64" s="181">
        <f>'将来負担比率（分子）の構造'!L$43</f>
        <v>9423</v>
      </c>
      <c r="L64" s="181"/>
      <c r="M64" s="181"/>
      <c r="N64" s="181">
        <f>'将来負担比率（分子）の構造'!M$43</f>
        <v>9201</v>
      </c>
      <c r="O64" s="181"/>
      <c r="P64" s="181"/>
    </row>
    <row r="65" spans="1:16" x14ac:dyDescent="0.15">
      <c r="A65" s="181" t="s">
        <v>32</v>
      </c>
      <c r="B65" s="181">
        <f>'将来負担比率（分子）の構造'!I$42</f>
        <v>15</v>
      </c>
      <c r="C65" s="181"/>
      <c r="D65" s="181"/>
      <c r="E65" s="181">
        <f>'将来負担比率（分子）の構造'!J$42</f>
        <v>12</v>
      </c>
      <c r="F65" s="181"/>
      <c r="G65" s="181"/>
      <c r="H65" s="181">
        <f>'将来負担比率（分子）の構造'!K$42</f>
        <v>20</v>
      </c>
      <c r="I65" s="181"/>
      <c r="J65" s="181"/>
      <c r="K65" s="181">
        <f>'将来負担比率（分子）の構造'!L$42</f>
        <v>18</v>
      </c>
      <c r="L65" s="181"/>
      <c r="M65" s="181"/>
      <c r="N65" s="181">
        <f>'将来負担比率（分子）の構造'!M$42</f>
        <v>15</v>
      </c>
      <c r="O65" s="181"/>
      <c r="P65" s="181"/>
    </row>
    <row r="66" spans="1:16" x14ac:dyDescent="0.15">
      <c r="A66" s="181" t="s">
        <v>31</v>
      </c>
      <c r="B66" s="181">
        <f>'将来負担比率（分子）の構造'!I$41</f>
        <v>18732</v>
      </c>
      <c r="C66" s="181"/>
      <c r="D66" s="181"/>
      <c r="E66" s="181">
        <f>'将来負担比率（分子）の構造'!J$41</f>
        <v>18506</v>
      </c>
      <c r="F66" s="181"/>
      <c r="G66" s="181"/>
      <c r="H66" s="181">
        <f>'将来負担比率（分子）の構造'!K$41</f>
        <v>18042</v>
      </c>
      <c r="I66" s="181"/>
      <c r="J66" s="181"/>
      <c r="K66" s="181">
        <f>'将来負担比率（分子）の構造'!L$41</f>
        <v>17651</v>
      </c>
      <c r="L66" s="181"/>
      <c r="M66" s="181"/>
      <c r="N66" s="181">
        <f>'将来負担比率（分子）の構造'!M$41</f>
        <v>17330</v>
      </c>
      <c r="O66" s="181"/>
      <c r="P66" s="181"/>
    </row>
    <row r="67" spans="1:16" x14ac:dyDescent="0.15">
      <c r="A67" s="181" t="s">
        <v>75</v>
      </c>
      <c r="B67" s="181" t="e">
        <f>NA()</f>
        <v>#N/A</v>
      </c>
      <c r="C67" s="181">
        <f>IF(ISNUMBER('将来負担比率（分子）の構造'!I$53), IF('将来負担比率（分子）の構造'!I$53 &lt; 0, 0, '将来負担比率（分子）の構造'!I$53), NA())</f>
        <v>5169</v>
      </c>
      <c r="D67" s="181" t="e">
        <f>NA()</f>
        <v>#N/A</v>
      </c>
      <c r="E67" s="181" t="e">
        <f>NA()</f>
        <v>#N/A</v>
      </c>
      <c r="F67" s="181">
        <f>IF(ISNUMBER('将来負担比率（分子）の構造'!J$53), IF('将来負担比率（分子）の構造'!J$53 &lt; 0, 0, '将来負担比率（分子）の構造'!J$53), NA())</f>
        <v>4864</v>
      </c>
      <c r="G67" s="181" t="e">
        <f>NA()</f>
        <v>#N/A</v>
      </c>
      <c r="H67" s="181" t="e">
        <f>NA()</f>
        <v>#N/A</v>
      </c>
      <c r="I67" s="181">
        <f>IF(ISNUMBER('将来負担比率（分子）の構造'!K$53), IF('将来負担比率（分子）の構造'!K$53 &lt; 0, 0, '将来負担比率（分子）の構造'!K$53), NA())</f>
        <v>4701</v>
      </c>
      <c r="J67" s="181" t="e">
        <f>NA()</f>
        <v>#N/A</v>
      </c>
      <c r="K67" s="181" t="e">
        <f>NA()</f>
        <v>#N/A</v>
      </c>
      <c r="L67" s="181">
        <f>IF(ISNUMBER('将来負担比率（分子）の構造'!L$53), IF('将来負担比率（分子）の構造'!L$53 &lt; 0, 0, '将来負担比率（分子）の構造'!L$53), NA())</f>
        <v>4688</v>
      </c>
      <c r="M67" s="181" t="e">
        <f>NA()</f>
        <v>#N/A</v>
      </c>
      <c r="N67" s="181" t="e">
        <f>NA()</f>
        <v>#N/A</v>
      </c>
      <c r="O67" s="181">
        <f>IF(ISNUMBER('将来負担比率（分子）の構造'!M$53), IF('将来負担比率（分子）の構造'!M$53 &lt; 0, 0, '将来負担比率（分子）の構造'!M$53), NA())</f>
        <v>4649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2204</v>
      </c>
      <c r="C72" s="185">
        <f>基金残高に係る経年分析!G55</f>
        <v>2280</v>
      </c>
      <c r="D72" s="185">
        <f>基金残高に係る経年分析!H55</f>
        <v>2267</v>
      </c>
    </row>
    <row r="73" spans="1:16" x14ac:dyDescent="0.15">
      <c r="A73" s="184" t="s">
        <v>78</v>
      </c>
      <c r="B73" s="185">
        <f>基金残高に係る経年分析!F56</f>
        <v>277</v>
      </c>
      <c r="C73" s="185">
        <f>基金残高に係る経年分析!G56</f>
        <v>277</v>
      </c>
      <c r="D73" s="185">
        <f>基金残高に係る経年分析!H56</f>
        <v>277</v>
      </c>
    </row>
    <row r="74" spans="1:16" x14ac:dyDescent="0.15">
      <c r="A74" s="184" t="s">
        <v>79</v>
      </c>
      <c r="B74" s="185">
        <f>基金残高に係る経年分析!F57</f>
        <v>2885</v>
      </c>
      <c r="C74" s="185">
        <f>基金残高に係る経年分析!G57</f>
        <v>2987</v>
      </c>
      <c r="D74" s="185">
        <f>基金残高に係る経年分析!H57</f>
        <v>2888</v>
      </c>
    </row>
  </sheetData>
  <sheetProtection algorithmName="SHA-512" hashValue="IzpO7xTHHn2wc9zFJIJ3Ohs/KOgMGFt/x1145jSDRg7zSVixEecKp3Iga9p5AJruXH40mzLmZdA3fQ7PLVNEmA==" saltValue="jjYc4mfMN/TfPoZipX/D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90" zoomScaleNormal="9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4856636</v>
      </c>
      <c r="S5" s="734"/>
      <c r="T5" s="734"/>
      <c r="U5" s="734"/>
      <c r="V5" s="734"/>
      <c r="W5" s="734"/>
      <c r="X5" s="734"/>
      <c r="Y5" s="777"/>
      <c r="Z5" s="795">
        <v>28.3</v>
      </c>
      <c r="AA5" s="795"/>
      <c r="AB5" s="795"/>
      <c r="AC5" s="795"/>
      <c r="AD5" s="796">
        <v>4591699</v>
      </c>
      <c r="AE5" s="796"/>
      <c r="AF5" s="796"/>
      <c r="AG5" s="796"/>
      <c r="AH5" s="796"/>
      <c r="AI5" s="796"/>
      <c r="AJ5" s="796"/>
      <c r="AK5" s="796"/>
      <c r="AL5" s="778">
        <v>49.4</v>
      </c>
      <c r="AM5" s="749"/>
      <c r="AN5" s="749"/>
      <c r="AO5" s="779"/>
      <c r="AP5" s="744" t="s">
        <v>225</v>
      </c>
      <c r="AQ5" s="745"/>
      <c r="AR5" s="745"/>
      <c r="AS5" s="745"/>
      <c r="AT5" s="745"/>
      <c r="AU5" s="745"/>
      <c r="AV5" s="745"/>
      <c r="AW5" s="745"/>
      <c r="AX5" s="745"/>
      <c r="AY5" s="745"/>
      <c r="AZ5" s="745"/>
      <c r="BA5" s="745"/>
      <c r="BB5" s="745"/>
      <c r="BC5" s="745"/>
      <c r="BD5" s="745"/>
      <c r="BE5" s="745"/>
      <c r="BF5" s="746"/>
      <c r="BG5" s="678">
        <v>4591699</v>
      </c>
      <c r="BH5" s="679"/>
      <c r="BI5" s="679"/>
      <c r="BJ5" s="679"/>
      <c r="BK5" s="679"/>
      <c r="BL5" s="679"/>
      <c r="BM5" s="679"/>
      <c r="BN5" s="680"/>
      <c r="BO5" s="715">
        <v>94.5</v>
      </c>
      <c r="BP5" s="715"/>
      <c r="BQ5" s="715"/>
      <c r="BR5" s="715"/>
      <c r="BS5" s="716">
        <v>38137</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126179</v>
      </c>
      <c r="S6" s="679"/>
      <c r="T6" s="679"/>
      <c r="U6" s="679"/>
      <c r="V6" s="679"/>
      <c r="W6" s="679"/>
      <c r="X6" s="679"/>
      <c r="Y6" s="680"/>
      <c r="Z6" s="715">
        <v>0.7</v>
      </c>
      <c r="AA6" s="715"/>
      <c r="AB6" s="715"/>
      <c r="AC6" s="715"/>
      <c r="AD6" s="716">
        <v>126179</v>
      </c>
      <c r="AE6" s="716"/>
      <c r="AF6" s="716"/>
      <c r="AG6" s="716"/>
      <c r="AH6" s="716"/>
      <c r="AI6" s="716"/>
      <c r="AJ6" s="716"/>
      <c r="AK6" s="716"/>
      <c r="AL6" s="681">
        <v>1.4</v>
      </c>
      <c r="AM6" s="682"/>
      <c r="AN6" s="682"/>
      <c r="AO6" s="717"/>
      <c r="AP6" s="675" t="s">
        <v>230</v>
      </c>
      <c r="AQ6" s="676"/>
      <c r="AR6" s="676"/>
      <c r="AS6" s="676"/>
      <c r="AT6" s="676"/>
      <c r="AU6" s="676"/>
      <c r="AV6" s="676"/>
      <c r="AW6" s="676"/>
      <c r="AX6" s="676"/>
      <c r="AY6" s="676"/>
      <c r="AZ6" s="676"/>
      <c r="BA6" s="676"/>
      <c r="BB6" s="676"/>
      <c r="BC6" s="676"/>
      <c r="BD6" s="676"/>
      <c r="BE6" s="676"/>
      <c r="BF6" s="677"/>
      <c r="BG6" s="678">
        <v>4591699</v>
      </c>
      <c r="BH6" s="679"/>
      <c r="BI6" s="679"/>
      <c r="BJ6" s="679"/>
      <c r="BK6" s="679"/>
      <c r="BL6" s="679"/>
      <c r="BM6" s="679"/>
      <c r="BN6" s="680"/>
      <c r="BO6" s="715">
        <v>94.5</v>
      </c>
      <c r="BP6" s="715"/>
      <c r="BQ6" s="715"/>
      <c r="BR6" s="715"/>
      <c r="BS6" s="716">
        <v>38137</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172101</v>
      </c>
      <c r="CS6" s="679"/>
      <c r="CT6" s="679"/>
      <c r="CU6" s="679"/>
      <c r="CV6" s="679"/>
      <c r="CW6" s="679"/>
      <c r="CX6" s="679"/>
      <c r="CY6" s="680"/>
      <c r="CZ6" s="778">
        <v>1</v>
      </c>
      <c r="DA6" s="749"/>
      <c r="DB6" s="749"/>
      <c r="DC6" s="781"/>
      <c r="DD6" s="684" t="s">
        <v>232</v>
      </c>
      <c r="DE6" s="679"/>
      <c r="DF6" s="679"/>
      <c r="DG6" s="679"/>
      <c r="DH6" s="679"/>
      <c r="DI6" s="679"/>
      <c r="DJ6" s="679"/>
      <c r="DK6" s="679"/>
      <c r="DL6" s="679"/>
      <c r="DM6" s="679"/>
      <c r="DN6" s="679"/>
      <c r="DO6" s="679"/>
      <c r="DP6" s="680"/>
      <c r="DQ6" s="684">
        <v>172101</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5573</v>
      </c>
      <c r="S7" s="679"/>
      <c r="T7" s="679"/>
      <c r="U7" s="679"/>
      <c r="V7" s="679"/>
      <c r="W7" s="679"/>
      <c r="X7" s="679"/>
      <c r="Y7" s="680"/>
      <c r="Z7" s="715">
        <v>0</v>
      </c>
      <c r="AA7" s="715"/>
      <c r="AB7" s="715"/>
      <c r="AC7" s="715"/>
      <c r="AD7" s="716">
        <v>5573</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1699928</v>
      </c>
      <c r="BH7" s="679"/>
      <c r="BI7" s="679"/>
      <c r="BJ7" s="679"/>
      <c r="BK7" s="679"/>
      <c r="BL7" s="679"/>
      <c r="BM7" s="679"/>
      <c r="BN7" s="680"/>
      <c r="BO7" s="715">
        <v>35</v>
      </c>
      <c r="BP7" s="715"/>
      <c r="BQ7" s="715"/>
      <c r="BR7" s="715"/>
      <c r="BS7" s="716">
        <v>38137</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1978383</v>
      </c>
      <c r="CS7" s="679"/>
      <c r="CT7" s="679"/>
      <c r="CU7" s="679"/>
      <c r="CV7" s="679"/>
      <c r="CW7" s="679"/>
      <c r="CX7" s="679"/>
      <c r="CY7" s="680"/>
      <c r="CZ7" s="715">
        <v>11.8</v>
      </c>
      <c r="DA7" s="715"/>
      <c r="DB7" s="715"/>
      <c r="DC7" s="715"/>
      <c r="DD7" s="684">
        <v>280347</v>
      </c>
      <c r="DE7" s="679"/>
      <c r="DF7" s="679"/>
      <c r="DG7" s="679"/>
      <c r="DH7" s="679"/>
      <c r="DI7" s="679"/>
      <c r="DJ7" s="679"/>
      <c r="DK7" s="679"/>
      <c r="DL7" s="679"/>
      <c r="DM7" s="679"/>
      <c r="DN7" s="679"/>
      <c r="DO7" s="679"/>
      <c r="DP7" s="680"/>
      <c r="DQ7" s="684">
        <v>1501372</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16124</v>
      </c>
      <c r="S8" s="679"/>
      <c r="T8" s="679"/>
      <c r="U8" s="679"/>
      <c r="V8" s="679"/>
      <c r="W8" s="679"/>
      <c r="X8" s="679"/>
      <c r="Y8" s="680"/>
      <c r="Z8" s="715">
        <v>0.1</v>
      </c>
      <c r="AA8" s="715"/>
      <c r="AB8" s="715"/>
      <c r="AC8" s="715"/>
      <c r="AD8" s="716">
        <v>16124</v>
      </c>
      <c r="AE8" s="716"/>
      <c r="AF8" s="716"/>
      <c r="AG8" s="716"/>
      <c r="AH8" s="716"/>
      <c r="AI8" s="716"/>
      <c r="AJ8" s="716"/>
      <c r="AK8" s="716"/>
      <c r="AL8" s="681">
        <v>0.2</v>
      </c>
      <c r="AM8" s="682"/>
      <c r="AN8" s="682"/>
      <c r="AO8" s="717"/>
      <c r="AP8" s="675" t="s">
        <v>237</v>
      </c>
      <c r="AQ8" s="676"/>
      <c r="AR8" s="676"/>
      <c r="AS8" s="676"/>
      <c r="AT8" s="676"/>
      <c r="AU8" s="676"/>
      <c r="AV8" s="676"/>
      <c r="AW8" s="676"/>
      <c r="AX8" s="676"/>
      <c r="AY8" s="676"/>
      <c r="AZ8" s="676"/>
      <c r="BA8" s="676"/>
      <c r="BB8" s="676"/>
      <c r="BC8" s="676"/>
      <c r="BD8" s="676"/>
      <c r="BE8" s="676"/>
      <c r="BF8" s="677"/>
      <c r="BG8" s="678">
        <v>53462</v>
      </c>
      <c r="BH8" s="679"/>
      <c r="BI8" s="679"/>
      <c r="BJ8" s="679"/>
      <c r="BK8" s="679"/>
      <c r="BL8" s="679"/>
      <c r="BM8" s="679"/>
      <c r="BN8" s="680"/>
      <c r="BO8" s="715">
        <v>1.1000000000000001</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5301881</v>
      </c>
      <c r="CS8" s="679"/>
      <c r="CT8" s="679"/>
      <c r="CU8" s="679"/>
      <c r="CV8" s="679"/>
      <c r="CW8" s="679"/>
      <c r="CX8" s="679"/>
      <c r="CY8" s="680"/>
      <c r="CZ8" s="715">
        <v>31.7</v>
      </c>
      <c r="DA8" s="715"/>
      <c r="DB8" s="715"/>
      <c r="DC8" s="715"/>
      <c r="DD8" s="684">
        <v>3128</v>
      </c>
      <c r="DE8" s="679"/>
      <c r="DF8" s="679"/>
      <c r="DG8" s="679"/>
      <c r="DH8" s="679"/>
      <c r="DI8" s="679"/>
      <c r="DJ8" s="679"/>
      <c r="DK8" s="679"/>
      <c r="DL8" s="679"/>
      <c r="DM8" s="679"/>
      <c r="DN8" s="679"/>
      <c r="DO8" s="679"/>
      <c r="DP8" s="680"/>
      <c r="DQ8" s="684">
        <v>2653348</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8258</v>
      </c>
      <c r="S9" s="679"/>
      <c r="T9" s="679"/>
      <c r="U9" s="679"/>
      <c r="V9" s="679"/>
      <c r="W9" s="679"/>
      <c r="X9" s="679"/>
      <c r="Y9" s="680"/>
      <c r="Z9" s="715">
        <v>0</v>
      </c>
      <c r="AA9" s="715"/>
      <c r="AB9" s="715"/>
      <c r="AC9" s="715"/>
      <c r="AD9" s="716">
        <v>8258</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1350743</v>
      </c>
      <c r="BH9" s="679"/>
      <c r="BI9" s="679"/>
      <c r="BJ9" s="679"/>
      <c r="BK9" s="679"/>
      <c r="BL9" s="679"/>
      <c r="BM9" s="679"/>
      <c r="BN9" s="680"/>
      <c r="BO9" s="715">
        <v>27.8</v>
      </c>
      <c r="BP9" s="715"/>
      <c r="BQ9" s="715"/>
      <c r="BR9" s="715"/>
      <c r="BS9" s="684" t="s">
        <v>232</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1395169</v>
      </c>
      <c r="CS9" s="679"/>
      <c r="CT9" s="679"/>
      <c r="CU9" s="679"/>
      <c r="CV9" s="679"/>
      <c r="CW9" s="679"/>
      <c r="CX9" s="679"/>
      <c r="CY9" s="680"/>
      <c r="CZ9" s="715">
        <v>8.3000000000000007</v>
      </c>
      <c r="DA9" s="715"/>
      <c r="DB9" s="715"/>
      <c r="DC9" s="715"/>
      <c r="DD9" s="684">
        <v>85019</v>
      </c>
      <c r="DE9" s="679"/>
      <c r="DF9" s="679"/>
      <c r="DG9" s="679"/>
      <c r="DH9" s="679"/>
      <c r="DI9" s="679"/>
      <c r="DJ9" s="679"/>
      <c r="DK9" s="679"/>
      <c r="DL9" s="679"/>
      <c r="DM9" s="679"/>
      <c r="DN9" s="679"/>
      <c r="DO9" s="679"/>
      <c r="DP9" s="680"/>
      <c r="DQ9" s="684">
        <v>1137351</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5" t="s">
        <v>238</v>
      </c>
      <c r="AA10" s="715"/>
      <c r="AB10" s="715"/>
      <c r="AC10" s="715"/>
      <c r="AD10" s="716" t="s">
        <v>238</v>
      </c>
      <c r="AE10" s="716"/>
      <c r="AF10" s="716"/>
      <c r="AG10" s="716"/>
      <c r="AH10" s="716"/>
      <c r="AI10" s="716"/>
      <c r="AJ10" s="716"/>
      <c r="AK10" s="716"/>
      <c r="AL10" s="681" t="s">
        <v>238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105422</v>
      </c>
      <c r="BH10" s="679"/>
      <c r="BI10" s="679"/>
      <c r="BJ10" s="679"/>
      <c r="BK10" s="679"/>
      <c r="BL10" s="679"/>
      <c r="BM10" s="679"/>
      <c r="BN10" s="680"/>
      <c r="BO10" s="715">
        <v>2.2000000000000002</v>
      </c>
      <c r="BP10" s="715"/>
      <c r="BQ10" s="715"/>
      <c r="BR10" s="715"/>
      <c r="BS10" s="684" t="s">
        <v>238</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37632</v>
      </c>
      <c r="CS10" s="679"/>
      <c r="CT10" s="679"/>
      <c r="CU10" s="679"/>
      <c r="CV10" s="679"/>
      <c r="CW10" s="679"/>
      <c r="CX10" s="679"/>
      <c r="CY10" s="680"/>
      <c r="CZ10" s="715">
        <v>0.2</v>
      </c>
      <c r="DA10" s="715"/>
      <c r="DB10" s="715"/>
      <c r="DC10" s="715"/>
      <c r="DD10" s="684" t="s">
        <v>238</v>
      </c>
      <c r="DE10" s="679"/>
      <c r="DF10" s="679"/>
      <c r="DG10" s="679"/>
      <c r="DH10" s="679"/>
      <c r="DI10" s="679"/>
      <c r="DJ10" s="679"/>
      <c r="DK10" s="679"/>
      <c r="DL10" s="679"/>
      <c r="DM10" s="679"/>
      <c r="DN10" s="679"/>
      <c r="DO10" s="679"/>
      <c r="DP10" s="680"/>
      <c r="DQ10" s="684">
        <v>31338</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568551</v>
      </c>
      <c r="S11" s="679"/>
      <c r="T11" s="679"/>
      <c r="U11" s="679"/>
      <c r="V11" s="679"/>
      <c r="W11" s="679"/>
      <c r="X11" s="679"/>
      <c r="Y11" s="680"/>
      <c r="Z11" s="681">
        <v>3.3</v>
      </c>
      <c r="AA11" s="682"/>
      <c r="AB11" s="682"/>
      <c r="AC11" s="683"/>
      <c r="AD11" s="684">
        <v>568551</v>
      </c>
      <c r="AE11" s="679"/>
      <c r="AF11" s="679"/>
      <c r="AG11" s="679"/>
      <c r="AH11" s="679"/>
      <c r="AI11" s="679"/>
      <c r="AJ11" s="679"/>
      <c r="AK11" s="680"/>
      <c r="AL11" s="681">
        <v>6.1</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190301</v>
      </c>
      <c r="BH11" s="679"/>
      <c r="BI11" s="679"/>
      <c r="BJ11" s="679"/>
      <c r="BK11" s="679"/>
      <c r="BL11" s="679"/>
      <c r="BM11" s="679"/>
      <c r="BN11" s="680"/>
      <c r="BO11" s="715">
        <v>3.9</v>
      </c>
      <c r="BP11" s="715"/>
      <c r="BQ11" s="715"/>
      <c r="BR11" s="715"/>
      <c r="BS11" s="684">
        <v>38137</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1021620</v>
      </c>
      <c r="CS11" s="679"/>
      <c r="CT11" s="679"/>
      <c r="CU11" s="679"/>
      <c r="CV11" s="679"/>
      <c r="CW11" s="679"/>
      <c r="CX11" s="679"/>
      <c r="CY11" s="680"/>
      <c r="CZ11" s="715">
        <v>6.1</v>
      </c>
      <c r="DA11" s="715"/>
      <c r="DB11" s="715"/>
      <c r="DC11" s="715"/>
      <c r="DD11" s="684">
        <v>347736</v>
      </c>
      <c r="DE11" s="679"/>
      <c r="DF11" s="679"/>
      <c r="DG11" s="679"/>
      <c r="DH11" s="679"/>
      <c r="DI11" s="679"/>
      <c r="DJ11" s="679"/>
      <c r="DK11" s="679"/>
      <c r="DL11" s="679"/>
      <c r="DM11" s="679"/>
      <c r="DN11" s="679"/>
      <c r="DO11" s="679"/>
      <c r="DP11" s="680"/>
      <c r="DQ11" s="684">
        <v>581322</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14823</v>
      </c>
      <c r="S12" s="679"/>
      <c r="T12" s="679"/>
      <c r="U12" s="679"/>
      <c r="V12" s="679"/>
      <c r="W12" s="679"/>
      <c r="X12" s="679"/>
      <c r="Y12" s="680"/>
      <c r="Z12" s="715">
        <v>0.1</v>
      </c>
      <c r="AA12" s="715"/>
      <c r="AB12" s="715"/>
      <c r="AC12" s="715"/>
      <c r="AD12" s="716">
        <v>14823</v>
      </c>
      <c r="AE12" s="716"/>
      <c r="AF12" s="716"/>
      <c r="AG12" s="716"/>
      <c r="AH12" s="716"/>
      <c r="AI12" s="716"/>
      <c r="AJ12" s="716"/>
      <c r="AK12" s="716"/>
      <c r="AL12" s="681">
        <v>0.2</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2582644</v>
      </c>
      <c r="BH12" s="679"/>
      <c r="BI12" s="679"/>
      <c r="BJ12" s="679"/>
      <c r="BK12" s="679"/>
      <c r="BL12" s="679"/>
      <c r="BM12" s="679"/>
      <c r="BN12" s="680"/>
      <c r="BO12" s="715">
        <v>53.2</v>
      </c>
      <c r="BP12" s="715"/>
      <c r="BQ12" s="715"/>
      <c r="BR12" s="715"/>
      <c r="BS12" s="684" t="s">
        <v>232</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712703</v>
      </c>
      <c r="CS12" s="679"/>
      <c r="CT12" s="679"/>
      <c r="CU12" s="679"/>
      <c r="CV12" s="679"/>
      <c r="CW12" s="679"/>
      <c r="CX12" s="679"/>
      <c r="CY12" s="680"/>
      <c r="CZ12" s="715">
        <v>4.3</v>
      </c>
      <c r="DA12" s="715"/>
      <c r="DB12" s="715"/>
      <c r="DC12" s="715"/>
      <c r="DD12" s="684">
        <v>72393</v>
      </c>
      <c r="DE12" s="679"/>
      <c r="DF12" s="679"/>
      <c r="DG12" s="679"/>
      <c r="DH12" s="679"/>
      <c r="DI12" s="679"/>
      <c r="DJ12" s="679"/>
      <c r="DK12" s="679"/>
      <c r="DL12" s="679"/>
      <c r="DM12" s="679"/>
      <c r="DN12" s="679"/>
      <c r="DO12" s="679"/>
      <c r="DP12" s="680"/>
      <c r="DQ12" s="684">
        <v>203103</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232</v>
      </c>
      <c r="AA13" s="715"/>
      <c r="AB13" s="715"/>
      <c r="AC13" s="715"/>
      <c r="AD13" s="716" t="s">
        <v>232</v>
      </c>
      <c r="AE13" s="716"/>
      <c r="AF13" s="716"/>
      <c r="AG13" s="716"/>
      <c r="AH13" s="716"/>
      <c r="AI13" s="716"/>
      <c r="AJ13" s="716"/>
      <c r="AK13" s="716"/>
      <c r="AL13" s="681" t="s">
        <v>238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2562414</v>
      </c>
      <c r="BH13" s="679"/>
      <c r="BI13" s="679"/>
      <c r="BJ13" s="679"/>
      <c r="BK13" s="679"/>
      <c r="BL13" s="679"/>
      <c r="BM13" s="679"/>
      <c r="BN13" s="680"/>
      <c r="BO13" s="715">
        <v>52.8</v>
      </c>
      <c r="BP13" s="715"/>
      <c r="BQ13" s="715"/>
      <c r="BR13" s="715"/>
      <c r="BS13" s="684" t="s">
        <v>232</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1530922</v>
      </c>
      <c r="CS13" s="679"/>
      <c r="CT13" s="679"/>
      <c r="CU13" s="679"/>
      <c r="CV13" s="679"/>
      <c r="CW13" s="679"/>
      <c r="CX13" s="679"/>
      <c r="CY13" s="680"/>
      <c r="CZ13" s="715">
        <v>9.1</v>
      </c>
      <c r="DA13" s="715"/>
      <c r="DB13" s="715"/>
      <c r="DC13" s="715"/>
      <c r="DD13" s="684">
        <v>491658</v>
      </c>
      <c r="DE13" s="679"/>
      <c r="DF13" s="679"/>
      <c r="DG13" s="679"/>
      <c r="DH13" s="679"/>
      <c r="DI13" s="679"/>
      <c r="DJ13" s="679"/>
      <c r="DK13" s="679"/>
      <c r="DL13" s="679"/>
      <c r="DM13" s="679"/>
      <c r="DN13" s="679"/>
      <c r="DO13" s="679"/>
      <c r="DP13" s="680"/>
      <c r="DQ13" s="684">
        <v>1060004</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22288</v>
      </c>
      <c r="S14" s="679"/>
      <c r="T14" s="679"/>
      <c r="U14" s="679"/>
      <c r="V14" s="679"/>
      <c r="W14" s="679"/>
      <c r="X14" s="679"/>
      <c r="Y14" s="680"/>
      <c r="Z14" s="715">
        <v>0.1</v>
      </c>
      <c r="AA14" s="715"/>
      <c r="AB14" s="715"/>
      <c r="AC14" s="715"/>
      <c r="AD14" s="716">
        <v>22288</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101404</v>
      </c>
      <c r="BH14" s="679"/>
      <c r="BI14" s="679"/>
      <c r="BJ14" s="679"/>
      <c r="BK14" s="679"/>
      <c r="BL14" s="679"/>
      <c r="BM14" s="679"/>
      <c r="BN14" s="680"/>
      <c r="BO14" s="715">
        <v>2.1</v>
      </c>
      <c r="BP14" s="715"/>
      <c r="BQ14" s="715"/>
      <c r="BR14" s="715"/>
      <c r="BS14" s="684" t="s">
        <v>238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734946</v>
      </c>
      <c r="CS14" s="679"/>
      <c r="CT14" s="679"/>
      <c r="CU14" s="679"/>
      <c r="CV14" s="679"/>
      <c r="CW14" s="679"/>
      <c r="CX14" s="679"/>
      <c r="CY14" s="680"/>
      <c r="CZ14" s="715">
        <v>4.4000000000000004</v>
      </c>
      <c r="DA14" s="715"/>
      <c r="DB14" s="715"/>
      <c r="DC14" s="715"/>
      <c r="DD14" s="684" t="s">
        <v>232</v>
      </c>
      <c r="DE14" s="679"/>
      <c r="DF14" s="679"/>
      <c r="DG14" s="679"/>
      <c r="DH14" s="679"/>
      <c r="DI14" s="679"/>
      <c r="DJ14" s="679"/>
      <c r="DK14" s="679"/>
      <c r="DL14" s="679"/>
      <c r="DM14" s="679"/>
      <c r="DN14" s="679"/>
      <c r="DO14" s="679"/>
      <c r="DP14" s="680"/>
      <c r="DQ14" s="684">
        <v>733135</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238</v>
      </c>
      <c r="S15" s="679"/>
      <c r="T15" s="679"/>
      <c r="U15" s="679"/>
      <c r="V15" s="679"/>
      <c r="W15" s="679"/>
      <c r="X15" s="679"/>
      <c r="Y15" s="680"/>
      <c r="Z15" s="715" t="s">
        <v>232</v>
      </c>
      <c r="AA15" s="715"/>
      <c r="AB15" s="715"/>
      <c r="AC15" s="715"/>
      <c r="AD15" s="716" t="s">
        <v>232</v>
      </c>
      <c r="AE15" s="716"/>
      <c r="AF15" s="716"/>
      <c r="AG15" s="716"/>
      <c r="AH15" s="716"/>
      <c r="AI15" s="716"/>
      <c r="AJ15" s="716"/>
      <c r="AK15" s="716"/>
      <c r="AL15" s="681" t="s">
        <v>238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207723</v>
      </c>
      <c r="BH15" s="679"/>
      <c r="BI15" s="679"/>
      <c r="BJ15" s="679"/>
      <c r="BK15" s="679"/>
      <c r="BL15" s="679"/>
      <c r="BM15" s="679"/>
      <c r="BN15" s="680"/>
      <c r="BO15" s="715">
        <v>4.3</v>
      </c>
      <c r="BP15" s="715"/>
      <c r="BQ15" s="715"/>
      <c r="BR15" s="715"/>
      <c r="BS15" s="684" t="s">
        <v>238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1386684</v>
      </c>
      <c r="CS15" s="679"/>
      <c r="CT15" s="679"/>
      <c r="CU15" s="679"/>
      <c r="CV15" s="679"/>
      <c r="CW15" s="679"/>
      <c r="CX15" s="679"/>
      <c r="CY15" s="680"/>
      <c r="CZ15" s="715">
        <v>8.3000000000000007</v>
      </c>
      <c r="DA15" s="715"/>
      <c r="DB15" s="715"/>
      <c r="DC15" s="715"/>
      <c r="DD15" s="684">
        <v>484649</v>
      </c>
      <c r="DE15" s="679"/>
      <c r="DF15" s="679"/>
      <c r="DG15" s="679"/>
      <c r="DH15" s="679"/>
      <c r="DI15" s="679"/>
      <c r="DJ15" s="679"/>
      <c r="DK15" s="679"/>
      <c r="DL15" s="679"/>
      <c r="DM15" s="679"/>
      <c r="DN15" s="679"/>
      <c r="DO15" s="679"/>
      <c r="DP15" s="680"/>
      <c r="DQ15" s="684">
        <v>901689</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6588</v>
      </c>
      <c r="S16" s="679"/>
      <c r="T16" s="679"/>
      <c r="U16" s="679"/>
      <c r="V16" s="679"/>
      <c r="W16" s="679"/>
      <c r="X16" s="679"/>
      <c r="Y16" s="680"/>
      <c r="Z16" s="715">
        <v>0</v>
      </c>
      <c r="AA16" s="715"/>
      <c r="AB16" s="715"/>
      <c r="AC16" s="715"/>
      <c r="AD16" s="716">
        <v>6588</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232</v>
      </c>
      <c r="BH16" s="679"/>
      <c r="BI16" s="679"/>
      <c r="BJ16" s="679"/>
      <c r="BK16" s="679"/>
      <c r="BL16" s="679"/>
      <c r="BM16" s="679"/>
      <c r="BN16" s="680"/>
      <c r="BO16" s="715" t="s">
        <v>238</v>
      </c>
      <c r="BP16" s="715"/>
      <c r="BQ16" s="715"/>
      <c r="BR16" s="715"/>
      <c r="BS16" s="684" t="s">
        <v>238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572909</v>
      </c>
      <c r="CS16" s="679"/>
      <c r="CT16" s="679"/>
      <c r="CU16" s="679"/>
      <c r="CV16" s="679"/>
      <c r="CW16" s="679"/>
      <c r="CX16" s="679"/>
      <c r="CY16" s="680"/>
      <c r="CZ16" s="715">
        <v>3.4</v>
      </c>
      <c r="DA16" s="715"/>
      <c r="DB16" s="715"/>
      <c r="DC16" s="715"/>
      <c r="DD16" s="684" t="s">
        <v>238</v>
      </c>
      <c r="DE16" s="679"/>
      <c r="DF16" s="679"/>
      <c r="DG16" s="679"/>
      <c r="DH16" s="679"/>
      <c r="DI16" s="679"/>
      <c r="DJ16" s="679"/>
      <c r="DK16" s="679"/>
      <c r="DL16" s="679"/>
      <c r="DM16" s="679"/>
      <c r="DN16" s="679"/>
      <c r="DO16" s="679"/>
      <c r="DP16" s="680"/>
      <c r="DQ16" s="684">
        <v>75029</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50386</v>
      </c>
      <c r="S17" s="679"/>
      <c r="T17" s="679"/>
      <c r="U17" s="679"/>
      <c r="V17" s="679"/>
      <c r="W17" s="679"/>
      <c r="X17" s="679"/>
      <c r="Y17" s="680"/>
      <c r="Z17" s="715">
        <v>0.3</v>
      </c>
      <c r="AA17" s="715"/>
      <c r="AB17" s="715"/>
      <c r="AC17" s="715"/>
      <c r="AD17" s="716">
        <v>50386</v>
      </c>
      <c r="AE17" s="716"/>
      <c r="AF17" s="716"/>
      <c r="AG17" s="716"/>
      <c r="AH17" s="716"/>
      <c r="AI17" s="716"/>
      <c r="AJ17" s="716"/>
      <c r="AK17" s="716"/>
      <c r="AL17" s="681">
        <v>0.5</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238</v>
      </c>
      <c r="BP17" s="715"/>
      <c r="BQ17" s="715"/>
      <c r="BR17" s="715"/>
      <c r="BS17" s="684" t="s">
        <v>232</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1893536</v>
      </c>
      <c r="CS17" s="679"/>
      <c r="CT17" s="679"/>
      <c r="CU17" s="679"/>
      <c r="CV17" s="679"/>
      <c r="CW17" s="679"/>
      <c r="CX17" s="679"/>
      <c r="CY17" s="680"/>
      <c r="CZ17" s="715">
        <v>11.3</v>
      </c>
      <c r="DA17" s="715"/>
      <c r="DB17" s="715"/>
      <c r="DC17" s="715"/>
      <c r="DD17" s="684" t="s">
        <v>238</v>
      </c>
      <c r="DE17" s="679"/>
      <c r="DF17" s="679"/>
      <c r="DG17" s="679"/>
      <c r="DH17" s="679"/>
      <c r="DI17" s="679"/>
      <c r="DJ17" s="679"/>
      <c r="DK17" s="679"/>
      <c r="DL17" s="679"/>
      <c r="DM17" s="679"/>
      <c r="DN17" s="679"/>
      <c r="DO17" s="679"/>
      <c r="DP17" s="680"/>
      <c r="DQ17" s="684">
        <v>1803647</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20419</v>
      </c>
      <c r="S18" s="679"/>
      <c r="T18" s="679"/>
      <c r="U18" s="679"/>
      <c r="V18" s="679"/>
      <c r="W18" s="679"/>
      <c r="X18" s="679"/>
      <c r="Y18" s="680"/>
      <c r="Z18" s="715">
        <v>0.1</v>
      </c>
      <c r="AA18" s="715"/>
      <c r="AB18" s="715"/>
      <c r="AC18" s="715"/>
      <c r="AD18" s="716">
        <v>20419</v>
      </c>
      <c r="AE18" s="716"/>
      <c r="AF18" s="716"/>
      <c r="AG18" s="716"/>
      <c r="AH18" s="716"/>
      <c r="AI18" s="716"/>
      <c r="AJ18" s="716"/>
      <c r="AK18" s="716"/>
      <c r="AL18" s="681">
        <v>0.2</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715" t="s">
        <v>238</v>
      </c>
      <c r="BP18" s="715"/>
      <c r="BQ18" s="715"/>
      <c r="BR18" s="715"/>
      <c r="BS18" s="684" t="s">
        <v>238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232</v>
      </c>
      <c r="DA18" s="715"/>
      <c r="DB18" s="715"/>
      <c r="DC18" s="715"/>
      <c r="DD18" s="684" t="s">
        <v>238</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3019</v>
      </c>
      <c r="S19" s="679"/>
      <c r="T19" s="679"/>
      <c r="U19" s="679"/>
      <c r="V19" s="679"/>
      <c r="W19" s="679"/>
      <c r="X19" s="679"/>
      <c r="Y19" s="680"/>
      <c r="Z19" s="715">
        <v>0</v>
      </c>
      <c r="AA19" s="715"/>
      <c r="AB19" s="715"/>
      <c r="AC19" s="715"/>
      <c r="AD19" s="716">
        <v>3019</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264937</v>
      </c>
      <c r="BH19" s="679"/>
      <c r="BI19" s="679"/>
      <c r="BJ19" s="679"/>
      <c r="BK19" s="679"/>
      <c r="BL19" s="679"/>
      <c r="BM19" s="679"/>
      <c r="BN19" s="680"/>
      <c r="BO19" s="715">
        <v>5.5</v>
      </c>
      <c r="BP19" s="715"/>
      <c r="BQ19" s="715"/>
      <c r="BR19" s="715"/>
      <c r="BS19" s="684" t="s">
        <v>232</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232</v>
      </c>
      <c r="CS19" s="679"/>
      <c r="CT19" s="679"/>
      <c r="CU19" s="679"/>
      <c r="CV19" s="679"/>
      <c r="CW19" s="679"/>
      <c r="CX19" s="679"/>
      <c r="CY19" s="680"/>
      <c r="CZ19" s="715" t="s">
        <v>238</v>
      </c>
      <c r="DA19" s="715"/>
      <c r="DB19" s="715"/>
      <c r="DC19" s="715"/>
      <c r="DD19" s="684" t="s">
        <v>232</v>
      </c>
      <c r="DE19" s="679"/>
      <c r="DF19" s="679"/>
      <c r="DG19" s="679"/>
      <c r="DH19" s="679"/>
      <c r="DI19" s="679"/>
      <c r="DJ19" s="679"/>
      <c r="DK19" s="679"/>
      <c r="DL19" s="679"/>
      <c r="DM19" s="679"/>
      <c r="DN19" s="679"/>
      <c r="DO19" s="679"/>
      <c r="DP19" s="680"/>
      <c r="DQ19" s="684" t="s">
        <v>232</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712</v>
      </c>
      <c r="S20" s="679"/>
      <c r="T20" s="679"/>
      <c r="U20" s="679"/>
      <c r="V20" s="679"/>
      <c r="W20" s="679"/>
      <c r="X20" s="679"/>
      <c r="Y20" s="680"/>
      <c r="Z20" s="715">
        <v>0</v>
      </c>
      <c r="AA20" s="715"/>
      <c r="AB20" s="715"/>
      <c r="AC20" s="715"/>
      <c r="AD20" s="716">
        <v>712</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264937</v>
      </c>
      <c r="BH20" s="679"/>
      <c r="BI20" s="679"/>
      <c r="BJ20" s="679"/>
      <c r="BK20" s="679"/>
      <c r="BL20" s="679"/>
      <c r="BM20" s="679"/>
      <c r="BN20" s="680"/>
      <c r="BO20" s="715">
        <v>5.5</v>
      </c>
      <c r="BP20" s="715"/>
      <c r="BQ20" s="715"/>
      <c r="BR20" s="715"/>
      <c r="BS20" s="684" t="s">
        <v>232</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16738486</v>
      </c>
      <c r="CS20" s="679"/>
      <c r="CT20" s="679"/>
      <c r="CU20" s="679"/>
      <c r="CV20" s="679"/>
      <c r="CW20" s="679"/>
      <c r="CX20" s="679"/>
      <c r="CY20" s="680"/>
      <c r="CZ20" s="715">
        <v>100</v>
      </c>
      <c r="DA20" s="715"/>
      <c r="DB20" s="715"/>
      <c r="DC20" s="715"/>
      <c r="DD20" s="684">
        <v>1764930</v>
      </c>
      <c r="DE20" s="679"/>
      <c r="DF20" s="679"/>
      <c r="DG20" s="679"/>
      <c r="DH20" s="679"/>
      <c r="DI20" s="679"/>
      <c r="DJ20" s="679"/>
      <c r="DK20" s="679"/>
      <c r="DL20" s="679"/>
      <c r="DM20" s="679"/>
      <c r="DN20" s="679"/>
      <c r="DO20" s="679"/>
      <c r="DP20" s="680"/>
      <c r="DQ20" s="684">
        <v>10853439</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26236</v>
      </c>
      <c r="S21" s="679"/>
      <c r="T21" s="679"/>
      <c r="U21" s="679"/>
      <c r="V21" s="679"/>
      <c r="W21" s="679"/>
      <c r="X21" s="679"/>
      <c r="Y21" s="680"/>
      <c r="Z21" s="715">
        <v>0.2</v>
      </c>
      <c r="AA21" s="715"/>
      <c r="AB21" s="715"/>
      <c r="AC21" s="715"/>
      <c r="AD21" s="716">
        <v>26236</v>
      </c>
      <c r="AE21" s="716"/>
      <c r="AF21" s="716"/>
      <c r="AG21" s="716"/>
      <c r="AH21" s="716"/>
      <c r="AI21" s="716"/>
      <c r="AJ21" s="716"/>
      <c r="AK21" s="716"/>
      <c r="AL21" s="681">
        <v>0.3</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238</v>
      </c>
      <c r="BH21" s="679"/>
      <c r="BI21" s="679"/>
      <c r="BJ21" s="679"/>
      <c r="BK21" s="679"/>
      <c r="BL21" s="679"/>
      <c r="BM21" s="679"/>
      <c r="BN21" s="680"/>
      <c r="BO21" s="715" t="s">
        <v>238</v>
      </c>
      <c r="BP21" s="715"/>
      <c r="BQ21" s="715"/>
      <c r="BR21" s="715"/>
      <c r="BS21" s="684" t="s">
        <v>238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4612855</v>
      </c>
      <c r="S22" s="679"/>
      <c r="T22" s="679"/>
      <c r="U22" s="679"/>
      <c r="V22" s="679"/>
      <c r="W22" s="679"/>
      <c r="X22" s="679"/>
      <c r="Y22" s="680"/>
      <c r="Z22" s="715">
        <v>26.8</v>
      </c>
      <c r="AA22" s="715"/>
      <c r="AB22" s="715"/>
      <c r="AC22" s="715"/>
      <c r="AD22" s="716">
        <v>3848775</v>
      </c>
      <c r="AE22" s="716"/>
      <c r="AF22" s="716"/>
      <c r="AG22" s="716"/>
      <c r="AH22" s="716"/>
      <c r="AI22" s="716"/>
      <c r="AJ22" s="716"/>
      <c r="AK22" s="716"/>
      <c r="AL22" s="681">
        <v>41.4</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238</v>
      </c>
      <c r="BH22" s="679"/>
      <c r="BI22" s="679"/>
      <c r="BJ22" s="679"/>
      <c r="BK22" s="679"/>
      <c r="BL22" s="679"/>
      <c r="BM22" s="679"/>
      <c r="BN22" s="680"/>
      <c r="BO22" s="715" t="s">
        <v>238</v>
      </c>
      <c r="BP22" s="715"/>
      <c r="BQ22" s="715"/>
      <c r="BR22" s="715"/>
      <c r="BS22" s="684" t="s">
        <v>238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3848775</v>
      </c>
      <c r="S23" s="679"/>
      <c r="T23" s="679"/>
      <c r="U23" s="679"/>
      <c r="V23" s="679"/>
      <c r="W23" s="679"/>
      <c r="X23" s="679"/>
      <c r="Y23" s="680"/>
      <c r="Z23" s="715">
        <v>22.4</v>
      </c>
      <c r="AA23" s="715"/>
      <c r="AB23" s="715"/>
      <c r="AC23" s="715"/>
      <c r="AD23" s="716">
        <v>3848775</v>
      </c>
      <c r="AE23" s="716"/>
      <c r="AF23" s="716"/>
      <c r="AG23" s="716"/>
      <c r="AH23" s="716"/>
      <c r="AI23" s="716"/>
      <c r="AJ23" s="716"/>
      <c r="AK23" s="716"/>
      <c r="AL23" s="681">
        <v>41.4</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264937</v>
      </c>
      <c r="BH23" s="679"/>
      <c r="BI23" s="679"/>
      <c r="BJ23" s="679"/>
      <c r="BK23" s="679"/>
      <c r="BL23" s="679"/>
      <c r="BM23" s="679"/>
      <c r="BN23" s="680"/>
      <c r="BO23" s="715">
        <v>5.5</v>
      </c>
      <c r="BP23" s="715"/>
      <c r="BQ23" s="715"/>
      <c r="BR23" s="715"/>
      <c r="BS23" s="684" t="s">
        <v>238</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764080</v>
      </c>
      <c r="S24" s="679"/>
      <c r="T24" s="679"/>
      <c r="U24" s="679"/>
      <c r="V24" s="679"/>
      <c r="W24" s="679"/>
      <c r="X24" s="679"/>
      <c r="Y24" s="680"/>
      <c r="Z24" s="715">
        <v>4.4000000000000004</v>
      </c>
      <c r="AA24" s="715"/>
      <c r="AB24" s="715"/>
      <c r="AC24" s="715"/>
      <c r="AD24" s="716" t="s">
        <v>238</v>
      </c>
      <c r="AE24" s="716"/>
      <c r="AF24" s="716"/>
      <c r="AG24" s="716"/>
      <c r="AH24" s="716"/>
      <c r="AI24" s="716"/>
      <c r="AJ24" s="716"/>
      <c r="AK24" s="716"/>
      <c r="AL24" s="681" t="s">
        <v>238</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232</v>
      </c>
      <c r="BP24" s="715"/>
      <c r="BQ24" s="715"/>
      <c r="BR24" s="715"/>
      <c r="BS24" s="684" t="s">
        <v>232</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7547807</v>
      </c>
      <c r="CS24" s="734"/>
      <c r="CT24" s="734"/>
      <c r="CU24" s="734"/>
      <c r="CV24" s="734"/>
      <c r="CW24" s="734"/>
      <c r="CX24" s="734"/>
      <c r="CY24" s="777"/>
      <c r="CZ24" s="778">
        <v>45.1</v>
      </c>
      <c r="DA24" s="749"/>
      <c r="DB24" s="749"/>
      <c r="DC24" s="781"/>
      <c r="DD24" s="776">
        <v>5130095</v>
      </c>
      <c r="DE24" s="734"/>
      <c r="DF24" s="734"/>
      <c r="DG24" s="734"/>
      <c r="DH24" s="734"/>
      <c r="DI24" s="734"/>
      <c r="DJ24" s="734"/>
      <c r="DK24" s="777"/>
      <c r="DL24" s="776">
        <v>5029487</v>
      </c>
      <c r="DM24" s="734"/>
      <c r="DN24" s="734"/>
      <c r="DO24" s="734"/>
      <c r="DP24" s="734"/>
      <c r="DQ24" s="734"/>
      <c r="DR24" s="734"/>
      <c r="DS24" s="734"/>
      <c r="DT24" s="734"/>
      <c r="DU24" s="734"/>
      <c r="DV24" s="777"/>
      <c r="DW24" s="778">
        <v>51.7</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238</v>
      </c>
      <c r="S25" s="679"/>
      <c r="T25" s="679"/>
      <c r="U25" s="679"/>
      <c r="V25" s="679"/>
      <c r="W25" s="679"/>
      <c r="X25" s="679"/>
      <c r="Y25" s="680"/>
      <c r="Z25" s="715" t="s">
        <v>238</v>
      </c>
      <c r="AA25" s="715"/>
      <c r="AB25" s="715"/>
      <c r="AC25" s="715"/>
      <c r="AD25" s="716" t="s">
        <v>238</v>
      </c>
      <c r="AE25" s="716"/>
      <c r="AF25" s="716"/>
      <c r="AG25" s="716"/>
      <c r="AH25" s="716"/>
      <c r="AI25" s="716"/>
      <c r="AJ25" s="716"/>
      <c r="AK25" s="716"/>
      <c r="AL25" s="681" t="s">
        <v>238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232</v>
      </c>
      <c r="BH25" s="679"/>
      <c r="BI25" s="679"/>
      <c r="BJ25" s="679"/>
      <c r="BK25" s="679"/>
      <c r="BL25" s="679"/>
      <c r="BM25" s="679"/>
      <c r="BN25" s="680"/>
      <c r="BO25" s="715" t="s">
        <v>232</v>
      </c>
      <c r="BP25" s="715"/>
      <c r="BQ25" s="715"/>
      <c r="BR25" s="715"/>
      <c r="BS25" s="684" t="s">
        <v>232</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2539241</v>
      </c>
      <c r="CS25" s="697"/>
      <c r="CT25" s="697"/>
      <c r="CU25" s="697"/>
      <c r="CV25" s="697"/>
      <c r="CW25" s="697"/>
      <c r="CX25" s="697"/>
      <c r="CY25" s="698"/>
      <c r="CZ25" s="681">
        <v>15.2</v>
      </c>
      <c r="DA25" s="699"/>
      <c r="DB25" s="699"/>
      <c r="DC25" s="700"/>
      <c r="DD25" s="684">
        <v>2361065</v>
      </c>
      <c r="DE25" s="697"/>
      <c r="DF25" s="697"/>
      <c r="DG25" s="697"/>
      <c r="DH25" s="697"/>
      <c r="DI25" s="697"/>
      <c r="DJ25" s="697"/>
      <c r="DK25" s="698"/>
      <c r="DL25" s="684">
        <v>2263806</v>
      </c>
      <c r="DM25" s="697"/>
      <c r="DN25" s="697"/>
      <c r="DO25" s="697"/>
      <c r="DP25" s="697"/>
      <c r="DQ25" s="697"/>
      <c r="DR25" s="697"/>
      <c r="DS25" s="697"/>
      <c r="DT25" s="697"/>
      <c r="DU25" s="697"/>
      <c r="DV25" s="698"/>
      <c r="DW25" s="681">
        <v>23.3</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10288261</v>
      </c>
      <c r="S26" s="679"/>
      <c r="T26" s="679"/>
      <c r="U26" s="679"/>
      <c r="V26" s="679"/>
      <c r="W26" s="679"/>
      <c r="X26" s="679"/>
      <c r="Y26" s="680"/>
      <c r="Z26" s="715">
        <v>59.9</v>
      </c>
      <c r="AA26" s="715"/>
      <c r="AB26" s="715"/>
      <c r="AC26" s="715"/>
      <c r="AD26" s="716">
        <v>9259244</v>
      </c>
      <c r="AE26" s="716"/>
      <c r="AF26" s="716"/>
      <c r="AG26" s="716"/>
      <c r="AH26" s="716"/>
      <c r="AI26" s="716"/>
      <c r="AJ26" s="716"/>
      <c r="AK26" s="716"/>
      <c r="AL26" s="681">
        <v>99.6</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238</v>
      </c>
      <c r="BH26" s="679"/>
      <c r="BI26" s="679"/>
      <c r="BJ26" s="679"/>
      <c r="BK26" s="679"/>
      <c r="BL26" s="679"/>
      <c r="BM26" s="679"/>
      <c r="BN26" s="680"/>
      <c r="BO26" s="715" t="s">
        <v>238</v>
      </c>
      <c r="BP26" s="715"/>
      <c r="BQ26" s="715"/>
      <c r="BR26" s="715"/>
      <c r="BS26" s="684" t="s">
        <v>238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1655907</v>
      </c>
      <c r="CS26" s="679"/>
      <c r="CT26" s="679"/>
      <c r="CU26" s="679"/>
      <c r="CV26" s="679"/>
      <c r="CW26" s="679"/>
      <c r="CX26" s="679"/>
      <c r="CY26" s="680"/>
      <c r="CZ26" s="681">
        <v>9.9</v>
      </c>
      <c r="DA26" s="699"/>
      <c r="DB26" s="699"/>
      <c r="DC26" s="700"/>
      <c r="DD26" s="684">
        <v>1538848</v>
      </c>
      <c r="DE26" s="679"/>
      <c r="DF26" s="679"/>
      <c r="DG26" s="679"/>
      <c r="DH26" s="679"/>
      <c r="DI26" s="679"/>
      <c r="DJ26" s="679"/>
      <c r="DK26" s="680"/>
      <c r="DL26" s="684" t="s">
        <v>232</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3725</v>
      </c>
      <c r="S27" s="679"/>
      <c r="T27" s="679"/>
      <c r="U27" s="679"/>
      <c r="V27" s="679"/>
      <c r="W27" s="679"/>
      <c r="X27" s="679"/>
      <c r="Y27" s="680"/>
      <c r="Z27" s="715">
        <v>0</v>
      </c>
      <c r="AA27" s="715"/>
      <c r="AB27" s="715"/>
      <c r="AC27" s="715"/>
      <c r="AD27" s="716">
        <v>3725</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4856636</v>
      </c>
      <c r="BH27" s="679"/>
      <c r="BI27" s="679"/>
      <c r="BJ27" s="679"/>
      <c r="BK27" s="679"/>
      <c r="BL27" s="679"/>
      <c r="BM27" s="679"/>
      <c r="BN27" s="680"/>
      <c r="BO27" s="715">
        <v>100</v>
      </c>
      <c r="BP27" s="715"/>
      <c r="BQ27" s="715"/>
      <c r="BR27" s="715"/>
      <c r="BS27" s="684">
        <v>38137</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3115030</v>
      </c>
      <c r="CS27" s="697"/>
      <c r="CT27" s="697"/>
      <c r="CU27" s="697"/>
      <c r="CV27" s="697"/>
      <c r="CW27" s="697"/>
      <c r="CX27" s="697"/>
      <c r="CY27" s="698"/>
      <c r="CZ27" s="681">
        <v>18.600000000000001</v>
      </c>
      <c r="DA27" s="699"/>
      <c r="DB27" s="699"/>
      <c r="DC27" s="700"/>
      <c r="DD27" s="684">
        <v>965383</v>
      </c>
      <c r="DE27" s="697"/>
      <c r="DF27" s="697"/>
      <c r="DG27" s="697"/>
      <c r="DH27" s="697"/>
      <c r="DI27" s="697"/>
      <c r="DJ27" s="697"/>
      <c r="DK27" s="698"/>
      <c r="DL27" s="684">
        <v>962034</v>
      </c>
      <c r="DM27" s="697"/>
      <c r="DN27" s="697"/>
      <c r="DO27" s="697"/>
      <c r="DP27" s="697"/>
      <c r="DQ27" s="697"/>
      <c r="DR27" s="697"/>
      <c r="DS27" s="697"/>
      <c r="DT27" s="697"/>
      <c r="DU27" s="697"/>
      <c r="DV27" s="698"/>
      <c r="DW27" s="681">
        <v>9.9</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212054</v>
      </c>
      <c r="S28" s="679"/>
      <c r="T28" s="679"/>
      <c r="U28" s="679"/>
      <c r="V28" s="679"/>
      <c r="W28" s="679"/>
      <c r="X28" s="679"/>
      <c r="Y28" s="680"/>
      <c r="Z28" s="715">
        <v>1.2</v>
      </c>
      <c r="AA28" s="715"/>
      <c r="AB28" s="715"/>
      <c r="AC28" s="715"/>
      <c r="AD28" s="716">
        <v>12</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1893536</v>
      </c>
      <c r="CS28" s="679"/>
      <c r="CT28" s="679"/>
      <c r="CU28" s="679"/>
      <c r="CV28" s="679"/>
      <c r="CW28" s="679"/>
      <c r="CX28" s="679"/>
      <c r="CY28" s="680"/>
      <c r="CZ28" s="681">
        <v>11.3</v>
      </c>
      <c r="DA28" s="699"/>
      <c r="DB28" s="699"/>
      <c r="DC28" s="700"/>
      <c r="DD28" s="684">
        <v>1803647</v>
      </c>
      <c r="DE28" s="679"/>
      <c r="DF28" s="679"/>
      <c r="DG28" s="679"/>
      <c r="DH28" s="679"/>
      <c r="DI28" s="679"/>
      <c r="DJ28" s="679"/>
      <c r="DK28" s="680"/>
      <c r="DL28" s="684">
        <v>1803647</v>
      </c>
      <c r="DM28" s="679"/>
      <c r="DN28" s="679"/>
      <c r="DO28" s="679"/>
      <c r="DP28" s="679"/>
      <c r="DQ28" s="679"/>
      <c r="DR28" s="679"/>
      <c r="DS28" s="679"/>
      <c r="DT28" s="679"/>
      <c r="DU28" s="679"/>
      <c r="DV28" s="680"/>
      <c r="DW28" s="681">
        <v>18.5</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184358</v>
      </c>
      <c r="S29" s="679"/>
      <c r="T29" s="679"/>
      <c r="U29" s="679"/>
      <c r="V29" s="679"/>
      <c r="W29" s="679"/>
      <c r="X29" s="679"/>
      <c r="Y29" s="680"/>
      <c r="Z29" s="715">
        <v>1.1000000000000001</v>
      </c>
      <c r="AA29" s="715"/>
      <c r="AB29" s="715"/>
      <c r="AC29" s="715"/>
      <c r="AD29" s="716">
        <v>18057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70</v>
      </c>
      <c r="CG29" s="712"/>
      <c r="CH29" s="712"/>
      <c r="CI29" s="712"/>
      <c r="CJ29" s="712"/>
      <c r="CK29" s="712"/>
      <c r="CL29" s="712"/>
      <c r="CM29" s="712"/>
      <c r="CN29" s="712"/>
      <c r="CO29" s="712"/>
      <c r="CP29" s="712"/>
      <c r="CQ29" s="713"/>
      <c r="CR29" s="678">
        <v>1893534</v>
      </c>
      <c r="CS29" s="697"/>
      <c r="CT29" s="697"/>
      <c r="CU29" s="697"/>
      <c r="CV29" s="697"/>
      <c r="CW29" s="697"/>
      <c r="CX29" s="697"/>
      <c r="CY29" s="698"/>
      <c r="CZ29" s="681">
        <v>11.3</v>
      </c>
      <c r="DA29" s="699"/>
      <c r="DB29" s="699"/>
      <c r="DC29" s="700"/>
      <c r="DD29" s="684">
        <v>1803645</v>
      </c>
      <c r="DE29" s="697"/>
      <c r="DF29" s="697"/>
      <c r="DG29" s="697"/>
      <c r="DH29" s="697"/>
      <c r="DI29" s="697"/>
      <c r="DJ29" s="697"/>
      <c r="DK29" s="698"/>
      <c r="DL29" s="684">
        <v>1803645</v>
      </c>
      <c r="DM29" s="697"/>
      <c r="DN29" s="697"/>
      <c r="DO29" s="697"/>
      <c r="DP29" s="697"/>
      <c r="DQ29" s="697"/>
      <c r="DR29" s="697"/>
      <c r="DS29" s="697"/>
      <c r="DT29" s="697"/>
      <c r="DU29" s="697"/>
      <c r="DV29" s="698"/>
      <c r="DW29" s="681">
        <v>18.5</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66410</v>
      </c>
      <c r="S30" s="679"/>
      <c r="T30" s="679"/>
      <c r="U30" s="679"/>
      <c r="V30" s="679"/>
      <c r="W30" s="679"/>
      <c r="X30" s="679"/>
      <c r="Y30" s="680"/>
      <c r="Z30" s="715">
        <v>0.4</v>
      </c>
      <c r="AA30" s="715"/>
      <c r="AB30" s="715"/>
      <c r="AC30" s="715"/>
      <c r="AD30" s="716">
        <v>232</v>
      </c>
      <c r="AE30" s="716"/>
      <c r="AF30" s="716"/>
      <c r="AG30" s="716"/>
      <c r="AH30" s="716"/>
      <c r="AI30" s="716"/>
      <c r="AJ30" s="716"/>
      <c r="AK30" s="716"/>
      <c r="AL30" s="681">
        <v>0</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1738297</v>
      </c>
      <c r="CS30" s="679"/>
      <c r="CT30" s="679"/>
      <c r="CU30" s="679"/>
      <c r="CV30" s="679"/>
      <c r="CW30" s="679"/>
      <c r="CX30" s="679"/>
      <c r="CY30" s="680"/>
      <c r="CZ30" s="681">
        <v>10.4</v>
      </c>
      <c r="DA30" s="699"/>
      <c r="DB30" s="699"/>
      <c r="DC30" s="700"/>
      <c r="DD30" s="684">
        <v>1660002</v>
      </c>
      <c r="DE30" s="679"/>
      <c r="DF30" s="679"/>
      <c r="DG30" s="679"/>
      <c r="DH30" s="679"/>
      <c r="DI30" s="679"/>
      <c r="DJ30" s="679"/>
      <c r="DK30" s="680"/>
      <c r="DL30" s="684">
        <v>1660002</v>
      </c>
      <c r="DM30" s="679"/>
      <c r="DN30" s="679"/>
      <c r="DO30" s="679"/>
      <c r="DP30" s="679"/>
      <c r="DQ30" s="679"/>
      <c r="DR30" s="679"/>
      <c r="DS30" s="679"/>
      <c r="DT30" s="679"/>
      <c r="DU30" s="679"/>
      <c r="DV30" s="680"/>
      <c r="DW30" s="681">
        <v>17.100000000000001</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2053498</v>
      </c>
      <c r="S31" s="679"/>
      <c r="T31" s="679"/>
      <c r="U31" s="679"/>
      <c r="V31" s="679"/>
      <c r="W31" s="679"/>
      <c r="X31" s="679"/>
      <c r="Y31" s="680"/>
      <c r="Z31" s="715">
        <v>11.9</v>
      </c>
      <c r="AA31" s="715"/>
      <c r="AB31" s="715"/>
      <c r="AC31" s="715"/>
      <c r="AD31" s="716" t="s">
        <v>232</v>
      </c>
      <c r="AE31" s="716"/>
      <c r="AF31" s="716"/>
      <c r="AG31" s="716"/>
      <c r="AH31" s="716"/>
      <c r="AI31" s="716"/>
      <c r="AJ31" s="716"/>
      <c r="AK31" s="716"/>
      <c r="AL31" s="681" t="s">
        <v>238</v>
      </c>
      <c r="AM31" s="682"/>
      <c r="AN31" s="682"/>
      <c r="AO31" s="717"/>
      <c r="AP31" s="754" t="s">
        <v>309</v>
      </c>
      <c r="AQ31" s="755"/>
      <c r="AR31" s="755"/>
      <c r="AS31" s="755"/>
      <c r="AT31" s="760" t="s">
        <v>310</v>
      </c>
      <c r="AU31" s="231"/>
      <c r="AV31" s="231"/>
      <c r="AW31" s="231"/>
      <c r="AX31" s="744" t="s">
        <v>187</v>
      </c>
      <c r="AY31" s="745"/>
      <c r="AZ31" s="745"/>
      <c r="BA31" s="745"/>
      <c r="BB31" s="745"/>
      <c r="BC31" s="745"/>
      <c r="BD31" s="745"/>
      <c r="BE31" s="745"/>
      <c r="BF31" s="746"/>
      <c r="BG31" s="747">
        <v>98.8</v>
      </c>
      <c r="BH31" s="748"/>
      <c r="BI31" s="748"/>
      <c r="BJ31" s="748"/>
      <c r="BK31" s="748"/>
      <c r="BL31" s="748"/>
      <c r="BM31" s="749">
        <v>94.9</v>
      </c>
      <c r="BN31" s="748"/>
      <c r="BO31" s="748"/>
      <c r="BP31" s="748"/>
      <c r="BQ31" s="750"/>
      <c r="BR31" s="747">
        <v>98.8</v>
      </c>
      <c r="BS31" s="748"/>
      <c r="BT31" s="748"/>
      <c r="BU31" s="748"/>
      <c r="BV31" s="748"/>
      <c r="BW31" s="748"/>
      <c r="BX31" s="749">
        <v>94.9</v>
      </c>
      <c r="BY31" s="748"/>
      <c r="BZ31" s="748"/>
      <c r="CA31" s="748"/>
      <c r="CB31" s="750"/>
      <c r="CD31" s="765"/>
      <c r="CE31" s="766"/>
      <c r="CF31" s="711" t="s">
        <v>311</v>
      </c>
      <c r="CG31" s="712"/>
      <c r="CH31" s="712"/>
      <c r="CI31" s="712"/>
      <c r="CJ31" s="712"/>
      <c r="CK31" s="712"/>
      <c r="CL31" s="712"/>
      <c r="CM31" s="712"/>
      <c r="CN31" s="712"/>
      <c r="CO31" s="712"/>
      <c r="CP31" s="712"/>
      <c r="CQ31" s="713"/>
      <c r="CR31" s="678">
        <v>155237</v>
      </c>
      <c r="CS31" s="697"/>
      <c r="CT31" s="697"/>
      <c r="CU31" s="697"/>
      <c r="CV31" s="697"/>
      <c r="CW31" s="697"/>
      <c r="CX31" s="697"/>
      <c r="CY31" s="698"/>
      <c r="CZ31" s="681">
        <v>0.9</v>
      </c>
      <c r="DA31" s="699"/>
      <c r="DB31" s="699"/>
      <c r="DC31" s="700"/>
      <c r="DD31" s="684">
        <v>143643</v>
      </c>
      <c r="DE31" s="697"/>
      <c r="DF31" s="697"/>
      <c r="DG31" s="697"/>
      <c r="DH31" s="697"/>
      <c r="DI31" s="697"/>
      <c r="DJ31" s="697"/>
      <c r="DK31" s="698"/>
      <c r="DL31" s="684">
        <v>143643</v>
      </c>
      <c r="DM31" s="697"/>
      <c r="DN31" s="697"/>
      <c r="DO31" s="697"/>
      <c r="DP31" s="697"/>
      <c r="DQ31" s="697"/>
      <c r="DR31" s="697"/>
      <c r="DS31" s="697"/>
      <c r="DT31" s="697"/>
      <c r="DU31" s="697"/>
      <c r="DV31" s="698"/>
      <c r="DW31" s="681">
        <v>1.5</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232</v>
      </c>
      <c r="S32" s="679"/>
      <c r="T32" s="679"/>
      <c r="U32" s="679"/>
      <c r="V32" s="679"/>
      <c r="W32" s="679"/>
      <c r="X32" s="679"/>
      <c r="Y32" s="680"/>
      <c r="Z32" s="715" t="s">
        <v>232</v>
      </c>
      <c r="AA32" s="715"/>
      <c r="AB32" s="715"/>
      <c r="AC32" s="715"/>
      <c r="AD32" s="716" t="s">
        <v>238</v>
      </c>
      <c r="AE32" s="716"/>
      <c r="AF32" s="716"/>
      <c r="AG32" s="716"/>
      <c r="AH32" s="716"/>
      <c r="AI32" s="716"/>
      <c r="AJ32" s="716"/>
      <c r="AK32" s="716"/>
      <c r="AL32" s="681" t="s">
        <v>238</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98.6</v>
      </c>
      <c r="BH32" s="697"/>
      <c r="BI32" s="697"/>
      <c r="BJ32" s="697"/>
      <c r="BK32" s="697"/>
      <c r="BL32" s="697"/>
      <c r="BM32" s="682">
        <v>95.8</v>
      </c>
      <c r="BN32" s="743"/>
      <c r="BO32" s="743"/>
      <c r="BP32" s="743"/>
      <c r="BQ32" s="721"/>
      <c r="BR32" s="751">
        <v>98.8</v>
      </c>
      <c r="BS32" s="697"/>
      <c r="BT32" s="697"/>
      <c r="BU32" s="697"/>
      <c r="BV32" s="697"/>
      <c r="BW32" s="697"/>
      <c r="BX32" s="682">
        <v>95.9</v>
      </c>
      <c r="BY32" s="743"/>
      <c r="BZ32" s="743"/>
      <c r="CA32" s="743"/>
      <c r="CB32" s="721"/>
      <c r="CD32" s="767"/>
      <c r="CE32" s="768"/>
      <c r="CF32" s="711" t="s">
        <v>315</v>
      </c>
      <c r="CG32" s="712"/>
      <c r="CH32" s="712"/>
      <c r="CI32" s="712"/>
      <c r="CJ32" s="712"/>
      <c r="CK32" s="712"/>
      <c r="CL32" s="712"/>
      <c r="CM32" s="712"/>
      <c r="CN32" s="712"/>
      <c r="CO32" s="712"/>
      <c r="CP32" s="712"/>
      <c r="CQ32" s="713"/>
      <c r="CR32" s="678">
        <v>2</v>
      </c>
      <c r="CS32" s="679"/>
      <c r="CT32" s="679"/>
      <c r="CU32" s="679"/>
      <c r="CV32" s="679"/>
      <c r="CW32" s="679"/>
      <c r="CX32" s="679"/>
      <c r="CY32" s="680"/>
      <c r="CZ32" s="681">
        <v>0</v>
      </c>
      <c r="DA32" s="699"/>
      <c r="DB32" s="699"/>
      <c r="DC32" s="700"/>
      <c r="DD32" s="684">
        <v>2</v>
      </c>
      <c r="DE32" s="679"/>
      <c r="DF32" s="679"/>
      <c r="DG32" s="679"/>
      <c r="DH32" s="679"/>
      <c r="DI32" s="679"/>
      <c r="DJ32" s="679"/>
      <c r="DK32" s="680"/>
      <c r="DL32" s="684">
        <v>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1594360</v>
      </c>
      <c r="S33" s="679"/>
      <c r="T33" s="679"/>
      <c r="U33" s="679"/>
      <c r="V33" s="679"/>
      <c r="W33" s="679"/>
      <c r="X33" s="679"/>
      <c r="Y33" s="680"/>
      <c r="Z33" s="715">
        <v>9.3000000000000007</v>
      </c>
      <c r="AA33" s="715"/>
      <c r="AB33" s="715"/>
      <c r="AC33" s="715"/>
      <c r="AD33" s="716" t="s">
        <v>232</v>
      </c>
      <c r="AE33" s="716"/>
      <c r="AF33" s="716"/>
      <c r="AG33" s="716"/>
      <c r="AH33" s="716"/>
      <c r="AI33" s="716"/>
      <c r="AJ33" s="716"/>
      <c r="AK33" s="716"/>
      <c r="AL33" s="681" t="s">
        <v>232</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98.9</v>
      </c>
      <c r="BH33" s="663"/>
      <c r="BI33" s="663"/>
      <c r="BJ33" s="663"/>
      <c r="BK33" s="663"/>
      <c r="BL33" s="663"/>
      <c r="BM33" s="706">
        <v>94.6</v>
      </c>
      <c r="BN33" s="663"/>
      <c r="BO33" s="663"/>
      <c r="BP33" s="663"/>
      <c r="BQ33" s="727"/>
      <c r="BR33" s="742">
        <v>98.9</v>
      </c>
      <c r="BS33" s="663"/>
      <c r="BT33" s="663"/>
      <c r="BU33" s="663"/>
      <c r="BV33" s="663"/>
      <c r="BW33" s="663"/>
      <c r="BX33" s="706">
        <v>94.5</v>
      </c>
      <c r="BY33" s="663"/>
      <c r="BZ33" s="663"/>
      <c r="CA33" s="663"/>
      <c r="CB33" s="727"/>
      <c r="CD33" s="711" t="s">
        <v>318</v>
      </c>
      <c r="CE33" s="712"/>
      <c r="CF33" s="712"/>
      <c r="CG33" s="712"/>
      <c r="CH33" s="712"/>
      <c r="CI33" s="712"/>
      <c r="CJ33" s="712"/>
      <c r="CK33" s="712"/>
      <c r="CL33" s="712"/>
      <c r="CM33" s="712"/>
      <c r="CN33" s="712"/>
      <c r="CO33" s="712"/>
      <c r="CP33" s="712"/>
      <c r="CQ33" s="713"/>
      <c r="CR33" s="678">
        <v>6852840</v>
      </c>
      <c r="CS33" s="697"/>
      <c r="CT33" s="697"/>
      <c r="CU33" s="697"/>
      <c r="CV33" s="697"/>
      <c r="CW33" s="697"/>
      <c r="CX33" s="697"/>
      <c r="CY33" s="698"/>
      <c r="CZ33" s="681">
        <v>40.9</v>
      </c>
      <c r="DA33" s="699"/>
      <c r="DB33" s="699"/>
      <c r="DC33" s="700"/>
      <c r="DD33" s="684">
        <v>5391726</v>
      </c>
      <c r="DE33" s="697"/>
      <c r="DF33" s="697"/>
      <c r="DG33" s="697"/>
      <c r="DH33" s="697"/>
      <c r="DI33" s="697"/>
      <c r="DJ33" s="697"/>
      <c r="DK33" s="698"/>
      <c r="DL33" s="684">
        <v>4509843</v>
      </c>
      <c r="DM33" s="697"/>
      <c r="DN33" s="697"/>
      <c r="DO33" s="697"/>
      <c r="DP33" s="697"/>
      <c r="DQ33" s="697"/>
      <c r="DR33" s="697"/>
      <c r="DS33" s="697"/>
      <c r="DT33" s="697"/>
      <c r="DU33" s="697"/>
      <c r="DV33" s="698"/>
      <c r="DW33" s="681">
        <v>46.3</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20930</v>
      </c>
      <c r="S34" s="679"/>
      <c r="T34" s="679"/>
      <c r="U34" s="679"/>
      <c r="V34" s="679"/>
      <c r="W34" s="679"/>
      <c r="X34" s="679"/>
      <c r="Y34" s="680"/>
      <c r="Z34" s="715">
        <v>0.1</v>
      </c>
      <c r="AA34" s="715"/>
      <c r="AB34" s="715"/>
      <c r="AC34" s="715"/>
      <c r="AD34" s="716">
        <v>11187</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1618450</v>
      </c>
      <c r="CS34" s="679"/>
      <c r="CT34" s="679"/>
      <c r="CU34" s="679"/>
      <c r="CV34" s="679"/>
      <c r="CW34" s="679"/>
      <c r="CX34" s="679"/>
      <c r="CY34" s="680"/>
      <c r="CZ34" s="681">
        <v>9.6999999999999993</v>
      </c>
      <c r="DA34" s="699"/>
      <c r="DB34" s="699"/>
      <c r="DC34" s="700"/>
      <c r="DD34" s="684">
        <v>1288100</v>
      </c>
      <c r="DE34" s="679"/>
      <c r="DF34" s="679"/>
      <c r="DG34" s="679"/>
      <c r="DH34" s="679"/>
      <c r="DI34" s="679"/>
      <c r="DJ34" s="679"/>
      <c r="DK34" s="680"/>
      <c r="DL34" s="684">
        <v>1098337</v>
      </c>
      <c r="DM34" s="679"/>
      <c r="DN34" s="679"/>
      <c r="DO34" s="679"/>
      <c r="DP34" s="679"/>
      <c r="DQ34" s="679"/>
      <c r="DR34" s="679"/>
      <c r="DS34" s="679"/>
      <c r="DT34" s="679"/>
      <c r="DU34" s="679"/>
      <c r="DV34" s="680"/>
      <c r="DW34" s="681">
        <v>11.3</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37441</v>
      </c>
      <c r="S35" s="679"/>
      <c r="T35" s="679"/>
      <c r="U35" s="679"/>
      <c r="V35" s="679"/>
      <c r="W35" s="679"/>
      <c r="X35" s="679"/>
      <c r="Y35" s="680"/>
      <c r="Z35" s="715">
        <v>0.2</v>
      </c>
      <c r="AA35" s="715"/>
      <c r="AB35" s="715"/>
      <c r="AC35" s="715"/>
      <c r="AD35" s="716" t="s">
        <v>232</v>
      </c>
      <c r="AE35" s="716"/>
      <c r="AF35" s="716"/>
      <c r="AG35" s="716"/>
      <c r="AH35" s="716"/>
      <c r="AI35" s="716"/>
      <c r="AJ35" s="716"/>
      <c r="AK35" s="716"/>
      <c r="AL35" s="681" t="s">
        <v>232</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63267</v>
      </c>
      <c r="CS35" s="697"/>
      <c r="CT35" s="697"/>
      <c r="CU35" s="697"/>
      <c r="CV35" s="697"/>
      <c r="CW35" s="697"/>
      <c r="CX35" s="697"/>
      <c r="CY35" s="698"/>
      <c r="CZ35" s="681">
        <v>0.4</v>
      </c>
      <c r="DA35" s="699"/>
      <c r="DB35" s="699"/>
      <c r="DC35" s="700"/>
      <c r="DD35" s="684">
        <v>47616</v>
      </c>
      <c r="DE35" s="697"/>
      <c r="DF35" s="697"/>
      <c r="DG35" s="697"/>
      <c r="DH35" s="697"/>
      <c r="DI35" s="697"/>
      <c r="DJ35" s="697"/>
      <c r="DK35" s="698"/>
      <c r="DL35" s="684">
        <v>47616</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268702</v>
      </c>
      <c r="S36" s="679"/>
      <c r="T36" s="679"/>
      <c r="U36" s="679"/>
      <c r="V36" s="679"/>
      <c r="W36" s="679"/>
      <c r="X36" s="679"/>
      <c r="Y36" s="680"/>
      <c r="Z36" s="715">
        <v>1.6</v>
      </c>
      <c r="AA36" s="715"/>
      <c r="AB36" s="715"/>
      <c r="AC36" s="715"/>
      <c r="AD36" s="716" t="s">
        <v>238</v>
      </c>
      <c r="AE36" s="716"/>
      <c r="AF36" s="716"/>
      <c r="AG36" s="716"/>
      <c r="AH36" s="716"/>
      <c r="AI36" s="716"/>
      <c r="AJ36" s="716"/>
      <c r="AK36" s="716"/>
      <c r="AL36" s="681" t="s">
        <v>238</v>
      </c>
      <c r="AM36" s="682"/>
      <c r="AN36" s="682"/>
      <c r="AO36" s="717"/>
      <c r="AP36" s="235"/>
      <c r="AQ36" s="730" t="s">
        <v>326</v>
      </c>
      <c r="AR36" s="731"/>
      <c r="AS36" s="731"/>
      <c r="AT36" s="731"/>
      <c r="AU36" s="731"/>
      <c r="AV36" s="731"/>
      <c r="AW36" s="731"/>
      <c r="AX36" s="731"/>
      <c r="AY36" s="732"/>
      <c r="AZ36" s="733">
        <v>2771686</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35877</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2104189</v>
      </c>
      <c r="CS36" s="679"/>
      <c r="CT36" s="679"/>
      <c r="CU36" s="679"/>
      <c r="CV36" s="679"/>
      <c r="CW36" s="679"/>
      <c r="CX36" s="679"/>
      <c r="CY36" s="680"/>
      <c r="CZ36" s="681">
        <v>12.6</v>
      </c>
      <c r="DA36" s="699"/>
      <c r="DB36" s="699"/>
      <c r="DC36" s="700"/>
      <c r="DD36" s="684">
        <v>1754876</v>
      </c>
      <c r="DE36" s="679"/>
      <c r="DF36" s="679"/>
      <c r="DG36" s="679"/>
      <c r="DH36" s="679"/>
      <c r="DI36" s="679"/>
      <c r="DJ36" s="679"/>
      <c r="DK36" s="680"/>
      <c r="DL36" s="684">
        <v>1431009</v>
      </c>
      <c r="DM36" s="679"/>
      <c r="DN36" s="679"/>
      <c r="DO36" s="679"/>
      <c r="DP36" s="679"/>
      <c r="DQ36" s="679"/>
      <c r="DR36" s="679"/>
      <c r="DS36" s="679"/>
      <c r="DT36" s="679"/>
      <c r="DU36" s="679"/>
      <c r="DV36" s="680"/>
      <c r="DW36" s="681">
        <v>14.7</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442234</v>
      </c>
      <c r="S37" s="679"/>
      <c r="T37" s="679"/>
      <c r="U37" s="679"/>
      <c r="V37" s="679"/>
      <c r="W37" s="679"/>
      <c r="X37" s="679"/>
      <c r="Y37" s="680"/>
      <c r="Z37" s="715">
        <v>2.6</v>
      </c>
      <c r="AA37" s="715"/>
      <c r="AB37" s="715"/>
      <c r="AC37" s="715"/>
      <c r="AD37" s="716" t="s">
        <v>238</v>
      </c>
      <c r="AE37" s="716"/>
      <c r="AF37" s="716"/>
      <c r="AG37" s="716"/>
      <c r="AH37" s="716"/>
      <c r="AI37" s="716"/>
      <c r="AJ37" s="716"/>
      <c r="AK37" s="716"/>
      <c r="AL37" s="681" t="s">
        <v>232</v>
      </c>
      <c r="AM37" s="682"/>
      <c r="AN37" s="682"/>
      <c r="AO37" s="717"/>
      <c r="AQ37" s="718" t="s">
        <v>330</v>
      </c>
      <c r="AR37" s="719"/>
      <c r="AS37" s="719"/>
      <c r="AT37" s="719"/>
      <c r="AU37" s="719"/>
      <c r="AV37" s="719"/>
      <c r="AW37" s="719"/>
      <c r="AX37" s="719"/>
      <c r="AY37" s="720"/>
      <c r="AZ37" s="678">
        <v>855026</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-43639</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934763</v>
      </c>
      <c r="CS37" s="697"/>
      <c r="CT37" s="697"/>
      <c r="CU37" s="697"/>
      <c r="CV37" s="697"/>
      <c r="CW37" s="697"/>
      <c r="CX37" s="697"/>
      <c r="CY37" s="698"/>
      <c r="CZ37" s="681">
        <v>5.6</v>
      </c>
      <c r="DA37" s="699"/>
      <c r="DB37" s="699"/>
      <c r="DC37" s="700"/>
      <c r="DD37" s="684">
        <v>934760</v>
      </c>
      <c r="DE37" s="697"/>
      <c r="DF37" s="697"/>
      <c r="DG37" s="697"/>
      <c r="DH37" s="697"/>
      <c r="DI37" s="697"/>
      <c r="DJ37" s="697"/>
      <c r="DK37" s="698"/>
      <c r="DL37" s="684">
        <v>918344</v>
      </c>
      <c r="DM37" s="697"/>
      <c r="DN37" s="697"/>
      <c r="DO37" s="697"/>
      <c r="DP37" s="697"/>
      <c r="DQ37" s="697"/>
      <c r="DR37" s="697"/>
      <c r="DS37" s="697"/>
      <c r="DT37" s="697"/>
      <c r="DU37" s="697"/>
      <c r="DV37" s="698"/>
      <c r="DW37" s="681">
        <v>9.4</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595500</v>
      </c>
      <c r="S38" s="679"/>
      <c r="T38" s="679"/>
      <c r="U38" s="679"/>
      <c r="V38" s="679"/>
      <c r="W38" s="679"/>
      <c r="X38" s="679"/>
      <c r="Y38" s="680"/>
      <c r="Z38" s="715">
        <v>3.5</v>
      </c>
      <c r="AA38" s="715"/>
      <c r="AB38" s="715"/>
      <c r="AC38" s="715"/>
      <c r="AD38" s="716">
        <v>1478</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294584</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4927</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2477102</v>
      </c>
      <c r="CS38" s="679"/>
      <c r="CT38" s="679"/>
      <c r="CU38" s="679"/>
      <c r="CV38" s="679"/>
      <c r="CW38" s="679"/>
      <c r="CX38" s="679"/>
      <c r="CY38" s="680"/>
      <c r="CZ38" s="681">
        <v>14.8</v>
      </c>
      <c r="DA38" s="699"/>
      <c r="DB38" s="699"/>
      <c r="DC38" s="700"/>
      <c r="DD38" s="684">
        <v>2147900</v>
      </c>
      <c r="DE38" s="679"/>
      <c r="DF38" s="679"/>
      <c r="DG38" s="679"/>
      <c r="DH38" s="679"/>
      <c r="DI38" s="679"/>
      <c r="DJ38" s="679"/>
      <c r="DK38" s="680"/>
      <c r="DL38" s="684">
        <v>1923742</v>
      </c>
      <c r="DM38" s="679"/>
      <c r="DN38" s="679"/>
      <c r="DO38" s="679"/>
      <c r="DP38" s="679"/>
      <c r="DQ38" s="679"/>
      <c r="DR38" s="679"/>
      <c r="DS38" s="679"/>
      <c r="DT38" s="679"/>
      <c r="DU38" s="679"/>
      <c r="DV38" s="680"/>
      <c r="DW38" s="681">
        <v>19.8</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1416922</v>
      </c>
      <c r="S39" s="679"/>
      <c r="T39" s="679"/>
      <c r="U39" s="679"/>
      <c r="V39" s="679"/>
      <c r="W39" s="679"/>
      <c r="X39" s="679"/>
      <c r="Y39" s="680"/>
      <c r="Z39" s="715">
        <v>8.1999999999999993</v>
      </c>
      <c r="AA39" s="715"/>
      <c r="AB39" s="715"/>
      <c r="AC39" s="715"/>
      <c r="AD39" s="716" t="s">
        <v>232</v>
      </c>
      <c r="AE39" s="716"/>
      <c r="AF39" s="716"/>
      <c r="AG39" s="716"/>
      <c r="AH39" s="716"/>
      <c r="AI39" s="716"/>
      <c r="AJ39" s="716"/>
      <c r="AK39" s="716"/>
      <c r="AL39" s="681" t="s">
        <v>232</v>
      </c>
      <c r="AM39" s="682"/>
      <c r="AN39" s="682"/>
      <c r="AO39" s="717"/>
      <c r="AQ39" s="718" t="s">
        <v>338</v>
      </c>
      <c r="AR39" s="719"/>
      <c r="AS39" s="719"/>
      <c r="AT39" s="719"/>
      <c r="AU39" s="719"/>
      <c r="AV39" s="719"/>
      <c r="AW39" s="719"/>
      <c r="AX39" s="719"/>
      <c r="AY39" s="720"/>
      <c r="AZ39" s="678">
        <v>66287</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7419</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149820</v>
      </c>
      <c r="CS39" s="697"/>
      <c r="CT39" s="697"/>
      <c r="CU39" s="697"/>
      <c r="CV39" s="697"/>
      <c r="CW39" s="697"/>
      <c r="CX39" s="697"/>
      <c r="CY39" s="698"/>
      <c r="CZ39" s="681">
        <v>0.9</v>
      </c>
      <c r="DA39" s="699"/>
      <c r="DB39" s="699"/>
      <c r="DC39" s="700"/>
      <c r="DD39" s="684">
        <v>109180</v>
      </c>
      <c r="DE39" s="697"/>
      <c r="DF39" s="697"/>
      <c r="DG39" s="697"/>
      <c r="DH39" s="697"/>
      <c r="DI39" s="697"/>
      <c r="DJ39" s="697"/>
      <c r="DK39" s="698"/>
      <c r="DL39" s="684" t="s">
        <v>232</v>
      </c>
      <c r="DM39" s="697"/>
      <c r="DN39" s="697"/>
      <c r="DO39" s="697"/>
      <c r="DP39" s="697"/>
      <c r="DQ39" s="697"/>
      <c r="DR39" s="697"/>
      <c r="DS39" s="697"/>
      <c r="DT39" s="697"/>
      <c r="DU39" s="697"/>
      <c r="DV39" s="698"/>
      <c r="DW39" s="681" t="s">
        <v>238</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238</v>
      </c>
      <c r="S40" s="679"/>
      <c r="T40" s="679"/>
      <c r="U40" s="679"/>
      <c r="V40" s="679"/>
      <c r="W40" s="679"/>
      <c r="X40" s="679"/>
      <c r="Y40" s="680"/>
      <c r="Z40" s="715" t="s">
        <v>238</v>
      </c>
      <c r="AA40" s="715"/>
      <c r="AB40" s="715"/>
      <c r="AC40" s="715"/>
      <c r="AD40" s="716" t="s">
        <v>238</v>
      </c>
      <c r="AE40" s="716"/>
      <c r="AF40" s="716"/>
      <c r="AG40" s="716"/>
      <c r="AH40" s="716"/>
      <c r="AI40" s="716"/>
      <c r="AJ40" s="716"/>
      <c r="AK40" s="716"/>
      <c r="AL40" s="681" t="s">
        <v>232</v>
      </c>
      <c r="AM40" s="682"/>
      <c r="AN40" s="682"/>
      <c r="AO40" s="717"/>
      <c r="AQ40" s="718" t="s">
        <v>342</v>
      </c>
      <c r="AR40" s="719"/>
      <c r="AS40" s="719"/>
      <c r="AT40" s="719"/>
      <c r="AU40" s="719"/>
      <c r="AV40" s="719"/>
      <c r="AW40" s="719"/>
      <c r="AX40" s="719"/>
      <c r="AY40" s="720"/>
      <c r="AZ40" s="678" t="s">
        <v>238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91</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440012</v>
      </c>
      <c r="CS40" s="679"/>
      <c r="CT40" s="679"/>
      <c r="CU40" s="679"/>
      <c r="CV40" s="679"/>
      <c r="CW40" s="679"/>
      <c r="CX40" s="679"/>
      <c r="CY40" s="680"/>
      <c r="CZ40" s="681">
        <v>2.6</v>
      </c>
      <c r="DA40" s="699"/>
      <c r="DB40" s="699"/>
      <c r="DC40" s="700"/>
      <c r="DD40" s="684">
        <v>44054</v>
      </c>
      <c r="DE40" s="679"/>
      <c r="DF40" s="679"/>
      <c r="DG40" s="679"/>
      <c r="DH40" s="679"/>
      <c r="DI40" s="679"/>
      <c r="DJ40" s="679"/>
      <c r="DK40" s="680"/>
      <c r="DL40" s="684">
        <v>9139</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439822</v>
      </c>
      <c r="S41" s="679"/>
      <c r="T41" s="679"/>
      <c r="U41" s="679"/>
      <c r="V41" s="679"/>
      <c r="W41" s="679"/>
      <c r="X41" s="679"/>
      <c r="Y41" s="680"/>
      <c r="Z41" s="715">
        <v>2.6</v>
      </c>
      <c r="AA41" s="715"/>
      <c r="AB41" s="715"/>
      <c r="AC41" s="715"/>
      <c r="AD41" s="716" t="s">
        <v>232</v>
      </c>
      <c r="AE41" s="716"/>
      <c r="AF41" s="716"/>
      <c r="AG41" s="716"/>
      <c r="AH41" s="716"/>
      <c r="AI41" s="716"/>
      <c r="AJ41" s="716"/>
      <c r="AK41" s="716"/>
      <c r="AL41" s="681" t="s">
        <v>238</v>
      </c>
      <c r="AM41" s="682"/>
      <c r="AN41" s="682"/>
      <c r="AO41" s="717"/>
      <c r="AQ41" s="718" t="s">
        <v>347</v>
      </c>
      <c r="AR41" s="719"/>
      <c r="AS41" s="719"/>
      <c r="AT41" s="719"/>
      <c r="AU41" s="719"/>
      <c r="AV41" s="719"/>
      <c r="AW41" s="719"/>
      <c r="AX41" s="719"/>
      <c r="AY41" s="720"/>
      <c r="AZ41" s="678">
        <v>368482</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238</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232</v>
      </c>
      <c r="DA41" s="699"/>
      <c r="DB41" s="699"/>
      <c r="DC41" s="700"/>
      <c r="DD41" s="684" t="s">
        <v>238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17184395</v>
      </c>
      <c r="S42" s="701"/>
      <c r="T42" s="701"/>
      <c r="U42" s="701"/>
      <c r="V42" s="701"/>
      <c r="W42" s="701"/>
      <c r="X42" s="701"/>
      <c r="Y42" s="703"/>
      <c r="Z42" s="704">
        <v>100</v>
      </c>
      <c r="AA42" s="704"/>
      <c r="AB42" s="704"/>
      <c r="AC42" s="704"/>
      <c r="AD42" s="705">
        <v>9293935</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1187307</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392</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2337839</v>
      </c>
      <c r="CS42" s="679"/>
      <c r="CT42" s="679"/>
      <c r="CU42" s="679"/>
      <c r="CV42" s="679"/>
      <c r="CW42" s="679"/>
      <c r="CX42" s="679"/>
      <c r="CY42" s="680"/>
      <c r="CZ42" s="681">
        <v>14</v>
      </c>
      <c r="DA42" s="682"/>
      <c r="DB42" s="682"/>
      <c r="DC42" s="683"/>
      <c r="DD42" s="684">
        <v>331618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99380</v>
      </c>
      <c r="CS43" s="697"/>
      <c r="CT43" s="697"/>
      <c r="CU43" s="697"/>
      <c r="CV43" s="697"/>
      <c r="CW43" s="697"/>
      <c r="CX43" s="697"/>
      <c r="CY43" s="698"/>
      <c r="CZ43" s="681">
        <v>0.6</v>
      </c>
      <c r="DA43" s="699"/>
      <c r="DB43" s="699"/>
      <c r="DC43" s="700"/>
      <c r="DD43" s="684">
        <v>96120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1764930</v>
      </c>
      <c r="CS44" s="679"/>
      <c r="CT44" s="679"/>
      <c r="CU44" s="679"/>
      <c r="CV44" s="679"/>
      <c r="CW44" s="679"/>
      <c r="CX44" s="679"/>
      <c r="CY44" s="680"/>
      <c r="CZ44" s="681">
        <v>10.5</v>
      </c>
      <c r="DA44" s="682"/>
      <c r="DB44" s="682"/>
      <c r="DC44" s="683"/>
      <c r="DD44" s="684">
        <v>256589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858484</v>
      </c>
      <c r="CS45" s="697"/>
      <c r="CT45" s="697"/>
      <c r="CU45" s="697"/>
      <c r="CV45" s="697"/>
      <c r="CW45" s="697"/>
      <c r="CX45" s="697"/>
      <c r="CY45" s="698"/>
      <c r="CZ45" s="681">
        <v>5.0999999999999996</v>
      </c>
      <c r="DA45" s="699"/>
      <c r="DB45" s="699"/>
      <c r="DC45" s="700"/>
      <c r="DD45" s="684">
        <v>67388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761970</v>
      </c>
      <c r="CS46" s="679"/>
      <c r="CT46" s="679"/>
      <c r="CU46" s="679"/>
      <c r="CV46" s="679"/>
      <c r="CW46" s="679"/>
      <c r="CX46" s="679"/>
      <c r="CY46" s="680"/>
      <c r="CZ46" s="681">
        <v>4.5999999999999996</v>
      </c>
      <c r="DA46" s="682"/>
      <c r="DB46" s="682"/>
      <c r="DC46" s="683"/>
      <c r="DD46" s="684">
        <v>175748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572909</v>
      </c>
      <c r="CS47" s="697"/>
      <c r="CT47" s="697"/>
      <c r="CU47" s="697"/>
      <c r="CV47" s="697"/>
      <c r="CW47" s="697"/>
      <c r="CX47" s="697"/>
      <c r="CY47" s="698"/>
      <c r="CZ47" s="681">
        <v>3.4</v>
      </c>
      <c r="DA47" s="699"/>
      <c r="DB47" s="699"/>
      <c r="DC47" s="700"/>
      <c r="DD47" s="684">
        <v>75029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232</v>
      </c>
      <c r="CS48" s="679"/>
      <c r="CT48" s="679"/>
      <c r="CU48" s="679"/>
      <c r="CV48" s="679"/>
      <c r="CW48" s="679"/>
      <c r="CX48" s="679"/>
      <c r="CY48" s="680"/>
      <c r="CZ48" s="681" t="s">
        <v>232</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16738486</v>
      </c>
      <c r="CS49" s="663"/>
      <c r="CT49" s="663"/>
      <c r="CU49" s="663"/>
      <c r="CV49" s="663"/>
      <c r="CW49" s="663"/>
      <c r="CX49" s="663"/>
      <c r="CY49" s="664"/>
      <c r="CZ49" s="665">
        <v>100</v>
      </c>
      <c r="DA49" s="666"/>
      <c r="DB49" s="666"/>
      <c r="DC49" s="667"/>
      <c r="DD49" s="668">
        <v>10853439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cQKmAFIKMEeDLUTB00h8YUT2M8agcUfScdl8ho+Lak1IYDsiU4Z7mTG+Luv0U2BkOPE0ksu8c9XwSZv+rPIssw==" saltValue="S2VJAwHiyHmW2vq7ElEgG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5" zoomScale="70" zoomScaleNormal="70" zoomScaleSheetLayoutView="70" workbookViewId="0">
      <selection activeCell="DV80" sqref="DV80:DZ8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365</v>
      </c>
      <c r="DK2" s="1205"/>
      <c r="DL2" s="1205"/>
      <c r="DM2" s="1205"/>
      <c r="DN2" s="1205"/>
      <c r="DO2" s="1206"/>
      <c r="DP2" s="250"/>
      <c r="DQ2" s="1204" t="s">
        <v>366</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367</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369</v>
      </c>
      <c r="B5" s="1090"/>
      <c r="C5" s="1090"/>
      <c r="D5" s="1090"/>
      <c r="E5" s="1090"/>
      <c r="F5" s="1090"/>
      <c r="G5" s="1090"/>
      <c r="H5" s="1090"/>
      <c r="I5" s="1090"/>
      <c r="J5" s="1090"/>
      <c r="K5" s="1090"/>
      <c r="L5" s="1090"/>
      <c r="M5" s="1090"/>
      <c r="N5" s="1090"/>
      <c r="O5" s="1090"/>
      <c r="P5" s="1091"/>
      <c r="Q5" s="1095" t="s">
        <v>370</v>
      </c>
      <c r="R5" s="1096"/>
      <c r="S5" s="1096"/>
      <c r="T5" s="1096"/>
      <c r="U5" s="1097"/>
      <c r="V5" s="1095" t="s">
        <v>371</v>
      </c>
      <c r="W5" s="1096"/>
      <c r="X5" s="1096"/>
      <c r="Y5" s="1096"/>
      <c r="Z5" s="1097"/>
      <c r="AA5" s="1095" t="s">
        <v>372</v>
      </c>
      <c r="AB5" s="1096"/>
      <c r="AC5" s="1096"/>
      <c r="AD5" s="1096"/>
      <c r="AE5" s="1096"/>
      <c r="AF5" s="1207" t="s">
        <v>373</v>
      </c>
      <c r="AG5" s="1096"/>
      <c r="AH5" s="1096"/>
      <c r="AI5" s="1096"/>
      <c r="AJ5" s="1111"/>
      <c r="AK5" s="1096" t="s">
        <v>374</v>
      </c>
      <c r="AL5" s="1096"/>
      <c r="AM5" s="1096"/>
      <c r="AN5" s="1096"/>
      <c r="AO5" s="1097"/>
      <c r="AP5" s="1095" t="s">
        <v>375</v>
      </c>
      <c r="AQ5" s="1096"/>
      <c r="AR5" s="1096"/>
      <c r="AS5" s="1096"/>
      <c r="AT5" s="1097"/>
      <c r="AU5" s="1095" t="s">
        <v>376</v>
      </c>
      <c r="AV5" s="1096"/>
      <c r="AW5" s="1096"/>
      <c r="AX5" s="1096"/>
      <c r="AY5" s="1111"/>
      <c r="AZ5" s="257"/>
      <c r="BA5" s="257"/>
      <c r="BB5" s="257"/>
      <c r="BC5" s="257"/>
      <c r="BD5" s="257"/>
      <c r="BE5" s="258"/>
      <c r="BF5" s="258"/>
      <c r="BG5" s="258"/>
      <c r="BH5" s="258"/>
      <c r="BI5" s="258"/>
      <c r="BJ5" s="258"/>
      <c r="BK5" s="258"/>
      <c r="BL5" s="258"/>
      <c r="BM5" s="258"/>
      <c r="BN5" s="258"/>
      <c r="BO5" s="258"/>
      <c r="BP5" s="258"/>
      <c r="BQ5" s="1089" t="s">
        <v>377</v>
      </c>
      <c r="BR5" s="1090"/>
      <c r="BS5" s="1090"/>
      <c r="BT5" s="1090"/>
      <c r="BU5" s="1090"/>
      <c r="BV5" s="1090"/>
      <c r="BW5" s="1090"/>
      <c r="BX5" s="1090"/>
      <c r="BY5" s="1090"/>
      <c r="BZ5" s="1090"/>
      <c r="CA5" s="1090"/>
      <c r="CB5" s="1090"/>
      <c r="CC5" s="1090"/>
      <c r="CD5" s="1090"/>
      <c r="CE5" s="1090"/>
      <c r="CF5" s="1090"/>
      <c r="CG5" s="1091"/>
      <c r="CH5" s="1095" t="s">
        <v>378</v>
      </c>
      <c r="CI5" s="1096"/>
      <c r="CJ5" s="1096"/>
      <c r="CK5" s="1096"/>
      <c r="CL5" s="1097"/>
      <c r="CM5" s="1095" t="s">
        <v>379</v>
      </c>
      <c r="CN5" s="1096"/>
      <c r="CO5" s="1096"/>
      <c r="CP5" s="1096"/>
      <c r="CQ5" s="1097"/>
      <c r="CR5" s="1095" t="s">
        <v>380</v>
      </c>
      <c r="CS5" s="1096"/>
      <c r="CT5" s="1096"/>
      <c r="CU5" s="1096"/>
      <c r="CV5" s="1097"/>
      <c r="CW5" s="1095" t="s">
        <v>381</v>
      </c>
      <c r="CX5" s="1096"/>
      <c r="CY5" s="1096"/>
      <c r="CZ5" s="1096"/>
      <c r="DA5" s="1097"/>
      <c r="DB5" s="1095" t="s">
        <v>382</v>
      </c>
      <c r="DC5" s="1096"/>
      <c r="DD5" s="1096"/>
      <c r="DE5" s="1096"/>
      <c r="DF5" s="1097"/>
      <c r="DG5" s="1192" t="s">
        <v>383</v>
      </c>
      <c r="DH5" s="1193"/>
      <c r="DI5" s="1193"/>
      <c r="DJ5" s="1193"/>
      <c r="DK5" s="1194"/>
      <c r="DL5" s="1192" t="s">
        <v>384</v>
      </c>
      <c r="DM5" s="1193"/>
      <c r="DN5" s="1193"/>
      <c r="DO5" s="1193"/>
      <c r="DP5" s="1194"/>
      <c r="DQ5" s="1095" t="s">
        <v>385</v>
      </c>
      <c r="DR5" s="1096"/>
      <c r="DS5" s="1096"/>
      <c r="DT5" s="1096"/>
      <c r="DU5" s="1097"/>
      <c r="DV5" s="1095" t="s">
        <v>376</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x14ac:dyDescent="0.15">
      <c r="A7" s="259">
        <v>1</v>
      </c>
      <c r="B7" s="1144" t="s">
        <v>386</v>
      </c>
      <c r="C7" s="1145"/>
      <c r="D7" s="1145"/>
      <c r="E7" s="1145"/>
      <c r="F7" s="1145"/>
      <c r="G7" s="1145"/>
      <c r="H7" s="1145"/>
      <c r="I7" s="1145"/>
      <c r="J7" s="1145"/>
      <c r="K7" s="1145"/>
      <c r="L7" s="1145"/>
      <c r="M7" s="1145"/>
      <c r="N7" s="1145"/>
      <c r="O7" s="1145"/>
      <c r="P7" s="1146"/>
      <c r="Q7" s="1198">
        <v>17198</v>
      </c>
      <c r="R7" s="1199"/>
      <c r="S7" s="1199"/>
      <c r="T7" s="1199"/>
      <c r="U7" s="1199"/>
      <c r="V7" s="1199">
        <v>16753</v>
      </c>
      <c r="W7" s="1199"/>
      <c r="X7" s="1199"/>
      <c r="Y7" s="1199"/>
      <c r="Z7" s="1199"/>
      <c r="AA7" s="1199">
        <v>446</v>
      </c>
      <c r="AB7" s="1199"/>
      <c r="AC7" s="1199"/>
      <c r="AD7" s="1199"/>
      <c r="AE7" s="1200"/>
      <c r="AF7" s="1201">
        <v>209</v>
      </c>
      <c r="AG7" s="1202"/>
      <c r="AH7" s="1202"/>
      <c r="AI7" s="1202"/>
      <c r="AJ7" s="1203"/>
      <c r="AK7" s="1185">
        <v>272</v>
      </c>
      <c r="AL7" s="1186"/>
      <c r="AM7" s="1186"/>
      <c r="AN7" s="1186"/>
      <c r="AO7" s="1186"/>
      <c r="AP7" s="1186">
        <v>17330</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t="s">
        <v>600</v>
      </c>
      <c r="BS7" s="1189" t="s">
        <v>601</v>
      </c>
      <c r="BT7" s="1190"/>
      <c r="BU7" s="1190"/>
      <c r="BV7" s="1190"/>
      <c r="BW7" s="1190"/>
      <c r="BX7" s="1190"/>
      <c r="BY7" s="1190"/>
      <c r="BZ7" s="1190"/>
      <c r="CA7" s="1190"/>
      <c r="CB7" s="1190"/>
      <c r="CC7" s="1190"/>
      <c r="CD7" s="1190"/>
      <c r="CE7" s="1190"/>
      <c r="CF7" s="1190"/>
      <c r="CG7" s="1191"/>
      <c r="CH7" s="1182">
        <v>8</v>
      </c>
      <c r="CI7" s="1183"/>
      <c r="CJ7" s="1183"/>
      <c r="CK7" s="1183"/>
      <c r="CL7" s="1184"/>
      <c r="CM7" s="1182">
        <v>6</v>
      </c>
      <c r="CN7" s="1183"/>
      <c r="CO7" s="1183"/>
      <c r="CP7" s="1183"/>
      <c r="CQ7" s="1184"/>
      <c r="CR7" s="1182">
        <v>10</v>
      </c>
      <c r="CS7" s="1183"/>
      <c r="CT7" s="1183"/>
      <c r="CU7" s="1183"/>
      <c r="CV7" s="1184"/>
      <c r="CW7" s="1182">
        <v>12</v>
      </c>
      <c r="CX7" s="1183"/>
      <c r="CY7" s="1183"/>
      <c r="CZ7" s="1183"/>
      <c r="DA7" s="1184"/>
      <c r="DB7" s="1182">
        <v>206</v>
      </c>
      <c r="DC7" s="1183"/>
      <c r="DD7" s="1183"/>
      <c r="DE7" s="1183"/>
      <c r="DF7" s="1184"/>
      <c r="DG7" s="1182" t="s">
        <v>587</v>
      </c>
      <c r="DH7" s="1183"/>
      <c r="DI7" s="1183"/>
      <c r="DJ7" s="1183"/>
      <c r="DK7" s="1184"/>
      <c r="DL7" s="1182" t="s">
        <v>587</v>
      </c>
      <c r="DM7" s="1183"/>
      <c r="DN7" s="1183"/>
      <c r="DO7" s="1183"/>
      <c r="DP7" s="1184"/>
      <c r="DQ7" s="1182" t="s">
        <v>587</v>
      </c>
      <c r="DR7" s="1183"/>
      <c r="DS7" s="1183"/>
      <c r="DT7" s="1183"/>
      <c r="DU7" s="1184"/>
      <c r="DV7" s="1209"/>
      <c r="DW7" s="1210"/>
      <c r="DX7" s="1210"/>
      <c r="DY7" s="1210"/>
      <c r="DZ7" s="1211"/>
      <c r="EA7" s="255"/>
    </row>
    <row r="8" spans="1:131" s="256" customFormat="1" ht="26.25" customHeight="1" x14ac:dyDescent="0.15">
      <c r="A8" s="262">
        <v>2</v>
      </c>
      <c r="B8" s="1131" t="s">
        <v>387</v>
      </c>
      <c r="C8" s="1132"/>
      <c r="D8" s="1132"/>
      <c r="E8" s="1132"/>
      <c r="F8" s="1132"/>
      <c r="G8" s="1132"/>
      <c r="H8" s="1132"/>
      <c r="I8" s="1132"/>
      <c r="J8" s="1132"/>
      <c r="K8" s="1132"/>
      <c r="L8" s="1132"/>
      <c r="M8" s="1132"/>
      <c r="N8" s="1132"/>
      <c r="O8" s="1132"/>
      <c r="P8" s="1133"/>
      <c r="Q8" s="1137">
        <v>1</v>
      </c>
      <c r="R8" s="1138"/>
      <c r="S8" s="1138"/>
      <c r="T8" s="1138"/>
      <c r="U8" s="1138"/>
      <c r="V8" s="1138">
        <v>1</v>
      </c>
      <c r="W8" s="1138"/>
      <c r="X8" s="1138"/>
      <c r="Y8" s="1138"/>
      <c r="Z8" s="1138"/>
      <c r="AA8" s="1138">
        <v>0</v>
      </c>
      <c r="AB8" s="1138"/>
      <c r="AC8" s="1138"/>
      <c r="AD8" s="1138"/>
      <c r="AE8" s="1139"/>
      <c r="AF8" s="1113">
        <v>0</v>
      </c>
      <c r="AG8" s="1114"/>
      <c r="AH8" s="1114"/>
      <c r="AI8" s="1114"/>
      <c r="AJ8" s="1115"/>
      <c r="AK8" s="1180">
        <v>0</v>
      </c>
      <c r="AL8" s="1181"/>
      <c r="AM8" s="1181"/>
      <c r="AN8" s="1181"/>
      <c r="AO8" s="1181"/>
      <c r="AP8" s="1181" t="s">
        <v>587</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t="s">
        <v>600</v>
      </c>
      <c r="BS8" s="1108" t="s">
        <v>602</v>
      </c>
      <c r="BT8" s="1109"/>
      <c r="BU8" s="1109"/>
      <c r="BV8" s="1109"/>
      <c r="BW8" s="1109"/>
      <c r="BX8" s="1109"/>
      <c r="BY8" s="1109"/>
      <c r="BZ8" s="1109"/>
      <c r="CA8" s="1109"/>
      <c r="CB8" s="1109"/>
      <c r="CC8" s="1109"/>
      <c r="CD8" s="1109"/>
      <c r="CE8" s="1109"/>
      <c r="CF8" s="1109"/>
      <c r="CG8" s="1110"/>
      <c r="CH8" s="1083">
        <v>-52</v>
      </c>
      <c r="CI8" s="1084"/>
      <c r="CJ8" s="1084"/>
      <c r="CK8" s="1084"/>
      <c r="CL8" s="1085"/>
      <c r="CM8" s="1083">
        <v>-2</v>
      </c>
      <c r="CN8" s="1084"/>
      <c r="CO8" s="1084"/>
      <c r="CP8" s="1084"/>
      <c r="CQ8" s="1085"/>
      <c r="CR8" s="1083">
        <v>10</v>
      </c>
      <c r="CS8" s="1084"/>
      <c r="CT8" s="1084"/>
      <c r="CU8" s="1084"/>
      <c r="CV8" s="1085"/>
      <c r="CW8" s="1083">
        <v>3</v>
      </c>
      <c r="CX8" s="1084"/>
      <c r="CY8" s="1084"/>
      <c r="CZ8" s="1084"/>
      <c r="DA8" s="1085"/>
      <c r="DB8" s="1083" t="s">
        <v>587</v>
      </c>
      <c r="DC8" s="1084"/>
      <c r="DD8" s="1084"/>
      <c r="DE8" s="1084"/>
      <c r="DF8" s="1085"/>
      <c r="DG8" s="1083" t="s">
        <v>587</v>
      </c>
      <c r="DH8" s="1084"/>
      <c r="DI8" s="1084"/>
      <c r="DJ8" s="1084"/>
      <c r="DK8" s="1085"/>
      <c r="DL8" s="1083">
        <v>35</v>
      </c>
      <c r="DM8" s="1084"/>
      <c r="DN8" s="1084"/>
      <c r="DO8" s="1084"/>
      <c r="DP8" s="1085"/>
      <c r="DQ8" s="1083">
        <v>32</v>
      </c>
      <c r="DR8" s="1084"/>
      <c r="DS8" s="1084"/>
      <c r="DT8" s="1084"/>
      <c r="DU8" s="1085"/>
      <c r="DV8" s="1086"/>
      <c r="DW8" s="1087"/>
      <c r="DX8" s="1087"/>
      <c r="DY8" s="1087"/>
      <c r="DZ8" s="1088"/>
      <c r="EA8" s="255"/>
    </row>
    <row r="9" spans="1:131" s="256" customFormat="1" ht="26.25" customHeight="1" x14ac:dyDescent="0.15">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t="s">
        <v>603</v>
      </c>
      <c r="BT9" s="1109"/>
      <c r="BU9" s="1109"/>
      <c r="BV9" s="1109"/>
      <c r="BW9" s="1109"/>
      <c r="BX9" s="1109"/>
      <c r="BY9" s="1109"/>
      <c r="BZ9" s="1109"/>
      <c r="CA9" s="1109"/>
      <c r="CB9" s="1109"/>
      <c r="CC9" s="1109"/>
      <c r="CD9" s="1109"/>
      <c r="CE9" s="1109"/>
      <c r="CF9" s="1109"/>
      <c r="CG9" s="1110"/>
      <c r="CH9" s="1083">
        <v>3</v>
      </c>
      <c r="CI9" s="1084"/>
      <c r="CJ9" s="1084"/>
      <c r="CK9" s="1084"/>
      <c r="CL9" s="1085"/>
      <c r="CM9" s="1083">
        <v>38</v>
      </c>
      <c r="CN9" s="1084"/>
      <c r="CO9" s="1084"/>
      <c r="CP9" s="1084"/>
      <c r="CQ9" s="1085"/>
      <c r="CR9" s="1083">
        <v>10</v>
      </c>
      <c r="CS9" s="1084"/>
      <c r="CT9" s="1084"/>
      <c r="CU9" s="1084"/>
      <c r="CV9" s="1085"/>
      <c r="CW9" s="1083">
        <v>65</v>
      </c>
      <c r="CX9" s="1084"/>
      <c r="CY9" s="1084"/>
      <c r="CZ9" s="1084"/>
      <c r="DA9" s="1085"/>
      <c r="DB9" s="1083" t="s">
        <v>587</v>
      </c>
      <c r="DC9" s="1084"/>
      <c r="DD9" s="1084"/>
      <c r="DE9" s="1084"/>
      <c r="DF9" s="1085"/>
      <c r="DG9" s="1083" t="s">
        <v>587</v>
      </c>
      <c r="DH9" s="1084"/>
      <c r="DI9" s="1084"/>
      <c r="DJ9" s="1084"/>
      <c r="DK9" s="1085"/>
      <c r="DL9" s="1083" t="s">
        <v>587</v>
      </c>
      <c r="DM9" s="1084"/>
      <c r="DN9" s="1084"/>
      <c r="DO9" s="1084"/>
      <c r="DP9" s="1085"/>
      <c r="DQ9" s="1083" t="s">
        <v>587</v>
      </c>
      <c r="DR9" s="1084"/>
      <c r="DS9" s="1084"/>
      <c r="DT9" s="1084"/>
      <c r="DU9" s="1085"/>
      <c r="DV9" s="1086"/>
      <c r="DW9" s="1087"/>
      <c r="DX9" s="1087"/>
      <c r="DY9" s="1087"/>
      <c r="DZ9" s="1088"/>
      <c r="EA9" s="255"/>
    </row>
    <row r="10" spans="1:131" s="256" customFormat="1" ht="26.25" customHeight="1" x14ac:dyDescent="0.15">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15">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15">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15">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15">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15">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15">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15">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15">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15">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15">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388</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2">
        <v>17184</v>
      </c>
      <c r="R23" s="1163"/>
      <c r="S23" s="1163"/>
      <c r="T23" s="1163"/>
      <c r="U23" s="1163"/>
      <c r="V23" s="1163">
        <v>16738</v>
      </c>
      <c r="W23" s="1163"/>
      <c r="X23" s="1163"/>
      <c r="Y23" s="1163"/>
      <c r="Z23" s="1163"/>
      <c r="AA23" s="1163">
        <v>446</v>
      </c>
      <c r="AB23" s="1163"/>
      <c r="AC23" s="1163"/>
      <c r="AD23" s="1163"/>
      <c r="AE23" s="1164"/>
      <c r="AF23" s="1165">
        <v>209</v>
      </c>
      <c r="AG23" s="1163"/>
      <c r="AH23" s="1163"/>
      <c r="AI23" s="1163"/>
      <c r="AJ23" s="1166"/>
      <c r="AK23" s="1167"/>
      <c r="AL23" s="1168"/>
      <c r="AM23" s="1168"/>
      <c r="AN23" s="1168"/>
      <c r="AO23" s="1168"/>
      <c r="AP23" s="1163">
        <v>17330</v>
      </c>
      <c r="AQ23" s="1163"/>
      <c r="AR23" s="1163"/>
      <c r="AS23" s="1163"/>
      <c r="AT23" s="1163"/>
      <c r="AU23" s="1169"/>
      <c r="AV23" s="1169"/>
      <c r="AW23" s="1169"/>
      <c r="AX23" s="1169"/>
      <c r="AY23" s="1170"/>
      <c r="AZ23" s="1159" t="s">
        <v>391</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369</v>
      </c>
      <c r="B26" s="1090"/>
      <c r="C26" s="1090"/>
      <c r="D26" s="1090"/>
      <c r="E26" s="1090"/>
      <c r="F26" s="1090"/>
      <c r="G26" s="1090"/>
      <c r="H26" s="1090"/>
      <c r="I26" s="1090"/>
      <c r="J26" s="1090"/>
      <c r="K26" s="1090"/>
      <c r="L26" s="1090"/>
      <c r="M26" s="1090"/>
      <c r="N26" s="1090"/>
      <c r="O26" s="1090"/>
      <c r="P26" s="1091"/>
      <c r="Q26" s="1095" t="s">
        <v>394</v>
      </c>
      <c r="R26" s="1096"/>
      <c r="S26" s="1096"/>
      <c r="T26" s="1096"/>
      <c r="U26" s="1097"/>
      <c r="V26" s="1095" t="s">
        <v>395</v>
      </c>
      <c r="W26" s="1096"/>
      <c r="X26" s="1096"/>
      <c r="Y26" s="1096"/>
      <c r="Z26" s="1097"/>
      <c r="AA26" s="1095" t="s">
        <v>396</v>
      </c>
      <c r="AB26" s="1096"/>
      <c r="AC26" s="1096"/>
      <c r="AD26" s="1096"/>
      <c r="AE26" s="1096"/>
      <c r="AF26" s="1153" t="s">
        <v>397</v>
      </c>
      <c r="AG26" s="1102"/>
      <c r="AH26" s="1102"/>
      <c r="AI26" s="1102"/>
      <c r="AJ26" s="1154"/>
      <c r="AK26" s="1096" t="s">
        <v>398</v>
      </c>
      <c r="AL26" s="1096"/>
      <c r="AM26" s="1096"/>
      <c r="AN26" s="1096"/>
      <c r="AO26" s="1097"/>
      <c r="AP26" s="1095" t="s">
        <v>399</v>
      </c>
      <c r="AQ26" s="1096"/>
      <c r="AR26" s="1096"/>
      <c r="AS26" s="1096"/>
      <c r="AT26" s="1097"/>
      <c r="AU26" s="1095" t="s">
        <v>400</v>
      </c>
      <c r="AV26" s="1096"/>
      <c r="AW26" s="1096"/>
      <c r="AX26" s="1096"/>
      <c r="AY26" s="1097"/>
      <c r="AZ26" s="1095" t="s">
        <v>401</v>
      </c>
      <c r="BA26" s="1096"/>
      <c r="BB26" s="1096"/>
      <c r="BC26" s="1096"/>
      <c r="BD26" s="1097"/>
      <c r="BE26" s="1095" t="s">
        <v>376</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4" t="s">
        <v>402</v>
      </c>
      <c r="C28" s="1145"/>
      <c r="D28" s="1145"/>
      <c r="E28" s="1145"/>
      <c r="F28" s="1145"/>
      <c r="G28" s="1145"/>
      <c r="H28" s="1145"/>
      <c r="I28" s="1145"/>
      <c r="J28" s="1145"/>
      <c r="K28" s="1145"/>
      <c r="L28" s="1145"/>
      <c r="M28" s="1145"/>
      <c r="N28" s="1145"/>
      <c r="O28" s="1145"/>
      <c r="P28" s="1146"/>
      <c r="Q28" s="1147">
        <v>4128</v>
      </c>
      <c r="R28" s="1148"/>
      <c r="S28" s="1148"/>
      <c r="T28" s="1148"/>
      <c r="U28" s="1148"/>
      <c r="V28" s="1148">
        <v>4092</v>
      </c>
      <c r="W28" s="1148"/>
      <c r="X28" s="1148"/>
      <c r="Y28" s="1148"/>
      <c r="Z28" s="1148"/>
      <c r="AA28" s="1148">
        <v>36</v>
      </c>
      <c r="AB28" s="1148"/>
      <c r="AC28" s="1148"/>
      <c r="AD28" s="1148"/>
      <c r="AE28" s="1149"/>
      <c r="AF28" s="1150">
        <v>36</v>
      </c>
      <c r="AG28" s="1148"/>
      <c r="AH28" s="1148"/>
      <c r="AI28" s="1148"/>
      <c r="AJ28" s="1151"/>
      <c r="AK28" s="1152">
        <v>368</v>
      </c>
      <c r="AL28" s="1140"/>
      <c r="AM28" s="1140"/>
      <c r="AN28" s="1140"/>
      <c r="AO28" s="1140"/>
      <c r="AP28" s="1140" t="s">
        <v>587</v>
      </c>
      <c r="AQ28" s="1140"/>
      <c r="AR28" s="1140"/>
      <c r="AS28" s="1140"/>
      <c r="AT28" s="1140"/>
      <c r="AU28" s="1140" t="s">
        <v>587</v>
      </c>
      <c r="AV28" s="1140"/>
      <c r="AW28" s="1140"/>
      <c r="AX28" s="1140"/>
      <c r="AY28" s="1140"/>
      <c r="AZ28" s="1141" t="s">
        <v>587</v>
      </c>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1" t="s">
        <v>403</v>
      </c>
      <c r="C29" s="1132"/>
      <c r="D29" s="1132"/>
      <c r="E29" s="1132"/>
      <c r="F29" s="1132"/>
      <c r="G29" s="1132"/>
      <c r="H29" s="1132"/>
      <c r="I29" s="1132"/>
      <c r="J29" s="1132"/>
      <c r="K29" s="1132"/>
      <c r="L29" s="1132"/>
      <c r="M29" s="1132"/>
      <c r="N29" s="1132"/>
      <c r="O29" s="1132"/>
      <c r="P29" s="1133"/>
      <c r="Q29" s="1137">
        <v>3716</v>
      </c>
      <c r="R29" s="1138"/>
      <c r="S29" s="1138"/>
      <c r="T29" s="1138"/>
      <c r="U29" s="1138"/>
      <c r="V29" s="1138">
        <v>3615</v>
      </c>
      <c r="W29" s="1138"/>
      <c r="X29" s="1138"/>
      <c r="Y29" s="1138"/>
      <c r="Z29" s="1138"/>
      <c r="AA29" s="1138">
        <v>100</v>
      </c>
      <c r="AB29" s="1138"/>
      <c r="AC29" s="1138"/>
      <c r="AD29" s="1138"/>
      <c r="AE29" s="1139"/>
      <c r="AF29" s="1113">
        <v>100</v>
      </c>
      <c r="AG29" s="1114"/>
      <c r="AH29" s="1114"/>
      <c r="AI29" s="1114"/>
      <c r="AJ29" s="1115"/>
      <c r="AK29" s="1074">
        <v>518</v>
      </c>
      <c r="AL29" s="1064"/>
      <c r="AM29" s="1064"/>
      <c r="AN29" s="1064"/>
      <c r="AO29" s="1064"/>
      <c r="AP29" s="1064" t="s">
        <v>587</v>
      </c>
      <c r="AQ29" s="1064"/>
      <c r="AR29" s="1064"/>
      <c r="AS29" s="1064"/>
      <c r="AT29" s="1064"/>
      <c r="AU29" s="1064" t="s">
        <v>587</v>
      </c>
      <c r="AV29" s="1064"/>
      <c r="AW29" s="1064"/>
      <c r="AX29" s="1064"/>
      <c r="AY29" s="1064"/>
      <c r="AZ29" s="1136" t="s">
        <v>587</v>
      </c>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1" t="s">
        <v>404</v>
      </c>
      <c r="C30" s="1132"/>
      <c r="D30" s="1132"/>
      <c r="E30" s="1132"/>
      <c r="F30" s="1132"/>
      <c r="G30" s="1132"/>
      <c r="H30" s="1132"/>
      <c r="I30" s="1132"/>
      <c r="J30" s="1132"/>
      <c r="K30" s="1132"/>
      <c r="L30" s="1132"/>
      <c r="M30" s="1132"/>
      <c r="N30" s="1132"/>
      <c r="O30" s="1132"/>
      <c r="P30" s="1133"/>
      <c r="Q30" s="1137">
        <v>620</v>
      </c>
      <c r="R30" s="1138"/>
      <c r="S30" s="1138"/>
      <c r="T30" s="1138"/>
      <c r="U30" s="1138"/>
      <c r="V30" s="1138">
        <v>619</v>
      </c>
      <c r="W30" s="1138"/>
      <c r="X30" s="1138"/>
      <c r="Y30" s="1138"/>
      <c r="Z30" s="1138"/>
      <c r="AA30" s="1138">
        <v>1</v>
      </c>
      <c r="AB30" s="1138"/>
      <c r="AC30" s="1138"/>
      <c r="AD30" s="1138"/>
      <c r="AE30" s="1139"/>
      <c r="AF30" s="1113">
        <v>1</v>
      </c>
      <c r="AG30" s="1114"/>
      <c r="AH30" s="1114"/>
      <c r="AI30" s="1114"/>
      <c r="AJ30" s="1115"/>
      <c r="AK30" s="1074">
        <v>167</v>
      </c>
      <c r="AL30" s="1064"/>
      <c r="AM30" s="1064"/>
      <c r="AN30" s="1064"/>
      <c r="AO30" s="1064"/>
      <c r="AP30" s="1064" t="s">
        <v>587</v>
      </c>
      <c r="AQ30" s="1064"/>
      <c r="AR30" s="1064"/>
      <c r="AS30" s="1064"/>
      <c r="AT30" s="1064"/>
      <c r="AU30" s="1064" t="s">
        <v>587</v>
      </c>
      <c r="AV30" s="1064"/>
      <c r="AW30" s="1064"/>
      <c r="AX30" s="1064"/>
      <c r="AY30" s="1064"/>
      <c r="AZ30" s="1136" t="s">
        <v>587</v>
      </c>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1" t="s">
        <v>405</v>
      </c>
      <c r="C31" s="1132"/>
      <c r="D31" s="1132"/>
      <c r="E31" s="1132"/>
      <c r="F31" s="1132"/>
      <c r="G31" s="1132"/>
      <c r="H31" s="1132"/>
      <c r="I31" s="1132"/>
      <c r="J31" s="1132"/>
      <c r="K31" s="1132"/>
      <c r="L31" s="1132"/>
      <c r="M31" s="1132"/>
      <c r="N31" s="1132"/>
      <c r="O31" s="1132"/>
      <c r="P31" s="1133"/>
      <c r="Q31" s="1137">
        <v>5</v>
      </c>
      <c r="R31" s="1138"/>
      <c r="S31" s="1138"/>
      <c r="T31" s="1138"/>
      <c r="U31" s="1138"/>
      <c r="V31" s="1138">
        <v>5</v>
      </c>
      <c r="W31" s="1138"/>
      <c r="X31" s="1138"/>
      <c r="Y31" s="1138"/>
      <c r="Z31" s="1138"/>
      <c r="AA31" s="1138">
        <v>0</v>
      </c>
      <c r="AB31" s="1138"/>
      <c r="AC31" s="1138"/>
      <c r="AD31" s="1138"/>
      <c r="AE31" s="1139"/>
      <c r="AF31" s="1113">
        <v>0</v>
      </c>
      <c r="AG31" s="1114"/>
      <c r="AH31" s="1114"/>
      <c r="AI31" s="1114"/>
      <c r="AJ31" s="1115"/>
      <c r="AK31" s="1074" t="s">
        <v>587</v>
      </c>
      <c r="AL31" s="1064"/>
      <c r="AM31" s="1064"/>
      <c r="AN31" s="1064"/>
      <c r="AO31" s="1064"/>
      <c r="AP31" s="1064" t="s">
        <v>587</v>
      </c>
      <c r="AQ31" s="1064"/>
      <c r="AR31" s="1064"/>
      <c r="AS31" s="1064"/>
      <c r="AT31" s="1064"/>
      <c r="AU31" s="1064" t="s">
        <v>587</v>
      </c>
      <c r="AV31" s="1064"/>
      <c r="AW31" s="1064"/>
      <c r="AX31" s="1064"/>
      <c r="AY31" s="1064"/>
      <c r="AZ31" s="1136" t="s">
        <v>587</v>
      </c>
      <c r="BA31" s="1136"/>
      <c r="BB31" s="1136"/>
      <c r="BC31" s="1136"/>
      <c r="BD31" s="1136"/>
      <c r="BE31" s="1126"/>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1" t="s">
        <v>406</v>
      </c>
      <c r="C32" s="1132"/>
      <c r="D32" s="1132"/>
      <c r="E32" s="1132"/>
      <c r="F32" s="1132"/>
      <c r="G32" s="1132"/>
      <c r="H32" s="1132"/>
      <c r="I32" s="1132"/>
      <c r="J32" s="1132"/>
      <c r="K32" s="1132"/>
      <c r="L32" s="1132"/>
      <c r="M32" s="1132"/>
      <c r="N32" s="1132"/>
      <c r="O32" s="1132"/>
      <c r="P32" s="1133"/>
      <c r="Q32" s="1137">
        <v>966</v>
      </c>
      <c r="R32" s="1138"/>
      <c r="S32" s="1138"/>
      <c r="T32" s="1138"/>
      <c r="U32" s="1138"/>
      <c r="V32" s="1138">
        <v>915</v>
      </c>
      <c r="W32" s="1138"/>
      <c r="X32" s="1138"/>
      <c r="Y32" s="1138"/>
      <c r="Z32" s="1138"/>
      <c r="AA32" s="1138">
        <v>50</v>
      </c>
      <c r="AB32" s="1138"/>
      <c r="AC32" s="1138"/>
      <c r="AD32" s="1138"/>
      <c r="AE32" s="1139"/>
      <c r="AF32" s="1113">
        <v>1275</v>
      </c>
      <c r="AG32" s="1114"/>
      <c r="AH32" s="1114"/>
      <c r="AI32" s="1114"/>
      <c r="AJ32" s="1115"/>
      <c r="AK32" s="1074">
        <v>293</v>
      </c>
      <c r="AL32" s="1064"/>
      <c r="AM32" s="1064"/>
      <c r="AN32" s="1064"/>
      <c r="AO32" s="1064"/>
      <c r="AP32" s="1064">
        <v>2944</v>
      </c>
      <c r="AQ32" s="1064"/>
      <c r="AR32" s="1064"/>
      <c r="AS32" s="1064"/>
      <c r="AT32" s="1064"/>
      <c r="AU32" s="1064">
        <v>2167</v>
      </c>
      <c r="AV32" s="1064"/>
      <c r="AW32" s="1064"/>
      <c r="AX32" s="1064"/>
      <c r="AY32" s="1064"/>
      <c r="AZ32" s="1136" t="s">
        <v>587</v>
      </c>
      <c r="BA32" s="1136"/>
      <c r="BB32" s="1136"/>
      <c r="BC32" s="1136"/>
      <c r="BD32" s="1136"/>
      <c r="BE32" s="1126" t="s">
        <v>407</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1" t="s">
        <v>408</v>
      </c>
      <c r="C33" s="1132"/>
      <c r="D33" s="1132"/>
      <c r="E33" s="1132"/>
      <c r="F33" s="1132"/>
      <c r="G33" s="1132"/>
      <c r="H33" s="1132"/>
      <c r="I33" s="1132"/>
      <c r="J33" s="1132"/>
      <c r="K33" s="1132"/>
      <c r="L33" s="1132"/>
      <c r="M33" s="1132"/>
      <c r="N33" s="1132"/>
      <c r="O33" s="1132"/>
      <c r="P33" s="1133"/>
      <c r="Q33" s="1137">
        <v>70</v>
      </c>
      <c r="R33" s="1138"/>
      <c r="S33" s="1138"/>
      <c r="T33" s="1138"/>
      <c r="U33" s="1138"/>
      <c r="V33" s="1138">
        <v>70</v>
      </c>
      <c r="W33" s="1138"/>
      <c r="X33" s="1138"/>
      <c r="Y33" s="1138"/>
      <c r="Z33" s="1138"/>
      <c r="AA33" s="1138" t="s">
        <v>587</v>
      </c>
      <c r="AB33" s="1138"/>
      <c r="AC33" s="1138"/>
      <c r="AD33" s="1138"/>
      <c r="AE33" s="1139"/>
      <c r="AF33" s="1113" t="s">
        <v>409</v>
      </c>
      <c r="AG33" s="1114"/>
      <c r="AH33" s="1114"/>
      <c r="AI33" s="1114"/>
      <c r="AJ33" s="1115"/>
      <c r="AK33" s="1074">
        <v>58</v>
      </c>
      <c r="AL33" s="1064"/>
      <c r="AM33" s="1064"/>
      <c r="AN33" s="1064"/>
      <c r="AO33" s="1064"/>
      <c r="AP33" s="1064">
        <v>370</v>
      </c>
      <c r="AQ33" s="1064"/>
      <c r="AR33" s="1064"/>
      <c r="AS33" s="1064"/>
      <c r="AT33" s="1064"/>
      <c r="AU33" s="1064">
        <v>255</v>
      </c>
      <c r="AV33" s="1064"/>
      <c r="AW33" s="1064"/>
      <c r="AX33" s="1064"/>
      <c r="AY33" s="1064"/>
      <c r="AZ33" s="1136" t="s">
        <v>587</v>
      </c>
      <c r="BA33" s="1136"/>
      <c r="BB33" s="1136"/>
      <c r="BC33" s="1136"/>
      <c r="BD33" s="1136"/>
      <c r="BE33" s="1126" t="s">
        <v>410</v>
      </c>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1" t="s">
        <v>411</v>
      </c>
      <c r="C34" s="1132"/>
      <c r="D34" s="1132"/>
      <c r="E34" s="1132"/>
      <c r="F34" s="1132"/>
      <c r="G34" s="1132"/>
      <c r="H34" s="1132"/>
      <c r="I34" s="1132"/>
      <c r="J34" s="1132"/>
      <c r="K34" s="1132"/>
      <c r="L34" s="1132"/>
      <c r="M34" s="1132"/>
      <c r="N34" s="1132"/>
      <c r="O34" s="1132"/>
      <c r="P34" s="1133"/>
      <c r="Q34" s="1137">
        <v>1231</v>
      </c>
      <c r="R34" s="1138"/>
      <c r="S34" s="1138"/>
      <c r="T34" s="1138"/>
      <c r="U34" s="1138"/>
      <c r="V34" s="1138">
        <v>1225</v>
      </c>
      <c r="W34" s="1138"/>
      <c r="X34" s="1138"/>
      <c r="Y34" s="1138"/>
      <c r="Z34" s="1138"/>
      <c r="AA34" s="1138">
        <v>6</v>
      </c>
      <c r="AB34" s="1138"/>
      <c r="AC34" s="1138"/>
      <c r="AD34" s="1138"/>
      <c r="AE34" s="1139"/>
      <c r="AF34" s="1113" t="s">
        <v>409</v>
      </c>
      <c r="AG34" s="1114"/>
      <c r="AH34" s="1114"/>
      <c r="AI34" s="1114"/>
      <c r="AJ34" s="1115"/>
      <c r="AK34" s="1074">
        <v>665</v>
      </c>
      <c r="AL34" s="1064"/>
      <c r="AM34" s="1064"/>
      <c r="AN34" s="1064"/>
      <c r="AO34" s="1064"/>
      <c r="AP34" s="1064">
        <v>6836</v>
      </c>
      <c r="AQ34" s="1064"/>
      <c r="AR34" s="1064"/>
      <c r="AS34" s="1064"/>
      <c r="AT34" s="1064"/>
      <c r="AU34" s="1064">
        <v>6132</v>
      </c>
      <c r="AV34" s="1064"/>
      <c r="AW34" s="1064"/>
      <c r="AX34" s="1064"/>
      <c r="AY34" s="1064"/>
      <c r="AZ34" s="1136" t="s">
        <v>587</v>
      </c>
      <c r="BA34" s="1136"/>
      <c r="BB34" s="1136"/>
      <c r="BC34" s="1136"/>
      <c r="BD34" s="1136"/>
      <c r="BE34" s="1126" t="s">
        <v>410</v>
      </c>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1" t="s">
        <v>412</v>
      </c>
      <c r="C35" s="1132"/>
      <c r="D35" s="1132"/>
      <c r="E35" s="1132"/>
      <c r="F35" s="1132"/>
      <c r="G35" s="1132"/>
      <c r="H35" s="1132"/>
      <c r="I35" s="1132"/>
      <c r="J35" s="1132"/>
      <c r="K35" s="1132"/>
      <c r="L35" s="1132"/>
      <c r="M35" s="1132"/>
      <c r="N35" s="1132"/>
      <c r="O35" s="1132"/>
      <c r="P35" s="1133"/>
      <c r="Q35" s="1137">
        <v>275</v>
      </c>
      <c r="R35" s="1138"/>
      <c r="S35" s="1138"/>
      <c r="T35" s="1138"/>
      <c r="U35" s="1138"/>
      <c r="V35" s="1138">
        <v>275</v>
      </c>
      <c r="W35" s="1138"/>
      <c r="X35" s="1138"/>
      <c r="Y35" s="1138"/>
      <c r="Z35" s="1138"/>
      <c r="AA35" s="1138" t="s">
        <v>587</v>
      </c>
      <c r="AB35" s="1138"/>
      <c r="AC35" s="1138"/>
      <c r="AD35" s="1138"/>
      <c r="AE35" s="1139"/>
      <c r="AF35" s="1113" t="s">
        <v>409</v>
      </c>
      <c r="AG35" s="1114"/>
      <c r="AH35" s="1114"/>
      <c r="AI35" s="1114"/>
      <c r="AJ35" s="1115"/>
      <c r="AK35" s="1074">
        <v>155</v>
      </c>
      <c r="AL35" s="1064"/>
      <c r="AM35" s="1064"/>
      <c r="AN35" s="1064"/>
      <c r="AO35" s="1064"/>
      <c r="AP35" s="1064">
        <v>647</v>
      </c>
      <c r="AQ35" s="1064"/>
      <c r="AR35" s="1064"/>
      <c r="AS35" s="1064"/>
      <c r="AT35" s="1064"/>
      <c r="AU35" s="1064">
        <v>647</v>
      </c>
      <c r="AV35" s="1064"/>
      <c r="AW35" s="1064"/>
      <c r="AX35" s="1064"/>
      <c r="AY35" s="1064"/>
      <c r="AZ35" s="1136" t="s">
        <v>587</v>
      </c>
      <c r="BA35" s="1136"/>
      <c r="BB35" s="1136"/>
      <c r="BC35" s="1136"/>
      <c r="BD35" s="1136"/>
      <c r="BE35" s="1126" t="s">
        <v>410</v>
      </c>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4"/>
      <c r="AL36" s="1064"/>
      <c r="AM36" s="1064"/>
      <c r="AN36" s="1064"/>
      <c r="AO36" s="1064"/>
      <c r="AP36" s="1064"/>
      <c r="AQ36" s="1064"/>
      <c r="AR36" s="1064"/>
      <c r="AS36" s="1064"/>
      <c r="AT36" s="1064"/>
      <c r="AU36" s="1064"/>
      <c r="AV36" s="1064"/>
      <c r="AW36" s="1064"/>
      <c r="AX36" s="1064"/>
      <c r="AY36" s="1064"/>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4"/>
      <c r="AM37" s="1064"/>
      <c r="AN37" s="1064"/>
      <c r="AO37" s="1064"/>
      <c r="AP37" s="1064"/>
      <c r="AQ37" s="1064"/>
      <c r="AR37" s="1064"/>
      <c r="AS37" s="1064"/>
      <c r="AT37" s="1064"/>
      <c r="AU37" s="1064"/>
      <c r="AV37" s="1064"/>
      <c r="AW37" s="1064"/>
      <c r="AX37" s="1064"/>
      <c r="AY37" s="1064"/>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4"/>
      <c r="AM38" s="1064"/>
      <c r="AN38" s="1064"/>
      <c r="AO38" s="1064"/>
      <c r="AP38" s="1064"/>
      <c r="AQ38" s="1064"/>
      <c r="AR38" s="1064"/>
      <c r="AS38" s="1064"/>
      <c r="AT38" s="1064"/>
      <c r="AU38" s="1064"/>
      <c r="AV38" s="1064"/>
      <c r="AW38" s="1064"/>
      <c r="AX38" s="1064"/>
      <c r="AY38" s="1064"/>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4"/>
      <c r="AM39" s="1064"/>
      <c r="AN39" s="1064"/>
      <c r="AO39" s="1064"/>
      <c r="AP39" s="1064"/>
      <c r="AQ39" s="1064"/>
      <c r="AR39" s="1064"/>
      <c r="AS39" s="1064"/>
      <c r="AT39" s="1064"/>
      <c r="AU39" s="1064"/>
      <c r="AV39" s="1064"/>
      <c r="AW39" s="1064"/>
      <c r="AX39" s="1064"/>
      <c r="AY39" s="1064"/>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4"/>
      <c r="AM40" s="1064"/>
      <c r="AN40" s="1064"/>
      <c r="AO40" s="1064"/>
      <c r="AP40" s="1064"/>
      <c r="AQ40" s="1064"/>
      <c r="AR40" s="1064"/>
      <c r="AS40" s="1064"/>
      <c r="AT40" s="1064"/>
      <c r="AU40" s="1064"/>
      <c r="AV40" s="1064"/>
      <c r="AW40" s="1064"/>
      <c r="AX40" s="1064"/>
      <c r="AY40" s="1064"/>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4"/>
      <c r="AM41" s="1064"/>
      <c r="AN41" s="1064"/>
      <c r="AO41" s="1064"/>
      <c r="AP41" s="1064"/>
      <c r="AQ41" s="1064"/>
      <c r="AR41" s="1064"/>
      <c r="AS41" s="1064"/>
      <c r="AT41" s="1064"/>
      <c r="AU41" s="1064"/>
      <c r="AV41" s="1064"/>
      <c r="AW41" s="1064"/>
      <c r="AX41" s="1064"/>
      <c r="AY41" s="1064"/>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4"/>
      <c r="AM42" s="1064"/>
      <c r="AN42" s="1064"/>
      <c r="AO42" s="1064"/>
      <c r="AP42" s="1064"/>
      <c r="AQ42" s="1064"/>
      <c r="AR42" s="1064"/>
      <c r="AS42" s="1064"/>
      <c r="AT42" s="1064"/>
      <c r="AU42" s="1064"/>
      <c r="AV42" s="1064"/>
      <c r="AW42" s="1064"/>
      <c r="AX42" s="1064"/>
      <c r="AY42" s="1064"/>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4"/>
      <c r="AM43" s="1064"/>
      <c r="AN43" s="1064"/>
      <c r="AO43" s="1064"/>
      <c r="AP43" s="1064"/>
      <c r="AQ43" s="1064"/>
      <c r="AR43" s="1064"/>
      <c r="AS43" s="1064"/>
      <c r="AT43" s="1064"/>
      <c r="AU43" s="1064"/>
      <c r="AV43" s="1064"/>
      <c r="AW43" s="1064"/>
      <c r="AX43" s="1064"/>
      <c r="AY43" s="1064"/>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4"/>
      <c r="AM44" s="1064"/>
      <c r="AN44" s="1064"/>
      <c r="AO44" s="1064"/>
      <c r="AP44" s="1064"/>
      <c r="AQ44" s="1064"/>
      <c r="AR44" s="1064"/>
      <c r="AS44" s="1064"/>
      <c r="AT44" s="1064"/>
      <c r="AU44" s="1064"/>
      <c r="AV44" s="1064"/>
      <c r="AW44" s="1064"/>
      <c r="AX44" s="1064"/>
      <c r="AY44" s="1064"/>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4"/>
      <c r="AM45" s="1064"/>
      <c r="AN45" s="1064"/>
      <c r="AO45" s="1064"/>
      <c r="AP45" s="1064"/>
      <c r="AQ45" s="1064"/>
      <c r="AR45" s="1064"/>
      <c r="AS45" s="1064"/>
      <c r="AT45" s="1064"/>
      <c r="AU45" s="1064"/>
      <c r="AV45" s="1064"/>
      <c r="AW45" s="1064"/>
      <c r="AX45" s="1064"/>
      <c r="AY45" s="1064"/>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4"/>
      <c r="AM46" s="1064"/>
      <c r="AN46" s="1064"/>
      <c r="AO46" s="1064"/>
      <c r="AP46" s="1064"/>
      <c r="AQ46" s="1064"/>
      <c r="AR46" s="1064"/>
      <c r="AS46" s="1064"/>
      <c r="AT46" s="1064"/>
      <c r="AU46" s="1064"/>
      <c r="AV46" s="1064"/>
      <c r="AW46" s="1064"/>
      <c r="AX46" s="1064"/>
      <c r="AY46" s="1064"/>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4"/>
      <c r="AM47" s="1064"/>
      <c r="AN47" s="1064"/>
      <c r="AO47" s="1064"/>
      <c r="AP47" s="1064"/>
      <c r="AQ47" s="1064"/>
      <c r="AR47" s="1064"/>
      <c r="AS47" s="1064"/>
      <c r="AT47" s="1064"/>
      <c r="AU47" s="1064"/>
      <c r="AV47" s="1064"/>
      <c r="AW47" s="1064"/>
      <c r="AX47" s="1064"/>
      <c r="AY47" s="1064"/>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4"/>
      <c r="AM48" s="1064"/>
      <c r="AN48" s="1064"/>
      <c r="AO48" s="1064"/>
      <c r="AP48" s="1064"/>
      <c r="AQ48" s="1064"/>
      <c r="AR48" s="1064"/>
      <c r="AS48" s="1064"/>
      <c r="AT48" s="1064"/>
      <c r="AU48" s="1064"/>
      <c r="AV48" s="1064"/>
      <c r="AW48" s="1064"/>
      <c r="AX48" s="1064"/>
      <c r="AY48" s="1064"/>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4"/>
      <c r="AM49" s="1064"/>
      <c r="AN49" s="1064"/>
      <c r="AO49" s="1064"/>
      <c r="AP49" s="1064"/>
      <c r="AQ49" s="1064"/>
      <c r="AR49" s="1064"/>
      <c r="AS49" s="1064"/>
      <c r="AT49" s="1064"/>
      <c r="AU49" s="1064"/>
      <c r="AV49" s="1064"/>
      <c r="AW49" s="1064"/>
      <c r="AX49" s="1064"/>
      <c r="AY49" s="1064"/>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413</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389</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2"/>
      <c r="AF63" s="1123">
        <v>1412</v>
      </c>
      <c r="AG63" s="1052"/>
      <c r="AH63" s="1052"/>
      <c r="AI63" s="1052"/>
      <c r="AJ63" s="1124"/>
      <c r="AK63" s="1125"/>
      <c r="AL63" s="1056"/>
      <c r="AM63" s="1056"/>
      <c r="AN63" s="1056"/>
      <c r="AO63" s="1056"/>
      <c r="AP63" s="1052">
        <v>10797</v>
      </c>
      <c r="AQ63" s="1052"/>
      <c r="AR63" s="1052"/>
      <c r="AS63" s="1052"/>
      <c r="AT63" s="1052"/>
      <c r="AU63" s="1052">
        <v>9201</v>
      </c>
      <c r="AV63" s="1052"/>
      <c r="AW63" s="1052"/>
      <c r="AX63" s="1052"/>
      <c r="AY63" s="1052"/>
      <c r="AZ63" s="1119"/>
      <c r="BA63" s="1119"/>
      <c r="BB63" s="1119"/>
      <c r="BC63" s="1119"/>
      <c r="BD63" s="1119"/>
      <c r="BE63" s="1053"/>
      <c r="BF63" s="1053"/>
      <c r="BG63" s="1053"/>
      <c r="BH63" s="1053"/>
      <c r="BI63" s="1054"/>
      <c r="BJ63" s="1120" t="s">
        <v>238</v>
      </c>
      <c r="BK63" s="1044"/>
      <c r="BL63" s="1044"/>
      <c r="BM63" s="1044"/>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416</v>
      </c>
      <c r="B66" s="1090"/>
      <c r="C66" s="1090"/>
      <c r="D66" s="1090"/>
      <c r="E66" s="1090"/>
      <c r="F66" s="1090"/>
      <c r="G66" s="1090"/>
      <c r="H66" s="1090"/>
      <c r="I66" s="1090"/>
      <c r="J66" s="1090"/>
      <c r="K66" s="1090"/>
      <c r="L66" s="1090"/>
      <c r="M66" s="1090"/>
      <c r="N66" s="1090"/>
      <c r="O66" s="1090"/>
      <c r="P66" s="1091"/>
      <c r="Q66" s="1095" t="s">
        <v>417</v>
      </c>
      <c r="R66" s="1096"/>
      <c r="S66" s="1096"/>
      <c r="T66" s="1096"/>
      <c r="U66" s="1097"/>
      <c r="V66" s="1095" t="s">
        <v>418</v>
      </c>
      <c r="W66" s="1096"/>
      <c r="X66" s="1096"/>
      <c r="Y66" s="1096"/>
      <c r="Z66" s="1097"/>
      <c r="AA66" s="1095" t="s">
        <v>419</v>
      </c>
      <c r="AB66" s="1096"/>
      <c r="AC66" s="1096"/>
      <c r="AD66" s="1096"/>
      <c r="AE66" s="1097"/>
      <c r="AF66" s="1101" t="s">
        <v>420</v>
      </c>
      <c r="AG66" s="1102"/>
      <c r="AH66" s="1102"/>
      <c r="AI66" s="1102"/>
      <c r="AJ66" s="1103"/>
      <c r="AK66" s="1095" t="s">
        <v>421</v>
      </c>
      <c r="AL66" s="1090"/>
      <c r="AM66" s="1090"/>
      <c r="AN66" s="1090"/>
      <c r="AO66" s="1091"/>
      <c r="AP66" s="1095" t="s">
        <v>422</v>
      </c>
      <c r="AQ66" s="1096"/>
      <c r="AR66" s="1096"/>
      <c r="AS66" s="1096"/>
      <c r="AT66" s="1097"/>
      <c r="AU66" s="1095" t="s">
        <v>423</v>
      </c>
      <c r="AV66" s="1096"/>
      <c r="AW66" s="1096"/>
      <c r="AX66" s="1096"/>
      <c r="AY66" s="1097"/>
      <c r="AZ66" s="1095" t="s">
        <v>376</v>
      </c>
      <c r="BA66" s="1096"/>
      <c r="BB66" s="1096"/>
      <c r="BC66" s="1096"/>
      <c r="BD66" s="1111"/>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9" t="s">
        <v>588</v>
      </c>
      <c r="C68" s="1080"/>
      <c r="D68" s="1080"/>
      <c r="E68" s="1080"/>
      <c r="F68" s="1080"/>
      <c r="G68" s="1080"/>
      <c r="H68" s="1080"/>
      <c r="I68" s="1080"/>
      <c r="J68" s="1080"/>
      <c r="K68" s="1080"/>
      <c r="L68" s="1080"/>
      <c r="M68" s="1080"/>
      <c r="N68" s="1080"/>
      <c r="O68" s="1080"/>
      <c r="P68" s="1081"/>
      <c r="Q68" s="1082">
        <v>1364</v>
      </c>
      <c r="R68" s="1076"/>
      <c r="S68" s="1076"/>
      <c r="T68" s="1076"/>
      <c r="U68" s="1076"/>
      <c r="V68" s="1076">
        <v>1340</v>
      </c>
      <c r="W68" s="1076"/>
      <c r="X68" s="1076"/>
      <c r="Y68" s="1076"/>
      <c r="Z68" s="1076"/>
      <c r="AA68" s="1076">
        <v>25</v>
      </c>
      <c r="AB68" s="1076"/>
      <c r="AC68" s="1076"/>
      <c r="AD68" s="1076"/>
      <c r="AE68" s="1076"/>
      <c r="AF68" s="1076">
        <v>25</v>
      </c>
      <c r="AG68" s="1076"/>
      <c r="AH68" s="1076"/>
      <c r="AI68" s="1076"/>
      <c r="AJ68" s="1076"/>
      <c r="AK68" s="1076">
        <v>14</v>
      </c>
      <c r="AL68" s="1076"/>
      <c r="AM68" s="1076"/>
      <c r="AN68" s="1076"/>
      <c r="AO68" s="1076"/>
      <c r="AP68" s="1076">
        <v>499</v>
      </c>
      <c r="AQ68" s="1076"/>
      <c r="AR68" s="1076"/>
      <c r="AS68" s="1076"/>
      <c r="AT68" s="1076"/>
      <c r="AU68" s="1076">
        <v>244</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589</v>
      </c>
      <c r="C69" s="1068"/>
      <c r="D69" s="1068"/>
      <c r="E69" s="1068"/>
      <c r="F69" s="1068"/>
      <c r="G69" s="1068"/>
      <c r="H69" s="1068"/>
      <c r="I69" s="1068"/>
      <c r="J69" s="1068"/>
      <c r="K69" s="1068"/>
      <c r="L69" s="1068"/>
      <c r="M69" s="1068"/>
      <c r="N69" s="1068"/>
      <c r="O69" s="1068"/>
      <c r="P69" s="1069"/>
      <c r="Q69" s="1070">
        <v>803</v>
      </c>
      <c r="R69" s="1064"/>
      <c r="S69" s="1064"/>
      <c r="T69" s="1064"/>
      <c r="U69" s="1064"/>
      <c r="V69" s="1064">
        <v>797</v>
      </c>
      <c r="W69" s="1064"/>
      <c r="X69" s="1064"/>
      <c r="Y69" s="1064"/>
      <c r="Z69" s="1064"/>
      <c r="AA69" s="1064">
        <v>6</v>
      </c>
      <c r="AB69" s="1064"/>
      <c r="AC69" s="1064"/>
      <c r="AD69" s="1064"/>
      <c r="AE69" s="1064"/>
      <c r="AF69" s="1064">
        <v>6</v>
      </c>
      <c r="AG69" s="1064"/>
      <c r="AH69" s="1064"/>
      <c r="AI69" s="1064"/>
      <c r="AJ69" s="1064"/>
      <c r="AK69" s="1064">
        <v>18</v>
      </c>
      <c r="AL69" s="1064"/>
      <c r="AM69" s="1064"/>
      <c r="AN69" s="1064"/>
      <c r="AO69" s="1064"/>
      <c r="AP69" s="1064">
        <v>861</v>
      </c>
      <c r="AQ69" s="1064"/>
      <c r="AR69" s="1064"/>
      <c r="AS69" s="1064"/>
      <c r="AT69" s="1064"/>
      <c r="AU69" s="1064">
        <v>471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590</v>
      </c>
      <c r="C70" s="1068"/>
      <c r="D70" s="1068"/>
      <c r="E70" s="1068"/>
      <c r="F70" s="1068"/>
      <c r="G70" s="1068"/>
      <c r="H70" s="1068"/>
      <c r="I70" s="1068"/>
      <c r="J70" s="1068"/>
      <c r="K70" s="1068"/>
      <c r="L70" s="1068"/>
      <c r="M70" s="1068"/>
      <c r="N70" s="1068"/>
      <c r="O70" s="1068"/>
      <c r="P70" s="1069"/>
      <c r="Q70" s="1070">
        <v>1617</v>
      </c>
      <c r="R70" s="1064"/>
      <c r="S70" s="1064"/>
      <c r="T70" s="1064"/>
      <c r="U70" s="1064"/>
      <c r="V70" s="1064">
        <v>1825</v>
      </c>
      <c r="W70" s="1064"/>
      <c r="X70" s="1064"/>
      <c r="Y70" s="1064"/>
      <c r="Z70" s="1064"/>
      <c r="AA70" s="1064">
        <v>-208</v>
      </c>
      <c r="AB70" s="1064"/>
      <c r="AC70" s="1064"/>
      <c r="AD70" s="1064"/>
      <c r="AE70" s="1064"/>
      <c r="AF70" s="1064">
        <v>1341</v>
      </c>
      <c r="AG70" s="1064"/>
      <c r="AH70" s="1064"/>
      <c r="AI70" s="1064"/>
      <c r="AJ70" s="1064"/>
      <c r="AK70" s="1064" t="s">
        <v>587</v>
      </c>
      <c r="AL70" s="1064"/>
      <c r="AM70" s="1064"/>
      <c r="AN70" s="1064"/>
      <c r="AO70" s="1064"/>
      <c r="AP70" s="1064">
        <v>4951</v>
      </c>
      <c r="AQ70" s="1064"/>
      <c r="AR70" s="1064"/>
      <c r="AS70" s="1064"/>
      <c r="AT70" s="1064"/>
      <c r="AU70" s="1064">
        <v>0</v>
      </c>
      <c r="AV70" s="1064"/>
      <c r="AW70" s="1064"/>
      <c r="AX70" s="1064"/>
      <c r="AY70" s="1064"/>
      <c r="AZ70" s="1065" t="s">
        <v>599</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71" t="s">
        <v>591</v>
      </c>
      <c r="C71" s="1068"/>
      <c r="D71" s="1068"/>
      <c r="E71" s="1068"/>
      <c r="F71" s="1068"/>
      <c r="G71" s="1068"/>
      <c r="H71" s="1068"/>
      <c r="I71" s="1068"/>
      <c r="J71" s="1068"/>
      <c r="K71" s="1068"/>
      <c r="L71" s="1068"/>
      <c r="M71" s="1068"/>
      <c r="N71" s="1068"/>
      <c r="O71" s="1068"/>
      <c r="P71" s="1069"/>
      <c r="Q71" s="1070">
        <v>438</v>
      </c>
      <c r="R71" s="1064"/>
      <c r="S71" s="1064"/>
      <c r="T71" s="1064"/>
      <c r="U71" s="1064"/>
      <c r="V71" s="1064">
        <v>434</v>
      </c>
      <c r="W71" s="1064"/>
      <c r="X71" s="1064"/>
      <c r="Y71" s="1064"/>
      <c r="Z71" s="1064"/>
      <c r="AA71" s="1064">
        <v>4</v>
      </c>
      <c r="AB71" s="1064"/>
      <c r="AC71" s="1064"/>
      <c r="AD71" s="1064"/>
      <c r="AE71" s="1064"/>
      <c r="AF71" s="1064">
        <v>4</v>
      </c>
      <c r="AG71" s="1064"/>
      <c r="AH71" s="1064"/>
      <c r="AI71" s="1064"/>
      <c r="AJ71" s="1064"/>
      <c r="AK71" s="1064">
        <v>148</v>
      </c>
      <c r="AL71" s="1064"/>
      <c r="AM71" s="1064"/>
      <c r="AN71" s="1064"/>
      <c r="AO71" s="1064"/>
      <c r="AP71" s="1064" t="s">
        <v>587</v>
      </c>
      <c r="AQ71" s="1064"/>
      <c r="AR71" s="1064"/>
      <c r="AS71" s="1064"/>
      <c r="AT71" s="1064"/>
      <c r="AU71" s="1064" t="s">
        <v>587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71" t="s">
        <v>592</v>
      </c>
      <c r="C72" s="1068"/>
      <c r="D72" s="1068"/>
      <c r="E72" s="1068"/>
      <c r="F72" s="1068"/>
      <c r="G72" s="1068"/>
      <c r="H72" s="1068"/>
      <c r="I72" s="1068"/>
      <c r="J72" s="1068"/>
      <c r="K72" s="1068"/>
      <c r="L72" s="1068"/>
      <c r="M72" s="1068"/>
      <c r="N72" s="1068"/>
      <c r="O72" s="1068"/>
      <c r="P72" s="1069"/>
      <c r="Q72" s="1070">
        <v>205</v>
      </c>
      <c r="R72" s="1064"/>
      <c r="S72" s="1064"/>
      <c r="T72" s="1064"/>
      <c r="U72" s="1064"/>
      <c r="V72" s="1064">
        <v>204</v>
      </c>
      <c r="W72" s="1064"/>
      <c r="X72" s="1064"/>
      <c r="Y72" s="1064"/>
      <c r="Z72" s="1064"/>
      <c r="AA72" s="1064">
        <v>1</v>
      </c>
      <c r="AB72" s="1064"/>
      <c r="AC72" s="1064"/>
      <c r="AD72" s="1064"/>
      <c r="AE72" s="1064"/>
      <c r="AF72" s="1064">
        <v>1</v>
      </c>
      <c r="AG72" s="1064"/>
      <c r="AH72" s="1064"/>
      <c r="AI72" s="1064"/>
      <c r="AJ72" s="1064"/>
      <c r="AK72" s="1064" t="s">
        <v>587</v>
      </c>
      <c r="AL72" s="1064"/>
      <c r="AM72" s="1064"/>
      <c r="AN72" s="1064"/>
      <c r="AO72" s="1064"/>
      <c r="AP72" s="1064" t="s">
        <v>587</v>
      </c>
      <c r="AQ72" s="1064"/>
      <c r="AR72" s="1064"/>
      <c r="AS72" s="1064"/>
      <c r="AT72" s="1064"/>
      <c r="AU72" s="1064" t="s">
        <v>587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71" t="s">
        <v>593</v>
      </c>
      <c r="C73" s="1068"/>
      <c r="D73" s="1068"/>
      <c r="E73" s="1068"/>
      <c r="F73" s="1068"/>
      <c r="G73" s="1068"/>
      <c r="H73" s="1068"/>
      <c r="I73" s="1068"/>
      <c r="J73" s="1068"/>
      <c r="K73" s="1068"/>
      <c r="L73" s="1068"/>
      <c r="M73" s="1068"/>
      <c r="N73" s="1068"/>
      <c r="O73" s="1068"/>
      <c r="P73" s="1069"/>
      <c r="Q73" s="1070">
        <v>27</v>
      </c>
      <c r="R73" s="1064"/>
      <c r="S73" s="1064"/>
      <c r="T73" s="1064"/>
      <c r="U73" s="1064"/>
      <c r="V73" s="1064">
        <v>21</v>
      </c>
      <c r="W73" s="1064"/>
      <c r="X73" s="1064"/>
      <c r="Y73" s="1064"/>
      <c r="Z73" s="1064"/>
      <c r="AA73" s="1064">
        <v>6</v>
      </c>
      <c r="AB73" s="1064"/>
      <c r="AC73" s="1064"/>
      <c r="AD73" s="1064"/>
      <c r="AE73" s="1064"/>
      <c r="AF73" s="1064">
        <v>6</v>
      </c>
      <c r="AG73" s="1064"/>
      <c r="AH73" s="1064"/>
      <c r="AI73" s="1064"/>
      <c r="AJ73" s="1064"/>
      <c r="AK73" s="1064">
        <v>12</v>
      </c>
      <c r="AL73" s="1064"/>
      <c r="AM73" s="1064"/>
      <c r="AN73" s="1064"/>
      <c r="AO73" s="1064"/>
      <c r="AP73" s="1064" t="s">
        <v>587</v>
      </c>
      <c r="AQ73" s="1064"/>
      <c r="AR73" s="1064"/>
      <c r="AS73" s="1064"/>
      <c r="AT73" s="1064"/>
      <c r="AU73" s="1064" t="s">
        <v>587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71" t="s">
        <v>594</v>
      </c>
      <c r="C74" s="1068"/>
      <c r="D74" s="1068"/>
      <c r="E74" s="1068"/>
      <c r="F74" s="1068"/>
      <c r="G74" s="1068"/>
      <c r="H74" s="1068"/>
      <c r="I74" s="1068"/>
      <c r="J74" s="1068"/>
      <c r="K74" s="1068"/>
      <c r="L74" s="1068"/>
      <c r="M74" s="1068"/>
      <c r="N74" s="1068"/>
      <c r="O74" s="1068"/>
      <c r="P74" s="1069"/>
      <c r="Q74" s="1070">
        <v>15</v>
      </c>
      <c r="R74" s="1064"/>
      <c r="S74" s="1064"/>
      <c r="T74" s="1064"/>
      <c r="U74" s="1064"/>
      <c r="V74" s="1064">
        <v>10</v>
      </c>
      <c r="W74" s="1064"/>
      <c r="X74" s="1064"/>
      <c r="Y74" s="1064"/>
      <c r="Z74" s="1064"/>
      <c r="AA74" s="1064">
        <v>5</v>
      </c>
      <c r="AB74" s="1064"/>
      <c r="AC74" s="1064"/>
      <c r="AD74" s="1064"/>
      <c r="AE74" s="1064"/>
      <c r="AF74" s="1064">
        <v>5</v>
      </c>
      <c r="AG74" s="1064"/>
      <c r="AH74" s="1064"/>
      <c r="AI74" s="1064"/>
      <c r="AJ74" s="1064"/>
      <c r="AK74" s="1064" t="s">
        <v>587</v>
      </c>
      <c r="AL74" s="1064"/>
      <c r="AM74" s="1064"/>
      <c r="AN74" s="1064"/>
      <c r="AO74" s="1064"/>
      <c r="AP74" s="1064" t="s">
        <v>587</v>
      </c>
      <c r="AQ74" s="1064"/>
      <c r="AR74" s="1064"/>
      <c r="AS74" s="1064"/>
      <c r="AT74" s="1064"/>
      <c r="AU74" s="1064" t="s">
        <v>587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71" t="s">
        <v>595</v>
      </c>
      <c r="C75" s="1068"/>
      <c r="D75" s="1068"/>
      <c r="E75" s="1068"/>
      <c r="F75" s="1068"/>
      <c r="G75" s="1068"/>
      <c r="H75" s="1068"/>
      <c r="I75" s="1068"/>
      <c r="J75" s="1068"/>
      <c r="K75" s="1068"/>
      <c r="L75" s="1068"/>
      <c r="M75" s="1068"/>
      <c r="N75" s="1068"/>
      <c r="O75" s="1068"/>
      <c r="P75" s="1069"/>
      <c r="Q75" s="1072">
        <v>31</v>
      </c>
      <c r="R75" s="1073"/>
      <c r="S75" s="1073"/>
      <c r="T75" s="1073"/>
      <c r="U75" s="1074"/>
      <c r="V75" s="1075">
        <v>31</v>
      </c>
      <c r="W75" s="1073"/>
      <c r="X75" s="1073"/>
      <c r="Y75" s="1073"/>
      <c r="Z75" s="1074"/>
      <c r="AA75" s="1075">
        <v>0</v>
      </c>
      <c r="AB75" s="1073"/>
      <c r="AC75" s="1073"/>
      <c r="AD75" s="1073"/>
      <c r="AE75" s="1074"/>
      <c r="AF75" s="1075">
        <v>0</v>
      </c>
      <c r="AG75" s="1073"/>
      <c r="AH75" s="1073"/>
      <c r="AI75" s="1073"/>
      <c r="AJ75" s="1074"/>
      <c r="AK75" s="1075">
        <v>1</v>
      </c>
      <c r="AL75" s="1073"/>
      <c r="AM75" s="1073"/>
      <c r="AN75" s="1073"/>
      <c r="AO75" s="1074"/>
      <c r="AP75" s="1075" t="s">
        <v>587</v>
      </c>
      <c r="AQ75" s="1073"/>
      <c r="AR75" s="1073"/>
      <c r="AS75" s="1073"/>
      <c r="AT75" s="1074"/>
      <c r="AU75" s="1075" t="s">
        <v>587</v>
      </c>
      <c r="AV75" s="1073"/>
      <c r="AW75" s="1073"/>
      <c r="AX75" s="1073"/>
      <c r="AY75" s="107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71" t="s">
        <v>596</v>
      </c>
      <c r="C76" s="1068"/>
      <c r="D76" s="1068"/>
      <c r="E76" s="1068"/>
      <c r="F76" s="1068"/>
      <c r="G76" s="1068"/>
      <c r="H76" s="1068"/>
      <c r="I76" s="1068"/>
      <c r="J76" s="1068"/>
      <c r="K76" s="1068"/>
      <c r="L76" s="1068"/>
      <c r="M76" s="1068"/>
      <c r="N76" s="1068"/>
      <c r="O76" s="1068"/>
      <c r="P76" s="1069"/>
      <c r="Q76" s="1072">
        <v>33</v>
      </c>
      <c r="R76" s="1073"/>
      <c r="S76" s="1073"/>
      <c r="T76" s="1073"/>
      <c r="U76" s="1074"/>
      <c r="V76" s="1075">
        <v>33</v>
      </c>
      <c r="W76" s="1073"/>
      <c r="X76" s="1073"/>
      <c r="Y76" s="1073"/>
      <c r="Z76" s="1074"/>
      <c r="AA76" s="1075">
        <v>0</v>
      </c>
      <c r="AB76" s="1073"/>
      <c r="AC76" s="1073"/>
      <c r="AD76" s="1073"/>
      <c r="AE76" s="1074"/>
      <c r="AF76" s="1075">
        <v>0</v>
      </c>
      <c r="AG76" s="1073"/>
      <c r="AH76" s="1073"/>
      <c r="AI76" s="1073"/>
      <c r="AJ76" s="1074"/>
      <c r="AK76" s="1075" t="s">
        <v>587</v>
      </c>
      <c r="AL76" s="1073"/>
      <c r="AM76" s="1073"/>
      <c r="AN76" s="1073"/>
      <c r="AO76" s="1074"/>
      <c r="AP76" s="1075" t="s">
        <v>587</v>
      </c>
      <c r="AQ76" s="1073"/>
      <c r="AR76" s="1073"/>
      <c r="AS76" s="1073"/>
      <c r="AT76" s="1074"/>
      <c r="AU76" s="1075" t="s">
        <v>587</v>
      </c>
      <c r="AV76" s="1073"/>
      <c r="AW76" s="1073"/>
      <c r="AX76" s="1073"/>
      <c r="AY76" s="107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71" t="s">
        <v>597</v>
      </c>
      <c r="C77" s="1068"/>
      <c r="D77" s="1068"/>
      <c r="E77" s="1068"/>
      <c r="F77" s="1068"/>
      <c r="G77" s="1068"/>
      <c r="H77" s="1068"/>
      <c r="I77" s="1068"/>
      <c r="J77" s="1068"/>
      <c r="K77" s="1068"/>
      <c r="L77" s="1068"/>
      <c r="M77" s="1068"/>
      <c r="N77" s="1068"/>
      <c r="O77" s="1068"/>
      <c r="P77" s="1069"/>
      <c r="Q77" s="1072">
        <v>76</v>
      </c>
      <c r="R77" s="1073"/>
      <c r="S77" s="1073"/>
      <c r="T77" s="1073"/>
      <c r="U77" s="1074"/>
      <c r="V77" s="1075">
        <v>72</v>
      </c>
      <c r="W77" s="1073"/>
      <c r="X77" s="1073"/>
      <c r="Y77" s="1073"/>
      <c r="Z77" s="1074"/>
      <c r="AA77" s="1075">
        <v>4</v>
      </c>
      <c r="AB77" s="1073"/>
      <c r="AC77" s="1073"/>
      <c r="AD77" s="1073"/>
      <c r="AE77" s="1074"/>
      <c r="AF77" s="1075">
        <v>4</v>
      </c>
      <c r="AG77" s="1073"/>
      <c r="AH77" s="1073"/>
      <c r="AI77" s="1073"/>
      <c r="AJ77" s="1074"/>
      <c r="AK77" s="1075" t="s">
        <v>587</v>
      </c>
      <c r="AL77" s="1073"/>
      <c r="AM77" s="1073"/>
      <c r="AN77" s="1073"/>
      <c r="AO77" s="1074"/>
      <c r="AP77" s="1075" t="s">
        <v>587</v>
      </c>
      <c r="AQ77" s="1073"/>
      <c r="AR77" s="1073"/>
      <c r="AS77" s="1073"/>
      <c r="AT77" s="1074"/>
      <c r="AU77" s="1075" t="s">
        <v>587</v>
      </c>
      <c r="AV77" s="1073"/>
      <c r="AW77" s="1073"/>
      <c r="AX77" s="1073"/>
      <c r="AY77" s="107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71" t="s">
        <v>598</v>
      </c>
      <c r="C78" s="1068"/>
      <c r="D78" s="1068"/>
      <c r="E78" s="1068"/>
      <c r="F78" s="1068"/>
      <c r="G78" s="1068"/>
      <c r="H78" s="1068"/>
      <c r="I78" s="1068"/>
      <c r="J78" s="1068"/>
      <c r="K78" s="1068"/>
      <c r="L78" s="1068"/>
      <c r="M78" s="1068"/>
      <c r="N78" s="1068"/>
      <c r="O78" s="1068"/>
      <c r="P78" s="1069"/>
      <c r="Q78" s="1070">
        <v>243079</v>
      </c>
      <c r="R78" s="1064"/>
      <c r="S78" s="1064"/>
      <c r="T78" s="1064"/>
      <c r="U78" s="1064"/>
      <c r="V78" s="1064">
        <v>238143</v>
      </c>
      <c r="W78" s="1064"/>
      <c r="X78" s="1064"/>
      <c r="Y78" s="1064"/>
      <c r="Z78" s="1064"/>
      <c r="AA78" s="1064">
        <v>4936</v>
      </c>
      <c r="AB78" s="1064"/>
      <c r="AC78" s="1064"/>
      <c r="AD78" s="1064"/>
      <c r="AE78" s="1064"/>
      <c r="AF78" s="1064">
        <v>4936</v>
      </c>
      <c r="AG78" s="1064"/>
      <c r="AH78" s="1064"/>
      <c r="AI78" s="1064"/>
      <c r="AJ78" s="1064"/>
      <c r="AK78" s="1064" t="s">
        <v>587</v>
      </c>
      <c r="AL78" s="1064"/>
      <c r="AM78" s="1064"/>
      <c r="AN78" s="1064"/>
      <c r="AO78" s="1064"/>
      <c r="AP78" s="1064" t="s">
        <v>587</v>
      </c>
      <c r="AQ78" s="1064"/>
      <c r="AR78" s="1064"/>
      <c r="AS78" s="1064"/>
      <c r="AT78" s="1064"/>
      <c r="AU78" s="1064" t="s">
        <v>587</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6328</v>
      </c>
      <c r="AG88" s="1052"/>
      <c r="AH88" s="1052"/>
      <c r="AI88" s="1052"/>
      <c r="AJ88" s="1052"/>
      <c r="AK88" s="1056"/>
      <c r="AL88" s="1056"/>
      <c r="AM88" s="1056"/>
      <c r="AN88" s="1056"/>
      <c r="AO88" s="1056"/>
      <c r="AP88" s="1052">
        <v>6311</v>
      </c>
      <c r="AQ88" s="1052"/>
      <c r="AR88" s="1052"/>
      <c r="AS88" s="1052"/>
      <c r="AT88" s="1052"/>
      <c r="AU88" s="1052">
        <v>715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30</v>
      </c>
      <c r="CS102" s="1044"/>
      <c r="CT102" s="1044"/>
      <c r="CU102" s="1044"/>
      <c r="CV102" s="1045"/>
      <c r="CW102" s="1043">
        <v>80</v>
      </c>
      <c r="CX102" s="1044"/>
      <c r="CY102" s="1044"/>
      <c r="CZ102" s="1044"/>
      <c r="DA102" s="1045"/>
      <c r="DB102" s="1043">
        <v>206</v>
      </c>
      <c r="DC102" s="1044"/>
      <c r="DD102" s="1044"/>
      <c r="DE102" s="1044"/>
      <c r="DF102" s="1045"/>
      <c r="DG102" s="1043" t="s">
        <v>587</v>
      </c>
      <c r="DH102" s="1044"/>
      <c r="DI102" s="1044"/>
      <c r="DJ102" s="1044"/>
      <c r="DK102" s="1045"/>
      <c r="DL102" s="1043">
        <v>35</v>
      </c>
      <c r="DM102" s="1044"/>
      <c r="DN102" s="1044"/>
      <c r="DO102" s="1044"/>
      <c r="DP102" s="1045"/>
      <c r="DQ102" s="1043">
        <v>32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306</v>
      </c>
      <c r="AG109" s="987"/>
      <c r="AH109" s="987"/>
      <c r="AI109" s="987"/>
      <c r="AJ109" s="988"/>
      <c r="AK109" s="989" t="s">
        <v>305</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306</v>
      </c>
      <c r="BW109" s="987"/>
      <c r="BX109" s="987"/>
      <c r="BY109" s="987"/>
      <c r="BZ109" s="988"/>
      <c r="CA109" s="989" t="s">
        <v>305</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306</v>
      </c>
      <c r="DM109" s="987"/>
      <c r="DN109" s="987"/>
      <c r="DO109" s="987"/>
      <c r="DP109" s="988"/>
      <c r="DQ109" s="989" t="s">
        <v>305</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1934999</v>
      </c>
      <c r="AB110" s="980"/>
      <c r="AC110" s="980"/>
      <c r="AD110" s="980"/>
      <c r="AE110" s="981"/>
      <c r="AF110" s="982">
        <v>1895611</v>
      </c>
      <c r="AG110" s="980"/>
      <c r="AH110" s="980"/>
      <c r="AI110" s="980"/>
      <c r="AJ110" s="981"/>
      <c r="AK110" s="982">
        <v>1893534</v>
      </c>
      <c r="AL110" s="980"/>
      <c r="AM110" s="980"/>
      <c r="AN110" s="980"/>
      <c r="AO110" s="981"/>
      <c r="AP110" s="983">
        <v>24.1</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18042118</v>
      </c>
      <c r="BR110" s="927"/>
      <c r="BS110" s="927"/>
      <c r="BT110" s="927"/>
      <c r="BU110" s="927"/>
      <c r="BV110" s="927">
        <v>17651006</v>
      </c>
      <c r="BW110" s="927"/>
      <c r="BX110" s="927"/>
      <c r="BY110" s="927"/>
      <c r="BZ110" s="927"/>
      <c r="CA110" s="927">
        <v>17329631</v>
      </c>
      <c r="CB110" s="927"/>
      <c r="CC110" s="927"/>
      <c r="CD110" s="927"/>
      <c r="CE110" s="927"/>
      <c r="CF110" s="951">
        <v>220.2</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238</v>
      </c>
      <c r="DH110" s="927"/>
      <c r="DI110" s="927"/>
      <c r="DJ110" s="927"/>
      <c r="DK110" s="927"/>
      <c r="DL110" s="927" t="s">
        <v>238</v>
      </c>
      <c r="DM110" s="927"/>
      <c r="DN110" s="927"/>
      <c r="DO110" s="927"/>
      <c r="DP110" s="927"/>
      <c r="DQ110" s="927" t="s">
        <v>238</v>
      </c>
      <c r="DR110" s="927"/>
      <c r="DS110" s="927"/>
      <c r="DT110" s="927"/>
      <c r="DU110" s="927"/>
      <c r="DV110" s="928" t="s">
        <v>238</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238</v>
      </c>
      <c r="AG111" s="1008"/>
      <c r="AH111" s="1008"/>
      <c r="AI111" s="1008"/>
      <c r="AJ111" s="1009"/>
      <c r="AK111" s="1010" t="s">
        <v>442</v>
      </c>
      <c r="AL111" s="1008"/>
      <c r="AM111" s="1008"/>
      <c r="AN111" s="1008"/>
      <c r="AO111" s="1009"/>
      <c r="AP111" s="1011" t="s">
        <v>238</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v>20262</v>
      </c>
      <c r="BR111" s="899"/>
      <c r="BS111" s="899"/>
      <c r="BT111" s="899"/>
      <c r="BU111" s="899"/>
      <c r="BV111" s="899">
        <v>17921</v>
      </c>
      <c r="BW111" s="899"/>
      <c r="BX111" s="899"/>
      <c r="BY111" s="899"/>
      <c r="BZ111" s="899"/>
      <c r="CA111" s="899">
        <v>15386</v>
      </c>
      <c r="CB111" s="899"/>
      <c r="CC111" s="899"/>
      <c r="CD111" s="899"/>
      <c r="CE111" s="899"/>
      <c r="CF111" s="960">
        <v>0.2</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238</v>
      </c>
      <c r="DH111" s="899"/>
      <c r="DI111" s="899"/>
      <c r="DJ111" s="899"/>
      <c r="DK111" s="899"/>
      <c r="DL111" s="899" t="s">
        <v>238</v>
      </c>
      <c r="DM111" s="899"/>
      <c r="DN111" s="899"/>
      <c r="DO111" s="899"/>
      <c r="DP111" s="899"/>
      <c r="DQ111" s="899" t="s">
        <v>238</v>
      </c>
      <c r="DR111" s="899"/>
      <c r="DS111" s="899"/>
      <c r="DT111" s="899"/>
      <c r="DU111" s="899"/>
      <c r="DV111" s="876" t="s">
        <v>391</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238</v>
      </c>
      <c r="AG112" s="862"/>
      <c r="AH112" s="862"/>
      <c r="AI112" s="862"/>
      <c r="AJ112" s="863"/>
      <c r="AK112" s="864" t="s">
        <v>441</v>
      </c>
      <c r="AL112" s="862"/>
      <c r="AM112" s="862"/>
      <c r="AN112" s="862"/>
      <c r="AO112" s="863"/>
      <c r="AP112" s="909" t="s">
        <v>442</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9326685</v>
      </c>
      <c r="BR112" s="899"/>
      <c r="BS112" s="899"/>
      <c r="BT112" s="899"/>
      <c r="BU112" s="899"/>
      <c r="BV112" s="899">
        <v>9422941</v>
      </c>
      <c r="BW112" s="899"/>
      <c r="BX112" s="899"/>
      <c r="BY112" s="899"/>
      <c r="BZ112" s="899"/>
      <c r="CA112" s="899">
        <v>9200657</v>
      </c>
      <c r="CB112" s="899"/>
      <c r="CC112" s="899"/>
      <c r="CD112" s="899"/>
      <c r="CE112" s="899"/>
      <c r="CF112" s="960">
        <v>116.9</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238</v>
      </c>
      <c r="DH112" s="899"/>
      <c r="DI112" s="899"/>
      <c r="DJ112" s="899"/>
      <c r="DK112" s="899"/>
      <c r="DL112" s="899" t="s">
        <v>391</v>
      </c>
      <c r="DM112" s="899"/>
      <c r="DN112" s="899"/>
      <c r="DO112" s="899"/>
      <c r="DP112" s="899"/>
      <c r="DQ112" s="899" t="s">
        <v>238</v>
      </c>
      <c r="DR112" s="899"/>
      <c r="DS112" s="899"/>
      <c r="DT112" s="899"/>
      <c r="DU112" s="899"/>
      <c r="DV112" s="876" t="s">
        <v>238</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930916</v>
      </c>
      <c r="AB113" s="1008"/>
      <c r="AC113" s="1008"/>
      <c r="AD113" s="1008"/>
      <c r="AE113" s="1009"/>
      <c r="AF113" s="1010">
        <v>876319</v>
      </c>
      <c r="AG113" s="1008"/>
      <c r="AH113" s="1008"/>
      <c r="AI113" s="1008"/>
      <c r="AJ113" s="1009"/>
      <c r="AK113" s="1010">
        <v>903485</v>
      </c>
      <c r="AL113" s="1008"/>
      <c r="AM113" s="1008"/>
      <c r="AN113" s="1008"/>
      <c r="AO113" s="1009"/>
      <c r="AP113" s="1011">
        <v>11.5</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798166</v>
      </c>
      <c r="BR113" s="899"/>
      <c r="BS113" s="899"/>
      <c r="BT113" s="899"/>
      <c r="BU113" s="899"/>
      <c r="BV113" s="899">
        <v>762700</v>
      </c>
      <c r="BW113" s="899"/>
      <c r="BX113" s="899"/>
      <c r="BY113" s="899"/>
      <c r="BZ113" s="899"/>
      <c r="CA113" s="899">
        <v>715218</v>
      </c>
      <c r="CB113" s="899"/>
      <c r="CC113" s="899"/>
      <c r="CD113" s="899"/>
      <c r="CE113" s="899"/>
      <c r="CF113" s="960">
        <v>9.1</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238</v>
      </c>
      <c r="DH113" s="862"/>
      <c r="DI113" s="862"/>
      <c r="DJ113" s="862"/>
      <c r="DK113" s="863"/>
      <c r="DL113" s="864" t="s">
        <v>238</v>
      </c>
      <c r="DM113" s="862"/>
      <c r="DN113" s="862"/>
      <c r="DO113" s="862"/>
      <c r="DP113" s="863"/>
      <c r="DQ113" s="864" t="s">
        <v>238</v>
      </c>
      <c r="DR113" s="862"/>
      <c r="DS113" s="862"/>
      <c r="DT113" s="862"/>
      <c r="DU113" s="863"/>
      <c r="DV113" s="909" t="s">
        <v>238</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95265</v>
      </c>
      <c r="AB114" s="862"/>
      <c r="AC114" s="862"/>
      <c r="AD114" s="862"/>
      <c r="AE114" s="863"/>
      <c r="AF114" s="864">
        <v>98145</v>
      </c>
      <c r="AG114" s="862"/>
      <c r="AH114" s="862"/>
      <c r="AI114" s="862"/>
      <c r="AJ114" s="863"/>
      <c r="AK114" s="864">
        <v>94701</v>
      </c>
      <c r="AL114" s="862"/>
      <c r="AM114" s="862"/>
      <c r="AN114" s="862"/>
      <c r="AO114" s="863"/>
      <c r="AP114" s="909">
        <v>1.2</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2766614</v>
      </c>
      <c r="BR114" s="899"/>
      <c r="BS114" s="899"/>
      <c r="BT114" s="899"/>
      <c r="BU114" s="899"/>
      <c r="BV114" s="899">
        <v>2693359</v>
      </c>
      <c r="BW114" s="899"/>
      <c r="BX114" s="899"/>
      <c r="BY114" s="899"/>
      <c r="BZ114" s="899"/>
      <c r="CA114" s="899">
        <v>2672850</v>
      </c>
      <c r="CB114" s="899"/>
      <c r="CC114" s="899"/>
      <c r="CD114" s="899"/>
      <c r="CE114" s="899"/>
      <c r="CF114" s="960">
        <v>34</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238</v>
      </c>
      <c r="DH114" s="862"/>
      <c r="DI114" s="862"/>
      <c r="DJ114" s="862"/>
      <c r="DK114" s="863"/>
      <c r="DL114" s="864" t="s">
        <v>238</v>
      </c>
      <c r="DM114" s="862"/>
      <c r="DN114" s="862"/>
      <c r="DO114" s="862"/>
      <c r="DP114" s="863"/>
      <c r="DQ114" s="864" t="s">
        <v>238</v>
      </c>
      <c r="DR114" s="862"/>
      <c r="DS114" s="862"/>
      <c r="DT114" s="862"/>
      <c r="DU114" s="863"/>
      <c r="DV114" s="909" t="s">
        <v>238</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4145</v>
      </c>
      <c r="AB115" s="1008"/>
      <c r="AC115" s="1008"/>
      <c r="AD115" s="1008"/>
      <c r="AE115" s="1009"/>
      <c r="AF115" s="1010">
        <v>3891</v>
      </c>
      <c r="AG115" s="1008"/>
      <c r="AH115" s="1008"/>
      <c r="AI115" s="1008"/>
      <c r="AJ115" s="1009"/>
      <c r="AK115" s="1010">
        <v>3373</v>
      </c>
      <c r="AL115" s="1008"/>
      <c r="AM115" s="1008"/>
      <c r="AN115" s="1008"/>
      <c r="AO115" s="1009"/>
      <c r="AP115" s="1011">
        <v>0</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v>18000</v>
      </c>
      <c r="BR115" s="899"/>
      <c r="BS115" s="899"/>
      <c r="BT115" s="899"/>
      <c r="BU115" s="899"/>
      <c r="BV115" s="899">
        <v>27000</v>
      </c>
      <c r="BW115" s="899"/>
      <c r="BX115" s="899"/>
      <c r="BY115" s="899"/>
      <c r="BZ115" s="899"/>
      <c r="CA115" s="899">
        <v>31500</v>
      </c>
      <c r="CB115" s="899"/>
      <c r="CC115" s="899"/>
      <c r="CD115" s="899"/>
      <c r="CE115" s="899"/>
      <c r="CF115" s="960">
        <v>0.4</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442</v>
      </c>
      <c r="DH115" s="862"/>
      <c r="DI115" s="862"/>
      <c r="DJ115" s="862"/>
      <c r="DK115" s="863"/>
      <c r="DL115" s="864" t="s">
        <v>441</v>
      </c>
      <c r="DM115" s="862"/>
      <c r="DN115" s="862"/>
      <c r="DO115" s="862"/>
      <c r="DP115" s="863"/>
      <c r="DQ115" s="864" t="s">
        <v>238</v>
      </c>
      <c r="DR115" s="862"/>
      <c r="DS115" s="862"/>
      <c r="DT115" s="862"/>
      <c r="DU115" s="863"/>
      <c r="DV115" s="909" t="s">
        <v>238</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27</v>
      </c>
      <c r="AB116" s="862"/>
      <c r="AC116" s="862"/>
      <c r="AD116" s="862"/>
      <c r="AE116" s="863"/>
      <c r="AF116" s="864">
        <v>1</v>
      </c>
      <c r="AG116" s="862"/>
      <c r="AH116" s="862"/>
      <c r="AI116" s="862"/>
      <c r="AJ116" s="863"/>
      <c r="AK116" s="864">
        <v>2</v>
      </c>
      <c r="AL116" s="862"/>
      <c r="AM116" s="862"/>
      <c r="AN116" s="862"/>
      <c r="AO116" s="863"/>
      <c r="AP116" s="909">
        <v>0</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441</v>
      </c>
      <c r="BR116" s="899"/>
      <c r="BS116" s="899"/>
      <c r="BT116" s="899"/>
      <c r="BU116" s="899"/>
      <c r="BV116" s="899" t="s">
        <v>238</v>
      </c>
      <c r="BW116" s="899"/>
      <c r="BX116" s="899"/>
      <c r="BY116" s="899"/>
      <c r="BZ116" s="899"/>
      <c r="CA116" s="899" t="s">
        <v>238</v>
      </c>
      <c r="CB116" s="899"/>
      <c r="CC116" s="899"/>
      <c r="CD116" s="899"/>
      <c r="CE116" s="899"/>
      <c r="CF116" s="960" t="s">
        <v>238</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20262</v>
      </c>
      <c r="DH116" s="862"/>
      <c r="DI116" s="862"/>
      <c r="DJ116" s="862"/>
      <c r="DK116" s="863"/>
      <c r="DL116" s="864">
        <v>17921</v>
      </c>
      <c r="DM116" s="862"/>
      <c r="DN116" s="862"/>
      <c r="DO116" s="862"/>
      <c r="DP116" s="863"/>
      <c r="DQ116" s="864">
        <v>15386</v>
      </c>
      <c r="DR116" s="862"/>
      <c r="DS116" s="862"/>
      <c r="DT116" s="862"/>
      <c r="DU116" s="863"/>
      <c r="DV116" s="909">
        <v>0.2</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2965352</v>
      </c>
      <c r="AB117" s="994"/>
      <c r="AC117" s="994"/>
      <c r="AD117" s="994"/>
      <c r="AE117" s="995"/>
      <c r="AF117" s="996">
        <v>2873967</v>
      </c>
      <c r="AG117" s="994"/>
      <c r="AH117" s="994"/>
      <c r="AI117" s="994"/>
      <c r="AJ117" s="995"/>
      <c r="AK117" s="996">
        <v>2895095</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442</v>
      </c>
      <c r="BR117" s="899"/>
      <c r="BS117" s="899"/>
      <c r="BT117" s="899"/>
      <c r="BU117" s="899"/>
      <c r="BV117" s="899" t="s">
        <v>238</v>
      </c>
      <c r="BW117" s="899"/>
      <c r="BX117" s="899"/>
      <c r="BY117" s="899"/>
      <c r="BZ117" s="899"/>
      <c r="CA117" s="899" t="s">
        <v>238</v>
      </c>
      <c r="CB117" s="899"/>
      <c r="CC117" s="899"/>
      <c r="CD117" s="899"/>
      <c r="CE117" s="899"/>
      <c r="CF117" s="960" t="s">
        <v>238</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442</v>
      </c>
      <c r="DH117" s="862"/>
      <c r="DI117" s="862"/>
      <c r="DJ117" s="862"/>
      <c r="DK117" s="863"/>
      <c r="DL117" s="864" t="s">
        <v>238</v>
      </c>
      <c r="DM117" s="862"/>
      <c r="DN117" s="862"/>
      <c r="DO117" s="862"/>
      <c r="DP117" s="863"/>
      <c r="DQ117" s="864" t="s">
        <v>442</v>
      </c>
      <c r="DR117" s="862"/>
      <c r="DS117" s="862"/>
      <c r="DT117" s="862"/>
      <c r="DU117" s="863"/>
      <c r="DV117" s="909" t="s">
        <v>442</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306</v>
      </c>
      <c r="AG118" s="987"/>
      <c r="AH118" s="987"/>
      <c r="AI118" s="987"/>
      <c r="AJ118" s="988"/>
      <c r="AK118" s="989" t="s">
        <v>305</v>
      </c>
      <c r="AL118" s="987"/>
      <c r="AM118" s="987"/>
      <c r="AN118" s="987"/>
      <c r="AO118" s="988"/>
      <c r="AP118" s="990" t="s">
        <v>434</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238</v>
      </c>
      <c r="BR118" s="930"/>
      <c r="BS118" s="930"/>
      <c r="BT118" s="930"/>
      <c r="BU118" s="930"/>
      <c r="BV118" s="930" t="s">
        <v>441</v>
      </c>
      <c r="BW118" s="930"/>
      <c r="BX118" s="930"/>
      <c r="BY118" s="930"/>
      <c r="BZ118" s="930"/>
      <c r="CA118" s="930" t="s">
        <v>442</v>
      </c>
      <c r="CB118" s="930"/>
      <c r="CC118" s="930"/>
      <c r="CD118" s="930"/>
      <c r="CE118" s="930"/>
      <c r="CF118" s="960" t="s">
        <v>442</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442</v>
      </c>
      <c r="DH118" s="862"/>
      <c r="DI118" s="862"/>
      <c r="DJ118" s="862"/>
      <c r="DK118" s="863"/>
      <c r="DL118" s="864" t="s">
        <v>442</v>
      </c>
      <c r="DM118" s="862"/>
      <c r="DN118" s="862"/>
      <c r="DO118" s="862"/>
      <c r="DP118" s="863"/>
      <c r="DQ118" s="864" t="s">
        <v>442</v>
      </c>
      <c r="DR118" s="862"/>
      <c r="DS118" s="862"/>
      <c r="DT118" s="862"/>
      <c r="DU118" s="863"/>
      <c r="DV118" s="909" t="s">
        <v>238</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442</v>
      </c>
      <c r="AB119" s="980"/>
      <c r="AC119" s="980"/>
      <c r="AD119" s="980"/>
      <c r="AE119" s="981"/>
      <c r="AF119" s="982" t="s">
        <v>442</v>
      </c>
      <c r="AG119" s="980"/>
      <c r="AH119" s="980"/>
      <c r="AI119" s="980"/>
      <c r="AJ119" s="981"/>
      <c r="AK119" s="982" t="s">
        <v>391</v>
      </c>
      <c r="AL119" s="980"/>
      <c r="AM119" s="980"/>
      <c r="AN119" s="980"/>
      <c r="AO119" s="981"/>
      <c r="AP119" s="983" t="s">
        <v>238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466</v>
      </c>
      <c r="BP119" s="963"/>
      <c r="BQ119" s="967">
        <v>30971845</v>
      </c>
      <c r="BR119" s="930"/>
      <c r="BS119" s="930"/>
      <c r="BT119" s="930"/>
      <c r="BU119" s="930"/>
      <c r="BV119" s="930">
        <v>30574927</v>
      </c>
      <c r="BW119" s="930"/>
      <c r="BX119" s="930"/>
      <c r="BY119" s="930"/>
      <c r="BZ119" s="930"/>
      <c r="CA119" s="930">
        <v>29965242</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442</v>
      </c>
      <c r="DH119" s="845"/>
      <c r="DI119" s="845"/>
      <c r="DJ119" s="845"/>
      <c r="DK119" s="846"/>
      <c r="DL119" s="847" t="s">
        <v>441</v>
      </c>
      <c r="DM119" s="845"/>
      <c r="DN119" s="845"/>
      <c r="DO119" s="845"/>
      <c r="DP119" s="846"/>
      <c r="DQ119" s="847" t="s">
        <v>238</v>
      </c>
      <c r="DR119" s="845"/>
      <c r="DS119" s="845"/>
      <c r="DT119" s="845"/>
      <c r="DU119" s="846"/>
      <c r="DV119" s="933" t="s">
        <v>442</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238</v>
      </c>
      <c r="AB120" s="862"/>
      <c r="AC120" s="862"/>
      <c r="AD120" s="862"/>
      <c r="AE120" s="863"/>
      <c r="AF120" s="864" t="s">
        <v>442</v>
      </c>
      <c r="AG120" s="862"/>
      <c r="AH120" s="862"/>
      <c r="AI120" s="862"/>
      <c r="AJ120" s="863"/>
      <c r="AK120" s="864" t="s">
        <v>238</v>
      </c>
      <c r="AL120" s="862"/>
      <c r="AM120" s="862"/>
      <c r="AN120" s="862"/>
      <c r="AO120" s="863"/>
      <c r="AP120" s="909" t="s">
        <v>442</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4661951</v>
      </c>
      <c r="BR120" s="927"/>
      <c r="BS120" s="927"/>
      <c r="BT120" s="927"/>
      <c r="BU120" s="927"/>
      <c r="BV120" s="927">
        <v>4895210</v>
      </c>
      <c r="BW120" s="927"/>
      <c r="BX120" s="927"/>
      <c r="BY120" s="927"/>
      <c r="BZ120" s="927"/>
      <c r="CA120" s="927">
        <v>4851851</v>
      </c>
      <c r="CB120" s="927"/>
      <c r="CC120" s="927"/>
      <c r="CD120" s="927"/>
      <c r="CE120" s="927"/>
      <c r="CF120" s="951">
        <v>61.6</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v>6419069</v>
      </c>
      <c r="DH120" s="927"/>
      <c r="DI120" s="927"/>
      <c r="DJ120" s="927"/>
      <c r="DK120" s="927"/>
      <c r="DL120" s="927">
        <v>6364369</v>
      </c>
      <c r="DM120" s="927"/>
      <c r="DN120" s="927"/>
      <c r="DO120" s="927"/>
      <c r="DP120" s="927"/>
      <c r="DQ120" s="927">
        <v>6131876</v>
      </c>
      <c r="DR120" s="927"/>
      <c r="DS120" s="927"/>
      <c r="DT120" s="927"/>
      <c r="DU120" s="927"/>
      <c r="DV120" s="928">
        <v>77.900000000000006</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441</v>
      </c>
      <c r="AB121" s="862"/>
      <c r="AC121" s="862"/>
      <c r="AD121" s="862"/>
      <c r="AE121" s="863"/>
      <c r="AF121" s="864" t="s">
        <v>442</v>
      </c>
      <c r="AG121" s="862"/>
      <c r="AH121" s="862"/>
      <c r="AI121" s="862"/>
      <c r="AJ121" s="863"/>
      <c r="AK121" s="864" t="s">
        <v>238</v>
      </c>
      <c r="AL121" s="862"/>
      <c r="AM121" s="862"/>
      <c r="AN121" s="862"/>
      <c r="AO121" s="863"/>
      <c r="AP121" s="909" t="s">
        <v>238</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3138486</v>
      </c>
      <c r="BR121" s="899"/>
      <c r="BS121" s="899"/>
      <c r="BT121" s="899"/>
      <c r="BU121" s="899"/>
      <c r="BV121" s="899">
        <v>2972131</v>
      </c>
      <c r="BW121" s="899"/>
      <c r="BX121" s="899"/>
      <c r="BY121" s="899"/>
      <c r="BZ121" s="899"/>
      <c r="CA121" s="899">
        <v>2772051</v>
      </c>
      <c r="CB121" s="899"/>
      <c r="CC121" s="899"/>
      <c r="CD121" s="899"/>
      <c r="CE121" s="899"/>
      <c r="CF121" s="960">
        <v>35.200000000000003</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1946978</v>
      </c>
      <c r="DH121" s="899"/>
      <c r="DI121" s="899"/>
      <c r="DJ121" s="899"/>
      <c r="DK121" s="899"/>
      <c r="DL121" s="899">
        <v>2127814</v>
      </c>
      <c r="DM121" s="899"/>
      <c r="DN121" s="899"/>
      <c r="DO121" s="899"/>
      <c r="DP121" s="899"/>
      <c r="DQ121" s="899">
        <v>2167108</v>
      </c>
      <c r="DR121" s="899"/>
      <c r="DS121" s="899"/>
      <c r="DT121" s="899"/>
      <c r="DU121" s="899"/>
      <c r="DV121" s="876">
        <v>27.5</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238</v>
      </c>
      <c r="AB122" s="862"/>
      <c r="AC122" s="862"/>
      <c r="AD122" s="862"/>
      <c r="AE122" s="863"/>
      <c r="AF122" s="864" t="s">
        <v>442</v>
      </c>
      <c r="AG122" s="862"/>
      <c r="AH122" s="862"/>
      <c r="AI122" s="862"/>
      <c r="AJ122" s="863"/>
      <c r="AK122" s="864" t="s">
        <v>441</v>
      </c>
      <c r="AL122" s="862"/>
      <c r="AM122" s="862"/>
      <c r="AN122" s="862"/>
      <c r="AO122" s="863"/>
      <c r="AP122" s="909" t="s">
        <v>238</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18470309</v>
      </c>
      <c r="BR122" s="930"/>
      <c r="BS122" s="930"/>
      <c r="BT122" s="930"/>
      <c r="BU122" s="930"/>
      <c r="BV122" s="930">
        <v>18019374</v>
      </c>
      <c r="BW122" s="930"/>
      <c r="BX122" s="930"/>
      <c r="BY122" s="930"/>
      <c r="BZ122" s="930"/>
      <c r="CA122" s="930">
        <v>17692080</v>
      </c>
      <c r="CB122" s="930"/>
      <c r="CC122" s="930"/>
      <c r="CD122" s="930"/>
      <c r="CE122" s="930"/>
      <c r="CF122" s="931">
        <v>224.8</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v>748239</v>
      </c>
      <c r="DH122" s="899"/>
      <c r="DI122" s="899"/>
      <c r="DJ122" s="899"/>
      <c r="DK122" s="899"/>
      <c r="DL122" s="899">
        <v>696991</v>
      </c>
      <c r="DM122" s="899"/>
      <c r="DN122" s="899"/>
      <c r="DO122" s="899"/>
      <c r="DP122" s="899"/>
      <c r="DQ122" s="899">
        <v>646658</v>
      </c>
      <c r="DR122" s="899"/>
      <c r="DS122" s="899"/>
      <c r="DT122" s="899"/>
      <c r="DU122" s="899"/>
      <c r="DV122" s="876">
        <v>8.1999999999999993</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3734</v>
      </c>
      <c r="AB123" s="862"/>
      <c r="AC123" s="862"/>
      <c r="AD123" s="862"/>
      <c r="AE123" s="863"/>
      <c r="AF123" s="864">
        <v>3075</v>
      </c>
      <c r="AG123" s="862"/>
      <c r="AH123" s="862"/>
      <c r="AI123" s="862"/>
      <c r="AJ123" s="863"/>
      <c r="AK123" s="864">
        <v>3075</v>
      </c>
      <c r="AL123" s="862"/>
      <c r="AM123" s="862"/>
      <c r="AN123" s="862"/>
      <c r="AO123" s="863"/>
      <c r="AP123" s="909">
        <v>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477</v>
      </c>
      <c r="BP123" s="963"/>
      <c r="BQ123" s="917">
        <v>26270746</v>
      </c>
      <c r="BR123" s="918"/>
      <c r="BS123" s="918"/>
      <c r="BT123" s="918"/>
      <c r="BU123" s="918"/>
      <c r="BV123" s="918">
        <v>25886715</v>
      </c>
      <c r="BW123" s="918"/>
      <c r="BX123" s="918"/>
      <c r="BY123" s="918"/>
      <c r="BZ123" s="918"/>
      <c r="CA123" s="918">
        <v>25315982</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v>212399</v>
      </c>
      <c r="DH123" s="862"/>
      <c r="DI123" s="862"/>
      <c r="DJ123" s="862"/>
      <c r="DK123" s="863"/>
      <c r="DL123" s="864">
        <v>233767</v>
      </c>
      <c r="DM123" s="862"/>
      <c r="DN123" s="862"/>
      <c r="DO123" s="862"/>
      <c r="DP123" s="863"/>
      <c r="DQ123" s="864">
        <v>255015</v>
      </c>
      <c r="DR123" s="862"/>
      <c r="DS123" s="862"/>
      <c r="DT123" s="862"/>
      <c r="DU123" s="863"/>
      <c r="DV123" s="909">
        <v>3.2</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238</v>
      </c>
      <c r="AB124" s="862"/>
      <c r="AC124" s="862"/>
      <c r="AD124" s="862"/>
      <c r="AE124" s="863"/>
      <c r="AF124" s="864" t="s">
        <v>441</v>
      </c>
      <c r="AG124" s="862"/>
      <c r="AH124" s="862"/>
      <c r="AI124" s="862"/>
      <c r="AJ124" s="863"/>
      <c r="AK124" s="864" t="s">
        <v>441</v>
      </c>
      <c r="AL124" s="862"/>
      <c r="AM124" s="862"/>
      <c r="AN124" s="862"/>
      <c r="AO124" s="863"/>
      <c r="AP124" s="909" t="s">
        <v>441</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59.1</v>
      </c>
      <c r="BR124" s="916"/>
      <c r="BS124" s="916"/>
      <c r="BT124" s="916"/>
      <c r="BU124" s="916"/>
      <c r="BV124" s="916">
        <v>59.3</v>
      </c>
      <c r="BW124" s="916"/>
      <c r="BX124" s="916"/>
      <c r="BY124" s="916"/>
      <c r="BZ124" s="916"/>
      <c r="CA124" s="916">
        <v>59</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238</v>
      </c>
      <c r="DH124" s="845"/>
      <c r="DI124" s="845"/>
      <c r="DJ124" s="845"/>
      <c r="DK124" s="846"/>
      <c r="DL124" s="847" t="s">
        <v>442</v>
      </c>
      <c r="DM124" s="845"/>
      <c r="DN124" s="845"/>
      <c r="DO124" s="845"/>
      <c r="DP124" s="846"/>
      <c r="DQ124" s="847" t="s">
        <v>238</v>
      </c>
      <c r="DR124" s="845"/>
      <c r="DS124" s="845"/>
      <c r="DT124" s="845"/>
      <c r="DU124" s="846"/>
      <c r="DV124" s="933" t="s">
        <v>442</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238</v>
      </c>
      <c r="AB125" s="862"/>
      <c r="AC125" s="862"/>
      <c r="AD125" s="862"/>
      <c r="AE125" s="863"/>
      <c r="AF125" s="864" t="s">
        <v>442</v>
      </c>
      <c r="AG125" s="862"/>
      <c r="AH125" s="862"/>
      <c r="AI125" s="862"/>
      <c r="AJ125" s="863"/>
      <c r="AK125" s="864" t="s">
        <v>441</v>
      </c>
      <c r="AL125" s="862"/>
      <c r="AM125" s="862"/>
      <c r="AN125" s="862"/>
      <c r="AO125" s="863"/>
      <c r="AP125" s="909" t="s">
        <v>442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442</v>
      </c>
      <c r="DH125" s="927"/>
      <c r="DI125" s="927"/>
      <c r="DJ125" s="927"/>
      <c r="DK125" s="927"/>
      <c r="DL125" s="927" t="s">
        <v>238</v>
      </c>
      <c r="DM125" s="927"/>
      <c r="DN125" s="927"/>
      <c r="DO125" s="927"/>
      <c r="DP125" s="927"/>
      <c r="DQ125" s="927" t="s">
        <v>442</v>
      </c>
      <c r="DR125" s="927"/>
      <c r="DS125" s="927"/>
      <c r="DT125" s="927"/>
      <c r="DU125" s="927"/>
      <c r="DV125" s="928" t="s">
        <v>442</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442</v>
      </c>
      <c r="AB126" s="862"/>
      <c r="AC126" s="862"/>
      <c r="AD126" s="862"/>
      <c r="AE126" s="863"/>
      <c r="AF126" s="864" t="s">
        <v>442</v>
      </c>
      <c r="AG126" s="862"/>
      <c r="AH126" s="862"/>
      <c r="AI126" s="862"/>
      <c r="AJ126" s="863"/>
      <c r="AK126" s="864" t="s">
        <v>442</v>
      </c>
      <c r="AL126" s="862"/>
      <c r="AM126" s="862"/>
      <c r="AN126" s="862"/>
      <c r="AO126" s="863"/>
      <c r="AP126" s="909" t="s">
        <v>238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442</v>
      </c>
      <c r="DH126" s="899"/>
      <c r="DI126" s="899"/>
      <c r="DJ126" s="899"/>
      <c r="DK126" s="899"/>
      <c r="DL126" s="899" t="s">
        <v>238</v>
      </c>
      <c r="DM126" s="899"/>
      <c r="DN126" s="899"/>
      <c r="DO126" s="899"/>
      <c r="DP126" s="899"/>
      <c r="DQ126" s="899" t="s">
        <v>442</v>
      </c>
      <c r="DR126" s="899"/>
      <c r="DS126" s="899"/>
      <c r="DT126" s="899"/>
      <c r="DU126" s="899"/>
      <c r="DV126" s="876" t="s">
        <v>442</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411</v>
      </c>
      <c r="AB127" s="862"/>
      <c r="AC127" s="862"/>
      <c r="AD127" s="862"/>
      <c r="AE127" s="863"/>
      <c r="AF127" s="864">
        <v>816</v>
      </c>
      <c r="AG127" s="862"/>
      <c r="AH127" s="862"/>
      <c r="AI127" s="862"/>
      <c r="AJ127" s="863"/>
      <c r="AK127" s="864">
        <v>298</v>
      </c>
      <c r="AL127" s="862"/>
      <c r="AM127" s="862"/>
      <c r="AN127" s="862"/>
      <c r="AO127" s="863"/>
      <c r="AP127" s="909">
        <v>0</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441</v>
      </c>
      <c r="DH127" s="899"/>
      <c r="DI127" s="899"/>
      <c r="DJ127" s="899"/>
      <c r="DK127" s="899"/>
      <c r="DL127" s="899" t="s">
        <v>441</v>
      </c>
      <c r="DM127" s="899"/>
      <c r="DN127" s="899"/>
      <c r="DO127" s="899"/>
      <c r="DP127" s="899"/>
      <c r="DQ127" s="899" t="s">
        <v>238</v>
      </c>
      <c r="DR127" s="899"/>
      <c r="DS127" s="899"/>
      <c r="DT127" s="899"/>
      <c r="DU127" s="899"/>
      <c r="DV127" s="876" t="s">
        <v>442</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337046</v>
      </c>
      <c r="AB128" s="883"/>
      <c r="AC128" s="883"/>
      <c r="AD128" s="883"/>
      <c r="AE128" s="884"/>
      <c r="AF128" s="885">
        <v>329373</v>
      </c>
      <c r="AG128" s="883"/>
      <c r="AH128" s="883"/>
      <c r="AI128" s="883"/>
      <c r="AJ128" s="884"/>
      <c r="AK128" s="885">
        <v>338975</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238</v>
      </c>
      <c r="BG128" s="869"/>
      <c r="BH128" s="869"/>
      <c r="BI128" s="869"/>
      <c r="BJ128" s="869"/>
      <c r="BK128" s="869"/>
      <c r="BL128" s="892"/>
      <c r="BM128" s="868">
        <v>13.4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v>18000</v>
      </c>
      <c r="DH128" s="873"/>
      <c r="DI128" s="873"/>
      <c r="DJ128" s="873"/>
      <c r="DK128" s="873"/>
      <c r="DL128" s="873">
        <v>27000</v>
      </c>
      <c r="DM128" s="873"/>
      <c r="DN128" s="873"/>
      <c r="DO128" s="873"/>
      <c r="DP128" s="873"/>
      <c r="DQ128" s="873">
        <v>31500</v>
      </c>
      <c r="DR128" s="873"/>
      <c r="DS128" s="873"/>
      <c r="DT128" s="873"/>
      <c r="DU128" s="873"/>
      <c r="DV128" s="874">
        <v>0.4</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9707609</v>
      </c>
      <c r="AB129" s="862"/>
      <c r="AC129" s="862"/>
      <c r="AD129" s="862"/>
      <c r="AE129" s="863"/>
      <c r="AF129" s="864">
        <v>9643192</v>
      </c>
      <c r="AG129" s="862"/>
      <c r="AH129" s="862"/>
      <c r="AI129" s="862"/>
      <c r="AJ129" s="863"/>
      <c r="AK129" s="864">
        <v>9609520</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238</v>
      </c>
      <c r="BG129" s="852"/>
      <c r="BH129" s="852"/>
      <c r="BI129" s="852"/>
      <c r="BJ129" s="852"/>
      <c r="BK129" s="852"/>
      <c r="BL129" s="853"/>
      <c r="BM129" s="851">
        <v>18.399999999999999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1763281</v>
      </c>
      <c r="AB130" s="862"/>
      <c r="AC130" s="862"/>
      <c r="AD130" s="862"/>
      <c r="AE130" s="863"/>
      <c r="AF130" s="864">
        <v>1740637</v>
      </c>
      <c r="AG130" s="862"/>
      <c r="AH130" s="862"/>
      <c r="AI130" s="862"/>
      <c r="AJ130" s="863"/>
      <c r="AK130" s="864">
        <v>1737847</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10.4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7944328</v>
      </c>
      <c r="AB131" s="845"/>
      <c r="AC131" s="845"/>
      <c r="AD131" s="845"/>
      <c r="AE131" s="846"/>
      <c r="AF131" s="847">
        <v>7902555</v>
      </c>
      <c r="AG131" s="845"/>
      <c r="AH131" s="845"/>
      <c r="AI131" s="845"/>
      <c r="AJ131" s="846"/>
      <c r="AK131" s="847">
        <v>7871673</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v>59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10.88858617</v>
      </c>
      <c r="AB132" s="825"/>
      <c r="AC132" s="825"/>
      <c r="AD132" s="825"/>
      <c r="AE132" s="826"/>
      <c r="AF132" s="827">
        <v>10.17338063</v>
      </c>
      <c r="AG132" s="825"/>
      <c r="AH132" s="825"/>
      <c r="AI132" s="825"/>
      <c r="AJ132" s="826"/>
      <c r="AK132" s="827">
        <v>10.395159960000001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10.3</v>
      </c>
      <c r="AB133" s="804"/>
      <c r="AC133" s="804"/>
      <c r="AD133" s="804"/>
      <c r="AE133" s="805"/>
      <c r="AF133" s="803">
        <v>10.7</v>
      </c>
      <c r="AG133" s="804"/>
      <c r="AH133" s="804"/>
      <c r="AI133" s="804"/>
      <c r="AJ133" s="805"/>
      <c r="AK133" s="803">
        <v>10.4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mFyOyJfmnku7l7XRvs2Exnh30u+nAqkJnQpXbb5HnI/EU++xbdtmRLjhoc7npJKTMoPdFO9e4nbtWfgAFrGfw==" saltValue="b5/PPJEos9CFi5t2wYbo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election activeCell="AN51" sqref="AN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MsFns+jAwkjwjaNWKqMc8TnxqN/WS1E3uX++CEj9VQBrUsm9gxnUVJWYEo2GC4BLGsMoiHBDUdmI6gkyUvPw==" saltValue="beHeSpuwJxb/6++8kpm0f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election activeCell="AN51" sqref="AN5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fE33uqyPa4JBW30hR2HugzgqLlwOhzFaTIN4fWsbweZ1x+0MhBxuFuGalWNjR/K0/MrkMk3XV5OScfJoT9MnA==" saltValue="0TZZsGTtUV7xfuKkRk2/3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zoomScale="80" zoomScaleSheetLayoutView="80" workbookViewId="0">
      <selection activeCell="AK42" sqref="AK42"/>
    </sheetView>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512</v>
      </c>
      <c r="AL9" s="1232"/>
      <c r="AM9" s="1232"/>
      <c r="AN9" s="1233"/>
      <c r="AO9" s="313">
        <v>2539241</v>
      </c>
      <c r="AP9" s="313">
        <v>80267</v>
      </c>
      <c r="AQ9" s="314">
        <v>85177</v>
      </c>
      <c r="AR9" s="315">
        <v>-5.8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513</v>
      </c>
      <c r="AL10" s="1232"/>
      <c r="AM10" s="1232"/>
      <c r="AN10" s="1233"/>
      <c r="AO10" s="316">
        <v>134219</v>
      </c>
      <c r="AP10" s="316">
        <v>4243</v>
      </c>
      <c r="AQ10" s="317">
        <v>6907</v>
      </c>
      <c r="AR10" s="318">
        <v>-38.6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514</v>
      </c>
      <c r="AL11" s="1232"/>
      <c r="AM11" s="1232"/>
      <c r="AN11" s="1233"/>
      <c r="AO11" s="316">
        <v>503289</v>
      </c>
      <c r="AP11" s="316">
        <v>15909</v>
      </c>
      <c r="AQ11" s="317">
        <v>10862</v>
      </c>
      <c r="AR11" s="318">
        <v>46.5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515</v>
      </c>
      <c r="AL12" s="1232"/>
      <c r="AM12" s="1232"/>
      <c r="AN12" s="1233"/>
      <c r="AO12" s="316" t="s">
        <v>516</v>
      </c>
      <c r="AP12" s="316" t="s">
        <v>516</v>
      </c>
      <c r="AQ12" s="317">
        <v>1188</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517</v>
      </c>
      <c r="AL13" s="1232"/>
      <c r="AM13" s="1232"/>
      <c r="AN13" s="1233"/>
      <c r="AO13" s="316" t="s">
        <v>516</v>
      </c>
      <c r="AP13" s="316" t="s">
        <v>516</v>
      </c>
      <c r="AQ13" s="317">
        <v>0</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518</v>
      </c>
      <c r="AL14" s="1232"/>
      <c r="AM14" s="1232"/>
      <c r="AN14" s="1233"/>
      <c r="AO14" s="316">
        <v>128370</v>
      </c>
      <c r="AP14" s="316">
        <v>4058</v>
      </c>
      <c r="AQ14" s="317">
        <v>3894</v>
      </c>
      <c r="AR14" s="318">
        <v>4.2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519</v>
      </c>
      <c r="AL15" s="1232"/>
      <c r="AM15" s="1232"/>
      <c r="AN15" s="1233"/>
      <c r="AO15" s="316">
        <v>99380</v>
      </c>
      <c r="AP15" s="316">
        <v>3141</v>
      </c>
      <c r="AQ15" s="317">
        <v>2213</v>
      </c>
      <c r="AR15" s="318">
        <v>41.9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520</v>
      </c>
      <c r="AL16" s="1235"/>
      <c r="AM16" s="1235"/>
      <c r="AN16" s="1236"/>
      <c r="AO16" s="316">
        <v>-232417</v>
      </c>
      <c r="AP16" s="316">
        <v>-7347</v>
      </c>
      <c r="AQ16" s="317">
        <v>-7350</v>
      </c>
      <c r="AR16" s="318">
        <v>0</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187</v>
      </c>
      <c r="AL17" s="1235"/>
      <c r="AM17" s="1235"/>
      <c r="AN17" s="1236"/>
      <c r="AO17" s="316">
        <v>3172082</v>
      </c>
      <c r="AP17" s="316">
        <v>100271</v>
      </c>
      <c r="AQ17" s="317">
        <v>102890</v>
      </c>
      <c r="AR17" s="318">
        <v>-2.5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525</v>
      </c>
      <c r="AL21" s="1229"/>
      <c r="AM21" s="1229"/>
      <c r="AN21" s="1230"/>
      <c r="AO21" s="328">
        <v>8.9499999999999993</v>
      </c>
      <c r="AP21" s="329">
        <v>9.36</v>
      </c>
      <c r="AQ21" s="330">
        <v>-0.41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526</v>
      </c>
      <c r="AL22" s="1229"/>
      <c r="AM22" s="1229"/>
      <c r="AN22" s="1230"/>
      <c r="AO22" s="333">
        <v>97.5</v>
      </c>
      <c r="AP22" s="334">
        <v>97.4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530</v>
      </c>
      <c r="AL32" s="1220"/>
      <c r="AM32" s="1220"/>
      <c r="AN32" s="1221"/>
      <c r="AO32" s="343">
        <v>1893534</v>
      </c>
      <c r="AP32" s="343">
        <v>59856</v>
      </c>
      <c r="AQ32" s="344">
        <v>58829</v>
      </c>
      <c r="AR32" s="345">
        <v>1.7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531</v>
      </c>
      <c r="AL33" s="1220"/>
      <c r="AM33" s="1220"/>
      <c r="AN33" s="1221"/>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532</v>
      </c>
      <c r="AL34" s="1220"/>
      <c r="AM34" s="1220"/>
      <c r="AN34" s="1221"/>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533</v>
      </c>
      <c r="AL35" s="1220"/>
      <c r="AM35" s="1220"/>
      <c r="AN35" s="1221"/>
      <c r="AO35" s="343">
        <v>903485</v>
      </c>
      <c r="AP35" s="343">
        <v>28560</v>
      </c>
      <c r="AQ35" s="344">
        <v>16408</v>
      </c>
      <c r="AR35" s="345">
        <v>74.099999999999994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534</v>
      </c>
      <c r="AL36" s="1220"/>
      <c r="AM36" s="1220"/>
      <c r="AN36" s="1221"/>
      <c r="AO36" s="343">
        <v>94701</v>
      </c>
      <c r="AP36" s="343">
        <v>2994</v>
      </c>
      <c r="AQ36" s="344">
        <v>2516</v>
      </c>
      <c r="AR36" s="345">
        <v>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535</v>
      </c>
      <c r="AL37" s="1220"/>
      <c r="AM37" s="1220"/>
      <c r="AN37" s="1221"/>
      <c r="AO37" s="343">
        <v>3373</v>
      </c>
      <c r="AP37" s="343">
        <v>107</v>
      </c>
      <c r="AQ37" s="344">
        <v>345</v>
      </c>
      <c r="AR37" s="345">
        <v>-69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536</v>
      </c>
      <c r="AL38" s="1223"/>
      <c r="AM38" s="1223"/>
      <c r="AN38" s="1224"/>
      <c r="AO38" s="346">
        <v>2</v>
      </c>
      <c r="AP38" s="346">
        <v>0</v>
      </c>
      <c r="AQ38" s="347">
        <v>2</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537</v>
      </c>
      <c r="AL39" s="1223"/>
      <c r="AM39" s="1223"/>
      <c r="AN39" s="1224"/>
      <c r="AO39" s="343">
        <v>-338975</v>
      </c>
      <c r="AP39" s="343">
        <v>-10715</v>
      </c>
      <c r="AQ39" s="344">
        <v>-6030</v>
      </c>
      <c r="AR39" s="345">
        <v>77.7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538</v>
      </c>
      <c r="AL40" s="1220"/>
      <c r="AM40" s="1220"/>
      <c r="AN40" s="1221"/>
      <c r="AO40" s="343">
        <v>-1737847</v>
      </c>
      <c r="AP40" s="343">
        <v>-54934</v>
      </c>
      <c r="AQ40" s="344">
        <v>-49894</v>
      </c>
      <c r="AR40" s="345">
        <v>10.1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298</v>
      </c>
      <c r="AL41" s="1226"/>
      <c r="AM41" s="1226"/>
      <c r="AN41" s="1227"/>
      <c r="AO41" s="343">
        <v>818273</v>
      </c>
      <c r="AP41" s="343">
        <v>25866</v>
      </c>
      <c r="AQ41" s="344">
        <v>22182</v>
      </c>
      <c r="AR41" s="345">
        <v>16.600000000000001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507</v>
      </c>
      <c r="AN49" s="1214" t="s">
        <v>542</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1622961</v>
      </c>
      <c r="AN51" s="365">
        <v>48682</v>
      </c>
      <c r="AO51" s="366">
        <v>-12.9</v>
      </c>
      <c r="AP51" s="367">
        <v>63727</v>
      </c>
      <c r="AQ51" s="368">
        <v>-40.200000000000003</v>
      </c>
      <c r="AR51" s="369">
        <v>27.3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386421</v>
      </c>
      <c r="AN52" s="373">
        <v>11591</v>
      </c>
      <c r="AO52" s="374">
        <v>-61.7</v>
      </c>
      <c r="AP52" s="375">
        <v>34577</v>
      </c>
      <c r="AQ52" s="376">
        <v>-24.1</v>
      </c>
      <c r="AR52" s="377">
        <v>-37.6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1433015</v>
      </c>
      <c r="AN53" s="365">
        <v>43603</v>
      </c>
      <c r="AO53" s="366">
        <v>-10.4</v>
      </c>
      <c r="AP53" s="367">
        <v>66954</v>
      </c>
      <c r="AQ53" s="368">
        <v>5.0999999999999996</v>
      </c>
      <c r="AR53" s="369">
        <v>-15.5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683715</v>
      </c>
      <c r="AN54" s="373">
        <v>20804</v>
      </c>
      <c r="AO54" s="374">
        <v>79.5</v>
      </c>
      <c r="AP54" s="375">
        <v>37305</v>
      </c>
      <c r="AQ54" s="376">
        <v>7.9</v>
      </c>
      <c r="AR54" s="377">
        <v>71.599999999999994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1669379</v>
      </c>
      <c r="AN55" s="365">
        <v>51359</v>
      </c>
      <c r="AO55" s="366">
        <v>17.8</v>
      </c>
      <c r="AP55" s="367">
        <v>72656</v>
      </c>
      <c r="AQ55" s="368">
        <v>8.5</v>
      </c>
      <c r="AR55" s="369">
        <v>9.3000000000000007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531108</v>
      </c>
      <c r="AN56" s="373">
        <v>16340</v>
      </c>
      <c r="AO56" s="374">
        <v>-21.5</v>
      </c>
      <c r="AP56" s="375">
        <v>36448</v>
      </c>
      <c r="AQ56" s="376">
        <v>-2.2999999999999998</v>
      </c>
      <c r="AR56" s="377">
        <v>-19.2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1291820</v>
      </c>
      <c r="AN57" s="365">
        <v>40330</v>
      </c>
      <c r="AO57" s="366">
        <v>-21.5</v>
      </c>
      <c r="AP57" s="367">
        <v>65080</v>
      </c>
      <c r="AQ57" s="368">
        <v>-10.4</v>
      </c>
      <c r="AR57" s="369">
        <v>-11.1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575053</v>
      </c>
      <c r="AN58" s="373">
        <v>17953</v>
      </c>
      <c r="AO58" s="374">
        <v>9.9</v>
      </c>
      <c r="AP58" s="375">
        <v>38201</v>
      </c>
      <c r="AQ58" s="376">
        <v>4.8</v>
      </c>
      <c r="AR58" s="377">
        <v>5.0999999999999996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1764930</v>
      </c>
      <c r="AN59" s="365">
        <v>55790</v>
      </c>
      <c r="AO59" s="366">
        <v>38.299999999999997</v>
      </c>
      <c r="AP59" s="367">
        <v>79288</v>
      </c>
      <c r="AQ59" s="368">
        <v>21.8</v>
      </c>
      <c r="AR59" s="369">
        <v>16.5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761970</v>
      </c>
      <c r="AN60" s="373">
        <v>24086</v>
      </c>
      <c r="AO60" s="374">
        <v>34.200000000000003</v>
      </c>
      <c r="AP60" s="375">
        <v>41870</v>
      </c>
      <c r="AQ60" s="376">
        <v>9.6</v>
      </c>
      <c r="AR60" s="377">
        <v>24.6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1556421</v>
      </c>
      <c r="AN61" s="380">
        <v>47953</v>
      </c>
      <c r="AO61" s="381">
        <v>2.2999999999999998</v>
      </c>
      <c r="AP61" s="382">
        <v>69541</v>
      </c>
      <c r="AQ61" s="383">
        <v>-3</v>
      </c>
      <c r="AR61" s="369">
        <v>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587653</v>
      </c>
      <c r="AN62" s="373">
        <v>18155</v>
      </c>
      <c r="AO62" s="374">
        <v>8.1</v>
      </c>
      <c r="AP62" s="375">
        <v>37680</v>
      </c>
      <c r="AQ62" s="376">
        <v>-0.8</v>
      </c>
      <c r="AR62" s="377">
        <v>8.9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pnEQI0DADKVsxe2DaDEgpaDsxKKNeXzbkZXOs6Zb9XRYK9iAc/QM9yHi/9LO6dvLBi+urdPs78NkgMQE4uc2g==" saltValue="r9RZp1WCSHj+4yVszHDe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80" zoomScaleNormal="80" zoomScaleSheetLayoutView="55" workbookViewId="0">
      <selection activeCell="DV80" sqref="DV80:DZ80"/>
    </sheetView>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P6QEOW5QqbOUiT38T82PgFic551V8l5BoXlVknMU4fVMfARXuIPzTSJ+qTm/Oo/O6GtQ0zvtNCZ21fetDa8JAw==" saltValue="GTWZmVU0FpQODksXQlfB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80" zoomScaleNormal="80" zoomScaleSheetLayoutView="55" workbookViewId="0">
      <selection activeCell="DV80" sqref="DV80:DZ80"/>
    </sheetView>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ZYTccLBEca0SVeiHtblBbT2/aMEPUb8f9VmtnYVZ47YFt8zONRJjyot7w4yWog20vNBoZP3edR2tW1bC1FrSXw==" saltValue="Vb9GrUOqFyh3keaNwgyz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38" zoomScale="90" zoomScaleNormal="90" zoomScaleSheetLayoutView="100" workbookViewId="0">
      <selection activeCell="DV80" sqref="DV80:DZ8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7" t="s">
        <v>3</v>
      </c>
      <c r="D47" s="1237"/>
      <c r="E47" s="1238"/>
      <c r="F47" s="11">
        <v>23.41</v>
      </c>
      <c r="G47" s="12">
        <v>23.54</v>
      </c>
      <c r="H47" s="12">
        <v>22.7</v>
      </c>
      <c r="I47" s="12">
        <v>23.65</v>
      </c>
      <c r="J47" s="13">
        <v>23.59</v>
      </c>
    </row>
    <row r="48" spans="2:10" ht="57.75" customHeight="1" x14ac:dyDescent="0.15">
      <c r="B48" s="14"/>
      <c r="C48" s="1239" t="s">
        <v>4</v>
      </c>
      <c r="D48" s="1239"/>
      <c r="E48" s="1240"/>
      <c r="F48" s="15">
        <v>2.65</v>
      </c>
      <c r="G48" s="16">
        <v>2.2400000000000002</v>
      </c>
      <c r="H48" s="16">
        <v>2.06</v>
      </c>
      <c r="I48" s="16">
        <v>2.13</v>
      </c>
      <c r="J48" s="17">
        <v>2.17</v>
      </c>
    </row>
    <row r="49" spans="2:10" ht="57.75" customHeight="1" thickBot="1" x14ac:dyDescent="0.2">
      <c r="B49" s="18"/>
      <c r="C49" s="1241" t="s">
        <v>5</v>
      </c>
      <c r="D49" s="1241"/>
      <c r="E49" s="1242"/>
      <c r="F49" s="19">
        <v>1.44</v>
      </c>
      <c r="G49" s="20" t="s">
        <v>563</v>
      </c>
      <c r="H49" s="20" t="s">
        <v>564</v>
      </c>
      <c r="I49" s="20">
        <v>0.85</v>
      </c>
      <c r="J49" s="21" t="s">
        <v>565</v>
      </c>
    </row>
    <row r="50" spans="2:10" ht="13.5" customHeight="1" x14ac:dyDescent="0.15"/>
  </sheetData>
  <sheetProtection algorithmName="SHA-512" hashValue="JpEYBveQFgt4aeTXJmpIyyYM7nzDWxx+kHy2jrs0adxjs6C9ggYoeTynN+jT9uHvoACIfhMWjFZYKUOcozGt9w==" saltValue="NkCXY5Irh/k1CsbuulTj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2021-03-10T09:06:12Z</cp:lastPrinted>
  <dcterms:created xsi:type="dcterms:W3CDTF">2021-02-05T04:04:11Z</dcterms:created>
  <dcterms:modified xsi:type="dcterms:W3CDTF">2021-10-04T01:41:00Z</dcterms:modified>
  <cp:category/>
</cp:coreProperties>
</file>