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71027"/>
</workbook>
</file>

<file path=xl/calcChain.xml><?xml version="1.0" encoding="utf-8"?>
<calcChain xmlns="http://schemas.openxmlformats.org/spreadsheetml/2006/main">
  <c r="BG41" i="9" l="1"/>
  <c r="BG40" i="9"/>
  <c r="BG39" i="9"/>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AM41" i="9"/>
  <c r="U41" i="9"/>
  <c r="C41" i="9"/>
  <c r="BW40" i="9"/>
  <c r="AM40" i="9"/>
  <c r="U40" i="9"/>
  <c r="C40" i="9"/>
  <c r="AM39" i="9"/>
  <c r="U39" i="9"/>
  <c r="C39" i="9"/>
  <c r="AM38" i="9"/>
  <c r="C38" i="9"/>
  <c r="AM37" i="9"/>
  <c r="C37" i="9"/>
  <c r="AM36" i="9"/>
  <c r="C34" i="9"/>
  <c r="C35" i="9" s="1"/>
  <c r="U34" i="9" l="1"/>
  <c r="U35" i="9" s="1"/>
  <c r="U36" i="9" s="1"/>
  <c r="U37" i="9" s="1"/>
  <c r="U38"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 r="BE37" i="9" s="1"/>
  <c r="BE38" i="9" s="1"/>
  <c r="BE39" i="9" s="1"/>
  <c r="BE40" i="9" s="1"/>
  <c r="BE41" i="9" s="1"/>
  <c r="BW34" i="9" l="1"/>
  <c r="BW35" i="9" s="1"/>
  <c r="BW36" i="9" s="1"/>
  <c r="BW37" i="9" s="1"/>
  <c r="BW38" i="9" s="1"/>
  <c r="BW39"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<sst xmlns="http://schemas.openxmlformats.org/spreadsheetml/2006/main" count="1140" uniqueCount="572">
  <si>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</si>
  <si>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</si>
  <si>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</si>
  <si>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</si>
  <si>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</si>
  <si>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</si>
  <si>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</si>
  <si>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</si>
  <si>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</si>
  <si>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</si>
  <si>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</si>
  <si>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</si>
  <si>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</si>
  <si>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</si>
  <si>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</si>
  <si>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</si>
  <si>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</si>
  <si>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</si>
  <si>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</si>
  <si>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</si>
  <si>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</si>
  <si>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</si>
  <si>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</si>
  <si>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</si>
  <si>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</si>
  <si>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</si>
  <si>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</si>
  <si>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</si>
  <si>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</si>
  <si>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</si>
  <si>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</si>
  <si>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</si>
  <si>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</si>
  <si>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</si>
  <si>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</si>
  <si>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</si>
  <si>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</si>
  <si>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</si>
  <si>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</si>
  <si>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</si>
  <si>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</si>
  <si>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</si>
  <si>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</si>
  <si>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</si>
  <si>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</si>
  <si>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</si>
  <si>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</si>
  <si>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</si>
  <si>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</si>
  <si>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</si>
  <si>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</si>
  <si>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</si>
  <si>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</si>
  <si>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</si>
  <si>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</si>
  <si>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</si>
  <si>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</si>
  <si>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</si>
  <si>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</si>
  <si>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</si>
  <si>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</si>
  <si>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</si>
  <si>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</si>
  <si>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</si>
  <si>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</si>
  <si>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</si>
  <si>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</si>
  <si>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</si>
  <si>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</si>
  <si>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</si>
  <si>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</si>
  <si>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</si>
  <si>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</si>
  <si>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</si>
  <si>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</si>
  <si>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</si>
  <si>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</si>
  <si>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</si>
  <si>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</si>
  <si>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</si>
  <si>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</si>
  <si>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</si>
  <si>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萩市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</si>
  <si>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</si>
  <si>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</si>
  <si>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</si>
  <si>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</si>
  <si>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</si>
  <si>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</si>
  <si>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</si>
  <si>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</si>
  <si>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</si>
  <si>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</si>
  <si>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</si>
  <si>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</si>
  <si>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</si>
  <si>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</si>
  <si>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</si>
  <si>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</si>
  <si>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</si>
  <si>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</si>
  <si>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</si>
  <si>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</si>
  <si>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</si>
  <si>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</si>
  <si>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</si>
  <si>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</si>
  <si>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</si>
  <si>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</si>
  <si>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</si>
  <si>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</si>
  <si>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</si>
  <si>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</si>
  <si>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</si>
  <si>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</si>
  <si>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</si>
  <si>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</si>
  <si>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</si>
  <si>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</si>
  <si>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</si>
  <si>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</si>
  <si>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</si>
  <si>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</si>
  <si>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</si>
  <si>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</si>
  <si>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</si>
  <si>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</si>
  <si>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</si>
  <si>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</si>
  <si>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</si>
  <si>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</si>
  <si>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</si>
  <si>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</si>
  <si>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</si>
  <si>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</si>
  <si>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</si>
  <si>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</si>
  <si>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</si>
  <si>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</si>
  <si>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</si>
  <si>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</si>
  <si>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</si>
  <si>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</si>
  <si>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</si>
  <si>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</si>
  <si>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</si>
  <si>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</si>
  <si>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</si>
  <si>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</si>
  <si>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</si>
  <si>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</si>
  <si>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</si>
  <si>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</si>
  <si>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</si>
  <si>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</si>
  <si>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</si>
  <si>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</si>
  <si>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</si>
  <si>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</si>
  <si>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</si>
  <si>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</si>
  <si>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</si>
  <si>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</si>
  <si>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</si>
  <si>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</si>
  <si>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</si>
  <si>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</si>
  <si>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</si>
  <si>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</si>
  <si>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</si>
  <si>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</si>
  <si>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</si>
  <si>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</si>
  <si>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</si>
  <si>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</si>
  <si>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</si>
  <si>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</si>
  <si>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</si>
  <si>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</si>
  <si>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</si>
  <si>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</si>
  <si>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</si>
  <si>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</si>
  <si>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</si>
  <si>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</si>
  <si>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</si>
  <si>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</si>
  <si>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</si>
  <si>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</si>
  <si>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</si>
  <si>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</si>
  <si>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</si>
  <si>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</si>
  <si>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</si>
  <si>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</si>
  <si>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</si>
  <si>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山口県萩市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</si>
  <si>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</si>
  <si>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</si>
  <si>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</si>
  <si>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</si>
  <si>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</si>
  <si>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</si>
  <si>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</si>
  <si>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</si>
  <si>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</si>
  <si>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</si>
  <si>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</si>
  <si>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</si>
  <si>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</si>
  <si>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</si>
  <si>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</si>
  <si>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</si>
  <si>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</si>
  <si>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</si>
  <si>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</si>
  <si>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</si>
  <si>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</si>
  <si>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</si>
  <si>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</si>
  <si>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</si>
  <si>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</si>
  <si>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</si>
  <si>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</si>
  <si>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</si>
  <si>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</si>
  <si>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</si>
  <si>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</si>
  <si>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</si>
  <si>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</si>
  <si>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</si>
  <si>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</si>
  <si>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</si>
  <si>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</si>
  <si>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</si>
  <si>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</si>
  <si>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</si>
  <si>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</si>
  <si>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</si>
  <si>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</si>
  <si>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</si>
  <si>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</si>
  <si>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</si>
  <si>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</si>
  <si>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</si>
  <si>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</si>
  <si>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</si>
  <si>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</si>
  <si>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</si>
  <si>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</si>
  <si>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</si>
  <si>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</si>
  <si>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</si>
  <si>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</si>
  <si>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</si>
  <si>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</si>
  <si>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</si>
  <si>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</si>
  <si>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</si>
  <si>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</si>
  <si>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</si>
  <si>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</si>
  <si>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</si>
  <si>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</si>
  <si>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</si>
  <si>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</si>
  <si>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</si>
  <si>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</si>
  <si>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</si>
  <si>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</si>
  <si>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</si>
  <si>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</si>
  <si>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</si>
  <si>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</si>
  <si>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</si>
  <si>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</si>
  <si>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</si>
  <si>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</si>
  <si>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</si>
  <si>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</si>
  <si>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</si>
  <si>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</si>
  <si>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</si>
  <si>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</si>
  <si>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</si>
  <si>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</si>
  <si>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</si>
  <si>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</si>
  <si>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</si>
  <si>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</si>
  <si>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</si>
  <si>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</si>
  <si>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</si>
  <si>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</si>
  <si>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</si>
  <si>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</si>
  <si>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</si>
  <si>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</si>
  <si>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</si>
  <si>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</si>
  <si>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</si>
  <si>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</si>
  <si>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</si>
  <si>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</si>
  <si>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</si>
  <si>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</si>
  <si>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</si>
  <si>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</si>
  <si>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</si>
  <si>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</si>
  <si>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</si>
  <si>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</si>
  <si>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</si>
  <si>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</si>
  <si>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</si>
  <si>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</si>
  <si>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</si>
  <si>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</si>
  <si>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</si>
  <si>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</si>
  <si>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</si>
  <si>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</si>
  <si>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</si>
  <si>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</si>
  <si>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</si>
  <si>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</si>
  <si>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</si>
  <si>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</si>
  <si>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</si>
  <si>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</si>
  <si>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</si>
  <si>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</si>
  <si>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</si>
  <si>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</si>
  <si>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</si>
  <si>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</si>
  <si>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</si>
  <si>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</si>
  <si>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</si>
  <si>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</si>
  <si>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</si>
  <si>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</si>
  <si>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</si>
  <si>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</si>
  <si>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</si>
  <si>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山口県萩市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</si>
  <si>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</si>
  <si>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</si>
  <si>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</si>
  <si>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</si>
  <si>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</si>
  <si>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</si>
  <si>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</si>
  <si>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</si>
  <si>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</si>
  <si>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</si>
  <si>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</si>
  <si>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</si>
  <si>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</si>
  <si>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</si>
  <si>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</si>
  <si>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</si>
  <si>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</si>
  <si>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</si>
  <si>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</si>
  <si>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</si>
  <si>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</si>
  <si>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</si>
  <si>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</si>
  <si>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</si>
  <si>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</si>
  <si>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</si>
  <si>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</si>
  <si>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</si>
  <si>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</si>
  <si>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</si>
  <si>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</si>
  <si>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病院事業会計</t>
    <phoneticPr fontId="5"/>
  </si>
  <si>
    <t>公共下水道事業特別会計</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</si>
  <si>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</si>
  <si>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</si>
  <si>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</si>
  <si>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</si>
  <si>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</si>
  <si>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</si>
  <si>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</si>
  <si>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</si>
  <si>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</si>
  <si>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</si>
  <si>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</si>
  <si>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</si>
  <si>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</si>
  <si>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</si>
  <si>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</si>
  <si>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</si>
  <si>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</si>
  <si>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</si>
  <si>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</si>
  <si>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</si>
  <si>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</si>
  <si>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</si>
  <si>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</si>
  <si>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</si>
  <si>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</si>
  <si>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</si>
  <si>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</si>
  <si>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</si>
  <si>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</si>
  <si>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</si>
  <si>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</si>
  <si>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</si>
  <si>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</si>
  <si>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</si>
  <si>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</si>
  <si>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</si>
  <si>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</si>
  <si>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</si>
  <si>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</si>
  <si>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</si>
  <si>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</si>
  <si>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</si>
  <si>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</si>
  <si>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</si>
  <si>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</si>
  <si>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</si>
  <si>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</si>
  <si>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</si>
  <si>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</si>
  <si>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</si>
  <si>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</si>
  <si>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</si>
  <si>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</si>
  <si>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</si>
  <si>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</si>
  <si>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</si>
  <si>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</si>
  <si>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</si>
  <si>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</si>
  <si>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</si>
  <si>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</si>
  <si>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</si>
  <si>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</si>
  <si>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</si>
  <si>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</si>
  <si>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</si>
  <si>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</si>
  <si>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</si>
  <si>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</si>
  <si>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</si>
  <si>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</si>
  <si>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</si>
  <si>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</si>
  <si>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</si>
  <si>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</si>
  <si>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</si>
  <si>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</si>
  <si>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</si>
  <si>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</si>
  <si>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</si>
  <si>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</si>
  <si>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</si>
  <si>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</si>
  <si>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</si>
  <si>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</si>
  <si>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</si>
  <si>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</si>
  <si>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</si>
  <si>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</si>
  <si>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</si>
  <si>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</si>
  <si>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</si>
  <si>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</si>
  <si>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</si>
  <si>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</si>
  <si>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</si>
  <si>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</si>
  <si>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</si>
  <si>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</si>
  <si>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</si>
  <si>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</si>
  <si>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</si>
  <si>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</si>
  <si>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</si>
  <si>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</si>
  <si>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</si>
  <si>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</si>
  <si>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</si>
  <si>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</si>
  <si>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</si>
  <si>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</si>
  <si>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</si>
  <si>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</si>
  <si>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</si>
  <si>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</si>
  <si>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</si>
  <si>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</si>
  <si>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</si>
  <si>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</si>
  <si>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</si>
  <si>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</si>
  <si>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</si>
  <si>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</si>
  <si>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</si>
  <si>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</si>
  <si>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</si>
  <si>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</si>
  <si>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</si>
  <si>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</si>
  <si>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</si>
  <si>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</si>
  <si>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</si>
  <si>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</si>
  <si>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</si>
  <si>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3.36</t>
  </si>
  <si>
    <t>水道事業会計</t>
  </si>
  <si>
    <t>病院事業会計</t>
  </si>
  <si>
    <t>一般会計</t>
  </si>
  <si>
    <t>介護保険事業特別会計</t>
  </si>
  <si>
    <t>国民健康保険事業（事業勘定）特別会計</t>
  </si>
  <si>
    <t>後期高齢者医療事業特別会計</t>
  </si>
  <si>
    <t>駐車場事業特別会計</t>
  </si>
  <si>
    <t>簡易水道事業特別会計</t>
  </si>
  <si>
    <t>その他会計（赤字）</t>
  </si>
  <si>
    <t>その他会計（黒字）</t>
  </si>
  <si>
    <t>山口県市町総合事務組合（一般会計）</t>
    <rPh sb="0" eb="3">
      <t>ヤマグチケン</t>
    </rPh>
    <rPh sb="3" eb="5">
      <t>シチョウ</t>
    </rPh>
    <rPh sb="5" eb="7">
      <t>ソウゴウ</t>
    </rPh>
    <rPh sb="7" eb="9">
      <t>ジム</t>
    </rPh>
    <rPh sb="9" eb="11">
      <t>クミアイ</t>
    </rPh>
    <rPh sb="12" eb="14">
      <t>イッパン</t>
    </rPh>
    <rPh sb="14" eb="16">
      <t>カイケイ</t>
    </rPh>
    <phoneticPr fontId="2"/>
  </si>
  <si>
    <t>たまがわ</t>
  </si>
  <si>
    <t>アスクむつみ</t>
  </si>
  <si>
    <t>ハピネスふくえ</t>
  </si>
  <si>
    <t>土地取得事業特別会計</t>
  </si>
  <si>
    <t>休日急患診療事業特別会計</t>
  </si>
  <si>
    <t>一般会計等（純計）</t>
  </si>
  <si>
    <t>国民健康保険事業（直診勘定）特別会計</t>
  </si>
  <si>
    <t>法適用企業</t>
  </si>
  <si>
    <t>法非適用企業</t>
  </si>
  <si>
    <t>公共下水道事業特別会計</t>
  </si>
  <si>
    <t>特定環境保全公共下水道事業特別会計</t>
  </si>
  <si>
    <t>農業集落排水事業特別会計</t>
  </si>
  <si>
    <t>漁業集落排水事業特別会計</t>
  </si>
  <si>
    <t>林業集落排水事業特別会計</t>
  </si>
  <si>
    <t>特定地域生活排水事業特別会計</t>
  </si>
  <si>
    <t>個別排水事業特別会計</t>
  </si>
  <si>
    <t>公営企業会計等</t>
  </si>
  <si>
    <t>山口県市町総合事務組合（山口県自治会館管理特別会計）</t>
  </si>
  <si>
    <t>山口県後期高齢者医療広域連合（一般会計）</t>
  </si>
  <si>
    <t>山口県後期高齢者医療広域連合（後期高齢者医療特別会計）</t>
  </si>
  <si>
    <t>萩・長門一部事務組合（一般会計）</t>
  </si>
  <si>
    <t>一部事務組合等</t>
  </si>
  <si>
    <t>マリーナ萩</t>
  </si>
  <si>
    <t>萩公共サービス</t>
  </si>
  <si>
    <t>○</t>
  </si>
  <si>
    <t>萩海運</t>
  </si>
  <si>
    <t>萩市土地開発公社</t>
  </si>
  <si>
    <t>アクアグリーン川上</t>
  </si>
  <si>
    <t>旭開発</t>
  </si>
  <si>
    <t>グリンファーム旭</t>
  </si>
  <si>
    <t>広域市町村型ＣＡＴＶネットワーク</t>
  </si>
  <si>
    <t>無角和種振興公社</t>
  </si>
  <si>
    <t>萩八景遊覧船</t>
  </si>
  <si>
    <t>地方公社・第三セクター等</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</si>
  <si>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</si>
  <si>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</si>
  <si>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</si>
  <si>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</si>
  <si>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</si>
  <si>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</si>
  <si>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</si>
  <si>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</si>
  <si>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</si>
  <si>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</si>
  <si>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</si>
  <si>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地方債発行の抑制や職員数の適正化により将来負担比率が改善する一方、有形固定資産の形成に比べ減価償却費が高いことから、有形固定資産減価償却率は上昇することが見込まれる。このことは、今後の維持更新費用の増嵩が予想され、財政負担への影響が懸念されることから、公共施設等総合管理計画等に基づき、適正化を図る必要がある。</t>
    <phoneticPr fontId="5"/>
  </si>
  <si>
    <t xml:space="preserve">　将来負担比率と実質公債費比率については、地方債発行の抑制や職員数の適正化等により改善傾向にある。　しかしながら、普通交付税の合併特例期間が終了し、交付額が漸減していることから、今後、指標の影響が懸念される。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</si>
</sst>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xf numFmtId="6" fontId="8" fillId="0" borderId="0" applyFont="0" applyFill="0" applyBorder="0" applyAlignment="0" applyProtection="0">
      <alignment vertical="center"/>
    </xf>
    <xf numFmtId="6" fontId="8" fillId="0" borderId="0" applyFont="0" applyFill="0" applyBorder="0" applyAlignment="0" applyProtection="0"/>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41">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2 2" xfId="39"/>
    <cellStyle name="通貨 3" xfId="14"/>
    <cellStyle name="通貨 3 2" xfId="40"/>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85459</c:v>
                </c:pt>
                <c:pt idx="4">
                  <c:v>83280</c:v>
                </c:pt>
              </c:numCache>
            </c:numRef>
          </c:val>
          <c:smooth val="0"/>
          <c:extLst xmlns:c16r2="http://schemas.microsoft.com/office/drawing/2015/06/chart">
            <c:ext xmlns:c16="http://schemas.microsoft.com/office/drawing/2014/chart" uri="{C3380CC4-5D6E-409C-BE32-E72D297353CC}">
              <c16:uniqueId val="{00000000-116F-4B55-9F0E-C189E75486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138661</c:v>
                </c:pt>
                <c:pt idx="1">
                  <c:v>107793</c:v>
                </c:pt>
                <c:pt idx="2">
                  <c:v>76633</c:v>
                </c:pt>
                <c:pt idx="3">
                  <c:v>91606</c:v>
                </c:pt>
                <c:pt idx="4">
                  <c:v>70914</c:v>
                </c:pt>
              </c:numCache>
            </c:numRef>
          </c:val>
          <c:smooth val="0"/>
          <c:extLst xmlns:c16r2="http://schemas.microsoft.com/office/drawing/2015/06/chart">
            <c:ext xmlns:c16="http://schemas.microsoft.com/office/drawing/2014/chart" uri="{C3380CC4-5D6E-409C-BE32-E72D297353CC}">
              <c16:uniqueId val="{00000001-116F-4B55-9F0E-C189E754865D}"/>
            </c:ext>
          </c:extLst>
        </c:ser>
        <c:dLbls>
          <c:showLegendKey val="0"/>
          <c:showVal val="0"/>
          <c:showCatName val="0"/>
          <c:showSerName val="0"/>
          <c:showPercent val="0"/>
          <c:showBubbleSize val="0"/>
        </c:dLbls>
        <c:marker val="1"/>
        <c:smooth val="0"/>
        <c:axId val="69160320"/>
        <c:axId val="69182976"/>
      </c:lineChart>
      <c:catAx>
        <c:axId val="69160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182976"/>
        <c:crosses val="autoZero"/>
        <c:auto val="1"/>
        <c:lblAlgn val="ctr"/>
        <c:lblOffset val="100"/>
        <c:tickLblSkip val="1"/>
        <c:tickMarkSkip val="1"/>
        <c:noMultiLvlLbl val="0"/>
      </c:catAx>
      <c:valAx>
        <c:axId val="6918297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160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3.11</c:v>
                </c:pt>
                <c:pt idx="1">
                  <c:v>2.14</c:v>
                </c:pt>
                <c:pt idx="2">
                  <c:v>1.64</c:v>
                </c:pt>
                <c:pt idx="3">
                  <c:v>1.62</c:v>
                </c:pt>
                <c:pt idx="4">
                  <c:v>3.9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20.53</c:v>
                </c:pt>
                <c:pt idx="1">
                  <c:v>17.98</c:v>
                </c:pt>
                <c:pt idx="2">
                  <c:v>21.16</c:v>
                </c:pt>
                <c:pt idx="3">
                  <c:v>22.5</c:v>
                </c:pt>
                <c:pt idx="4">
                  <c:v>23.34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0769152"/>
        <c:axId val="120771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2.99</c:v>
                </c:pt>
                <c:pt idx="1">
                  <c:v>-3.36</c:v>
                </c:pt>
                <c:pt idx="2">
                  <c:v>2.34</c:v>
                </c:pt>
                <c:pt idx="3">
                  <c:v>0.81</c:v>
                </c:pt>
                <c:pt idx="4">
                  <c:v>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0769152"/>
        <c:axId val="120771328"/>
      </c:lineChart>
      <c:catAx>
        <c:axId val="12076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771328"/>
        <c:crosses val="autoZero"/>
        <c:auto val="1"/>
        <c:lblAlgn val="ctr"/>
        <c:lblOffset val="100"/>
        <c:tickLblSkip val="1"/>
        <c:tickMarkSkip val="1"/>
        <c:noMultiLvlLbl val="0"/>
      </c:catAx>
      <c:valAx>
        <c:axId val="120771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69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0.06</c:v>
                </c:pt>
                <c:pt idx="4">
                  <c:v>#N/A</c:v>
                </c:pt>
                <c:pt idx="5">
                  <c:v>7.0000000000000007E-2</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0.75</c:v>
                </c:pt>
                <c:pt idx="2">
                  <c:v>#N/A</c:v>
                </c:pt>
                <c:pt idx="3">
                  <c:v>0.95</c:v>
                </c:pt>
                <c:pt idx="4">
                  <c:v>#N/A</c:v>
                </c:pt>
                <c:pt idx="5">
                  <c:v>0.51</c:v>
                </c:pt>
                <c:pt idx="6">
                  <c:v>#N/A</c:v>
                </c:pt>
                <c:pt idx="7">
                  <c:v>0</c:v>
                </c:pt>
                <c:pt idx="8">
                  <c:v>#N/A</c:v>
                </c:pt>
                <c:pt idx="9">
                  <c:v>0.79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0.44</c:v>
                </c:pt>
                <c:pt idx="2">
                  <c:v>#N/A</c:v>
                </c:pt>
                <c:pt idx="3">
                  <c:v>0.45</c:v>
                </c:pt>
                <c:pt idx="4">
                  <c:v>#N/A</c:v>
                </c:pt>
                <c:pt idx="5">
                  <c:v>0.47</c:v>
                </c:pt>
                <c:pt idx="6">
                  <c:v>#N/A</c:v>
                </c:pt>
                <c:pt idx="7">
                  <c:v>0.77</c:v>
                </c:pt>
                <c:pt idx="8">
                  <c:v>#N/A</c:v>
                </c:pt>
                <c:pt idx="9">
                  <c:v>0.86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3.1</c:v>
                </c:pt>
                <c:pt idx="2">
                  <c:v>#N/A</c:v>
                </c:pt>
                <c:pt idx="3">
                  <c:v>2.13</c:v>
                </c:pt>
                <c:pt idx="4">
                  <c:v>#N/A</c:v>
                </c:pt>
                <c:pt idx="5">
                  <c:v>1.63</c:v>
                </c:pt>
                <c:pt idx="6">
                  <c:v>#N/A</c:v>
                </c:pt>
                <c:pt idx="7">
                  <c:v>1.61</c:v>
                </c:pt>
                <c:pt idx="8">
                  <c:v>#N/A</c:v>
                </c:pt>
                <c:pt idx="9">
                  <c:v>3.89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5.9</c:v>
                </c:pt>
                <c:pt idx="2">
                  <c:v>#N/A</c:v>
                </c:pt>
                <c:pt idx="3">
                  <c:v>6.41</c:v>
                </c:pt>
                <c:pt idx="4">
                  <c:v>#N/A</c:v>
                </c:pt>
                <c:pt idx="5">
                  <c:v>6.68</c:v>
                </c:pt>
                <c:pt idx="6">
                  <c:v>#N/A</c:v>
                </c:pt>
                <c:pt idx="7">
                  <c:v>6.76</c:v>
                </c:pt>
                <c:pt idx="8">
                  <c:v>#N/A</c:v>
                </c:pt>
                <c:pt idx="9">
                  <c:v>6.47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4.1399999999999997</c:v>
                </c:pt>
                <c:pt idx="2">
                  <c:v>#N/A</c:v>
                </c:pt>
                <c:pt idx="3">
                  <c:v>4.67</c:v>
                </c:pt>
                <c:pt idx="4">
                  <c:v>#N/A</c:v>
                </c:pt>
                <c:pt idx="5">
                  <c:v>5.31</c:v>
                </c:pt>
                <c:pt idx="6">
                  <c:v>#N/A</c:v>
                </c:pt>
                <c:pt idx="7">
                  <c:v>5.84</c:v>
                </c:pt>
                <c:pt idx="8">
                  <c:v>#N/A</c:v>
                </c:pt>
                <c:pt idx="9">
                  <c:v>6.91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1336576"/>
        <c:axId val="121338112"/>
      </c:barChart>
      <c:catAx>
        <c:axId val="12133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338112"/>
        <c:crosses val="autoZero"/>
        <c:auto val="1"/>
        <c:lblAlgn val="ctr"/>
        <c:lblOffset val="100"/>
        <c:tickLblSkip val="1"/>
        <c:tickMarkSkip val="1"/>
        <c:noMultiLvlLbl val="0"/>
      </c:catAx>
      <c:valAx>
        <c:axId val="121338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336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4597</c:v>
                </c:pt>
                <c:pt idx="5">
                  <c:v>4729</c:v>
                </c:pt>
                <c:pt idx="8">
                  <c:v>4678</c:v>
                </c:pt>
                <c:pt idx="11">
                  <c:v>4172</c:v>
                </c:pt>
                <c:pt idx="14">
                  <c:v>3989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112</c:v>
                </c:pt>
                <c:pt idx="3">
                  <c:v>111</c:v>
                </c:pt>
                <c:pt idx="6">
                  <c:v>91</c:v>
                </c:pt>
                <c:pt idx="9">
                  <c:v>84</c:v>
                </c:pt>
                <c:pt idx="12">
                  <c:v>13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1266</c:v>
                </c:pt>
                <c:pt idx="3">
                  <c:v>1237</c:v>
                </c:pt>
                <c:pt idx="6">
                  <c:v>1142</c:v>
                </c:pt>
                <c:pt idx="9">
                  <c:v>1156</c:v>
                </c:pt>
                <c:pt idx="12">
                  <c:v>1235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4999</c:v>
                </c:pt>
                <c:pt idx="3">
                  <c:v>5127</c:v>
                </c:pt>
                <c:pt idx="6">
                  <c:v>4899</c:v>
                </c:pt>
                <c:pt idx="9">
                  <c:v>4199</c:v>
                </c:pt>
                <c:pt idx="12">
                  <c:v>3924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69107712"/>
        <c:axId val="69109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1780</c:v>
                </c:pt>
                <c:pt idx="2">
                  <c:v>#N/A</c:v>
                </c:pt>
                <c:pt idx="3">
                  <c:v>#N/A</c:v>
                </c:pt>
                <c:pt idx="4">
                  <c:v>1746</c:v>
                </c:pt>
                <c:pt idx="5">
                  <c:v>#N/A</c:v>
                </c:pt>
                <c:pt idx="6">
                  <c:v>#N/A</c:v>
                </c:pt>
                <c:pt idx="7">
                  <c:v>1454</c:v>
                </c:pt>
                <c:pt idx="8">
                  <c:v>#N/A</c:v>
                </c:pt>
                <c:pt idx="9">
                  <c:v>#N/A</c:v>
                </c:pt>
                <c:pt idx="10">
                  <c:v>1267</c:v>
                </c:pt>
                <c:pt idx="11">
                  <c:v>#N/A</c:v>
                </c:pt>
                <c:pt idx="12">
                  <c:v>#N/A</c:v>
                </c:pt>
                <c:pt idx="13">
                  <c:v>1183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69107712"/>
        <c:axId val="69109632"/>
      </c:lineChart>
      <c:catAx>
        <c:axId val="6910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9109632"/>
        <c:crosses val="autoZero"/>
        <c:auto val="1"/>
        <c:lblAlgn val="ctr"/>
        <c:lblOffset val="100"/>
        <c:tickLblSkip val="1"/>
        <c:tickMarkSkip val="1"/>
        <c:noMultiLvlLbl val="0"/>
      </c:catAx>
      <c:valAx>
        <c:axId val="69109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10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34760</c:v>
                </c:pt>
                <c:pt idx="5">
                  <c:v>34063</c:v>
                </c:pt>
                <c:pt idx="8">
                  <c:v>33236</c:v>
                </c:pt>
                <c:pt idx="11">
                  <c:v>33196</c:v>
                </c:pt>
                <c:pt idx="14">
                  <c:v>31977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5208</c:v>
                </c:pt>
                <c:pt idx="5">
                  <c:v>4881</c:v>
                </c:pt>
                <c:pt idx="8">
                  <c:v>5292</c:v>
                </c:pt>
                <c:pt idx="11">
                  <c:v>4836</c:v>
                </c:pt>
                <c:pt idx="14">
                  <c:v>4644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10315</c:v>
                </c:pt>
                <c:pt idx="5">
                  <c:v>7624</c:v>
                </c:pt>
                <c:pt idx="8">
                  <c:v>10433</c:v>
                </c:pt>
                <c:pt idx="11">
                  <c:v>10304</c:v>
                </c:pt>
                <c:pt idx="14">
                  <c:v>10000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310</c:v>
                </c:pt>
                <c:pt idx="3">
                  <c:v>309</c:v>
                </c:pt>
                <c:pt idx="6">
                  <c:v>290</c:v>
                </c:pt>
                <c:pt idx="9">
                  <c:v>271</c:v>
                </c:pt>
                <c:pt idx="12">
                  <c:v>271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7648</c:v>
                </c:pt>
                <c:pt idx="3">
                  <c:v>7361</c:v>
                </c:pt>
                <c:pt idx="6">
                  <c:v>6816</c:v>
                </c:pt>
                <c:pt idx="9">
                  <c:v>6381</c:v>
                </c:pt>
                <c:pt idx="12">
                  <c:v>5844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15774</c:v>
                </c:pt>
                <c:pt idx="3">
                  <c:v>15137</c:v>
                </c:pt>
                <c:pt idx="6">
                  <c:v>14007</c:v>
                </c:pt>
                <c:pt idx="9">
                  <c:v>13090</c:v>
                </c:pt>
                <c:pt idx="12">
                  <c:v>13286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292</c:v>
                </c:pt>
                <c:pt idx="3">
                  <c:v>203</c:v>
                </c:pt>
                <c:pt idx="6">
                  <c:v>129</c:v>
                </c:pt>
                <c:pt idx="9">
                  <c:v>59</c:v>
                </c:pt>
                <c:pt idx="12">
                  <c:v>53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33720</c:v>
                </c:pt>
                <c:pt idx="3">
                  <c:v>31519</c:v>
                </c:pt>
                <c:pt idx="6">
                  <c:v>30945</c:v>
                </c:pt>
                <c:pt idx="9">
                  <c:v>29594</c:v>
                </c:pt>
                <c:pt idx="12">
                  <c:v>27966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2092928"/>
        <c:axId val="122092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7461</c:v>
                </c:pt>
                <c:pt idx="2">
                  <c:v>#N/A</c:v>
                </c:pt>
                <c:pt idx="3">
                  <c:v>#N/A</c:v>
                </c:pt>
                <c:pt idx="4">
                  <c:v>7961</c:v>
                </c:pt>
                <c:pt idx="5">
                  <c:v>#N/A</c:v>
                </c:pt>
                <c:pt idx="6">
                  <c:v>#N/A</c:v>
                </c:pt>
                <c:pt idx="7">
                  <c:v>3226</c:v>
                </c:pt>
                <c:pt idx="8">
                  <c:v>#N/A</c:v>
                </c:pt>
                <c:pt idx="9">
                  <c:v>#N/A</c:v>
                </c:pt>
                <c:pt idx="10">
                  <c:v>1058</c:v>
                </c:pt>
                <c:pt idx="11">
                  <c:v>#N/A</c:v>
                </c:pt>
                <c:pt idx="12">
                  <c:v>#N/A</c:v>
                </c:pt>
                <c:pt idx="13">
                  <c:v>800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2092928"/>
        <c:axId val="122092160"/>
      </c:lineChart>
      <c:catAx>
        <c:axId val="12209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092160"/>
        <c:crosses val="autoZero"/>
        <c:auto val="1"/>
        <c:lblAlgn val="ctr"/>
        <c:lblOffset val="100"/>
        <c:tickLblSkip val="1"/>
        <c:tickMarkSkip val="1"/>
        <c:noMultiLvlLbl val="0"/>
      </c:catAx>
      <c:valAx>
        <c:axId val="122092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09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{1C1DE9FA-BC1E-44F7-B582-54B558097E63}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{C3E76FB9-39B0-4BF1-8395-5CE9401EF3FD}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{923884CF-643F-4452-B655-F49A166F6D10}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{8E36C125-53B6-432F-85B6-27510E6D80FB}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{B9272098-9B09-4E47-B6DC-7BDEA98B4729}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62.7</c:v>
                </c:pt>
              </c:numCache>
            </c:numRef>
          </c:xVal>
          <c:yVal>
            <c:numRef>
              <c:f>公会計指標分析・財政指標組合せ分析表!$K$51:$O$51</c:f>
              <c:numCache>
                <c:formatCode>#,##0.0;"▲ "#,##0.0</c:formatCode>
                <c:ptCount val="5"/>
                <c:pt idx="3">
                  <c:v>6.6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{C19EBA19-593D-4FF0-9CF2-7F37DD64E5D1}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{E77139AC-86D6-48AD-8790-FCC8EA922008}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{CB4EF4C9-3C8B-4E95-AD94-755468A2AABA}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{DA368CF4-3A05-496C-A7E9-1047532D358D}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{106F7AA7-D8F3-4903-B12B-1AB3A24867A7}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2426496"/>
        <c:axId val="122428416"/>
      </c:scatterChart>
      <c:valAx>
        <c:axId val="122426496"/>
        <c:scaling>
          <c:orientation val="minMax"/>
          <c:max val="63.6"/>
          <c:min val="52.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428416"/>
        <c:crosses val="autoZero"/>
        <c:crossBetween val="midCat"/>
      </c:valAx>
      <c:valAx>
        <c:axId val="122428416"/>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426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71070442460083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{A890891B-208E-4BA7-BEAA-95220F207C59}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1.823985408116735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{EB0E28A4-88AA-440D-B21B-29C549AD3D45}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{6AF2A5C8-6703-4C7E-9AC9-7C735D9DBC51}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{D82048A5-DA8B-4346-BEFA-996369C3F693}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{01A61FC4-B900-44F7-93E7-DA0C55633BB7}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10.8</c:v>
                </c:pt>
                <c:pt idx="1">
                  <c:v>10.8</c:v>
                </c:pt>
                <c:pt idx="2">
                  <c:v>10.3</c:v>
                </c:pt>
                <c:pt idx="3">
                  <c:v>9.3000000000000007</c:v>
                </c:pt>
                <c:pt idx="4">
                  <c:v>8.3000000000000007</c:v>
                </c:pt>
              </c:numCache>
            </c:numRef>
          </c:xVal>
          <c:yVal>
            <c:numRef>
              <c:f>公会計指標分析・財政指標組合せ分析表!$K$73:$O$73</c:f>
              <c:numCache>
                <c:formatCode>#,##0.0;"▲ "#,##0.0</c:formatCode>
                <c:ptCount val="5"/>
                <c:pt idx="0">
                  <c:v>45.9</c:v>
                </c:pt>
                <c:pt idx="1">
                  <c:v>49</c:v>
                </c:pt>
                <c:pt idx="2">
                  <c:v>20.399999999999999</c:v>
                </c:pt>
                <c:pt idx="3">
                  <c:v>6.6</c:v>
                </c:pt>
                <c:pt idx="4">
                  <c:v>5.2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{F7E768A1-6E65-4BA7-97F2-EC4ADE5CA5D8}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{DB02FFBE-F52F-4021-AAC6-24940587753B}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{69CD3BC4-1E05-4B95-AB87-8211457112FC}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{8D55C3F9-5ADE-4770-AC8B-39BA832D5571}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{FAAED38A-8E7E-4997-B53D-CC824F51827A}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10.7</c:v>
                </c:pt>
                <c:pt idx="4">
                  <c:v>10</c:v>
                </c:pt>
              </c:numCache>
            </c:numRef>
          </c:xVal>
          <c:yVal>
            <c:numRef>
              <c:f>公会計指標分析・財政指標組合せ分析表!$K$77:$O$77</c:f>
              <c:numCache>
                <c:formatCode>#,##0.0;"▲ "#,##0.0</c:formatCode>
                <c:ptCount val="5"/>
                <c:pt idx="0">
                  <c:v>58.2</c:v>
                </c:pt>
                <c:pt idx="1">
                  <c:v>50.3</c:v>
                </c:pt>
                <c:pt idx="2">
                  <c:v>45.9</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2487936"/>
        <c:axId val="122489856"/>
      </c:scatterChart>
      <c:valAx>
        <c:axId val="122487936"/>
        <c:scaling>
          <c:orientation val="minMax"/>
          <c:max val="11.1"/>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489856"/>
        <c:crosses val="autoZero"/>
        <c:crossBetween val="midCat"/>
      </c:valAx>
      <c:valAx>
        <c:axId val="122489856"/>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487936"/>
        <c:crosses val="autoZero"/>
        <c:crossBetween val="midCat"/>
        <c:majorUnit val="8.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○元利償還金</a:t>
          </a:r>
          <a:endParaRPr lang="ja-JP" altLang="ja-JP" sz="1400">
            <a:effectLst/>
          </a:endParaRPr>
        </a:p>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年度までは同程度で推移しているが、平成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年度から普通交付税の縮減が開始することに備えて償還年限を調整してきたため、平成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年度は前年度と比べて大幅に減少となっており、</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年度も減少している。</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公債費負担の軽減が図</a:t>
          </a:r>
          <a:r>
            <a:rPr lang="ja-JP" altLang="en-US" sz="1100" b="0" i="0" baseline="0">
              <a:solidFill>
                <a:schemeClr val="dk1"/>
              </a:solidFill>
              <a:effectLst/>
              <a:latin typeface="+mn-lt"/>
              <a:ea typeface="+mn-ea"/>
              <a:cs typeface="+mn-cs"/>
            </a:rPr>
            <a:t>っていく</a:t>
          </a:r>
          <a:r>
            <a:rPr lang="ja-JP" altLang="ja-JP" sz="1100" b="0" i="0" baseline="0">
              <a:solidFill>
                <a:schemeClr val="dk1"/>
              </a:solidFill>
              <a:effectLst/>
              <a:latin typeface="+mn-lt"/>
              <a:ea typeface="+mn-ea"/>
              <a:cs typeface="+mn-cs"/>
            </a:rPr>
            <a:t>。</a:t>
          </a:r>
          <a:endParaRPr lang="ja-JP" altLang="ja-JP" sz="1400">
            <a:effectLst/>
          </a:endParaRPr>
        </a:p>
        <a:p>
          <a:r>
            <a:rPr lang="ja-JP" altLang="en-US" sz="1100" baseline="0">
              <a:solidFill>
                <a:schemeClr val="dk1"/>
              </a:solidFill>
              <a:effectLst/>
              <a:latin typeface="+mn-lt"/>
              <a:ea typeface="+mn-ea"/>
              <a:cs typeface="+mn-cs"/>
            </a:rPr>
            <a:t>○算入公債費等</a:t>
          </a:r>
          <a:endParaRPr lang="en-US" altLang="ja-JP" sz="1100" baseline="0">
            <a:solidFill>
              <a:schemeClr val="dk1"/>
            </a:solidFill>
            <a:effectLst/>
            <a:latin typeface="+mn-lt"/>
            <a:ea typeface="+mn-ea"/>
            <a:cs typeface="+mn-cs"/>
          </a:endParaRPr>
        </a:p>
        <a:p>
          <a:r>
            <a:rPr lang="ja-JP" altLang="en-US" sz="1100" baseline="0">
              <a:solidFill>
                <a:schemeClr val="dk1"/>
              </a:solidFill>
              <a:effectLst/>
              <a:latin typeface="+mn-lt"/>
              <a:ea typeface="+mn-ea"/>
              <a:cs typeface="+mn-cs"/>
            </a:rPr>
            <a:t>　元利償還金の減少に伴い減少している。</a:t>
          </a:r>
          <a:endParaRPr lang="en-US" altLang="ja-JP" sz="1100" baseline="0">
            <a:solidFill>
              <a:schemeClr val="dk1"/>
            </a:solidFill>
            <a:effectLst/>
            <a:latin typeface="+mn-lt"/>
            <a:ea typeface="+mn-ea"/>
            <a:cs typeface="+mn-cs"/>
          </a:endParaRPr>
        </a:p>
        <a:p>
          <a:r>
            <a:rPr lang="ja-JP" altLang="ja-JP" sz="1100" baseline="0">
              <a:solidFill>
                <a:schemeClr val="dk1"/>
              </a:solidFill>
              <a:effectLst/>
              <a:latin typeface="+mn-lt"/>
              <a:ea typeface="+mn-ea"/>
              <a:cs typeface="+mn-cs"/>
            </a:rPr>
            <a:t>○実質公債費比率の分子</a:t>
          </a:r>
          <a:endParaRPr lang="ja-JP" altLang="ja-JP" sz="1400">
            <a:effectLst/>
          </a:endParaRPr>
        </a:p>
        <a:p>
          <a:r>
            <a:rPr lang="ja-JP" altLang="ja-JP" sz="1100" baseline="0">
              <a:solidFill>
                <a:schemeClr val="dk1"/>
              </a:solidFill>
              <a:effectLst/>
              <a:latin typeface="+mn-lt"/>
              <a:ea typeface="+mn-ea"/>
              <a:cs typeface="+mn-cs"/>
            </a:rPr>
            <a:t>　元利償還金</a:t>
          </a:r>
          <a:r>
            <a:rPr lang="ja-JP" altLang="en-US" sz="1100" baseline="0">
              <a:solidFill>
                <a:schemeClr val="dk1"/>
              </a:solidFill>
              <a:effectLst/>
              <a:latin typeface="+mn-lt"/>
              <a:ea typeface="+mn-ea"/>
              <a:cs typeface="+mn-cs"/>
            </a:rPr>
            <a:t>は年々減少しており、公債費に準ずる債務負担行為に係る金額が減少してることから準元利償還金も</a:t>
          </a:r>
          <a:r>
            <a:rPr lang="ja-JP" altLang="ja-JP" sz="1100" baseline="0">
              <a:solidFill>
                <a:schemeClr val="dk1"/>
              </a:solidFill>
              <a:effectLst/>
              <a:latin typeface="+mn-lt"/>
              <a:ea typeface="+mn-ea"/>
              <a:cs typeface="+mn-cs"/>
            </a:rPr>
            <a:t>減少傾向にある</a:t>
          </a:r>
          <a:r>
            <a:rPr lang="ja-JP" altLang="en-US" sz="1100" baseline="0">
              <a:solidFill>
                <a:schemeClr val="dk1"/>
              </a:solidFill>
              <a:effectLst/>
              <a:latin typeface="+mn-lt"/>
              <a:ea typeface="+mn-ea"/>
              <a:cs typeface="+mn-cs"/>
            </a:rPr>
            <a:t>ため、</a:t>
          </a:r>
          <a:r>
            <a:rPr lang="ja-JP" altLang="ja-JP" sz="1100" baseline="0">
              <a:solidFill>
                <a:schemeClr val="dk1"/>
              </a:solidFill>
              <a:effectLst/>
              <a:latin typeface="+mn-lt"/>
              <a:ea typeface="+mn-ea"/>
              <a:cs typeface="+mn-cs"/>
            </a:rPr>
            <a:t>分子としては年々減少傾向にある。</a:t>
          </a:r>
          <a:endParaRPr lang="ja-JP" altLang="ja-JP" sz="1400">
            <a:effectLst/>
          </a:endParaRPr>
        </a:p>
        <a:p>
          <a:r>
            <a:rPr lang="ja-JP" altLang="ja-JP" sz="1100" baseline="0">
              <a:solidFill>
                <a:schemeClr val="dk1"/>
              </a:solidFill>
              <a:effectLst/>
              <a:latin typeface="+mn-lt"/>
              <a:ea typeface="+mn-ea"/>
              <a:cs typeface="+mn-cs"/>
            </a:rPr>
            <a:t>○今後の対応</a:t>
          </a:r>
          <a:endParaRPr lang="ja-JP" altLang="ja-JP" sz="1400">
            <a:effectLst/>
          </a:endParaRPr>
        </a:p>
        <a:p>
          <a:r>
            <a:rPr lang="ja-JP" altLang="ja-JP" sz="1100" baseline="0">
              <a:solidFill>
                <a:schemeClr val="dk1"/>
              </a:solidFill>
              <a:effectLst/>
              <a:latin typeface="+mn-lt"/>
              <a:ea typeface="+mn-ea"/>
              <a:cs typeface="+mn-cs"/>
            </a:rPr>
            <a:t>　早期健全化基準未満であるが、計画的かつ効率的に事業を実施することにより市債発行額を抑え、更なる財政健全化に努める。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○一般会計等に係る地方債残高</a:t>
          </a:r>
          <a:endParaRPr lang="ja-JP" altLang="ja-JP" sz="1400">
            <a:effectLst/>
          </a:endParaRPr>
        </a:p>
        <a:p>
          <a:pPr rtl="0"/>
          <a:r>
            <a:rPr lang="ja-JP" altLang="ja-JP" sz="1100" b="0" i="0" baseline="0">
              <a:solidFill>
                <a:schemeClr val="dk1"/>
              </a:solidFill>
              <a:effectLst/>
              <a:latin typeface="+mn-lt"/>
              <a:ea typeface="+mn-ea"/>
              <a:cs typeface="+mn-cs"/>
            </a:rPr>
            <a:t>　継続的に地方債発行の抑制に取り組んできたこと、普通交付税の減少に備え償還ペースを調整したことから減少傾向にある。</a:t>
          </a:r>
          <a:r>
            <a:rPr lang="ja-JP" altLang="en-US" sz="1100" b="0" i="0" baseline="0">
              <a:solidFill>
                <a:schemeClr val="dk1"/>
              </a:solidFill>
              <a:effectLst/>
              <a:latin typeface="+mn-lt"/>
              <a:ea typeface="+mn-ea"/>
              <a:cs typeface="+mn-cs"/>
            </a:rPr>
            <a:t>今後も減少していくよう努める。</a:t>
          </a:r>
          <a:endParaRPr lang="ja-JP" altLang="ja-JP" sz="1400">
            <a:effectLst/>
          </a:endParaRPr>
        </a:p>
        <a:p>
          <a:pPr rtl="0"/>
          <a:r>
            <a:rPr lang="ja-JP" altLang="ja-JP" sz="1100" b="0" i="0" baseline="0">
              <a:solidFill>
                <a:schemeClr val="dk1"/>
              </a:solidFill>
              <a:effectLst/>
              <a:latin typeface="+mn-lt"/>
              <a:ea typeface="+mn-ea"/>
              <a:cs typeface="+mn-cs"/>
            </a:rPr>
            <a:t>○充当可能基金</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年度は、同年に発生した豪雨災害からの復旧・復興事業の実施による財源不足を補うため、平成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年度以来となる財政調整基金の取り崩しを行ったたことなどにより減少した。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年度は、豪雨災害により延期をしていた純繰越金の財政調整基金への積立を行ったことから充当可能基金が大きく増加しているが、平成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年度は定年退職者数の増加に伴う退職手当支給額の増加に対して職員退職手当基金の取</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崩</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により対応したことから、減少している。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年度は職員退職手当基金、あなたのふるさと萩応援基金の取り崩しや平成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年度以来となる財政調整基金の取り崩しを行ったため、残高は減少している。</a:t>
          </a:r>
          <a:endParaRPr lang="ja-JP" altLang="ja-JP" sz="1400">
            <a:effectLst/>
          </a:endParaRPr>
        </a:p>
        <a:p>
          <a:pPr rtl="0"/>
          <a:r>
            <a:rPr lang="ja-JP" altLang="ja-JP" sz="1100" b="0" i="0" baseline="0">
              <a:solidFill>
                <a:schemeClr val="dk1"/>
              </a:solidFill>
              <a:effectLst/>
              <a:latin typeface="+mn-lt"/>
              <a:ea typeface="+mn-ea"/>
              <a:cs typeface="+mn-cs"/>
            </a:rPr>
            <a:t>○その他</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債務負担行為に基づく支出予定</a:t>
          </a:r>
          <a:r>
            <a:rPr lang="ja-JP" altLang="ja-JP" sz="1100" b="0" i="0" baseline="0">
              <a:solidFill>
                <a:schemeClr val="dk1"/>
              </a:solidFill>
              <a:effectLst/>
              <a:latin typeface="+mn-lt"/>
              <a:ea typeface="+mn-ea"/>
              <a:cs typeface="+mn-cs"/>
            </a:rPr>
            <a:t>額の減少、定員適正化による退職手当負担見込額の減少により、</a:t>
          </a:r>
          <a:r>
            <a:rPr lang="ja-JP" altLang="en-US" sz="1100" b="0" i="0" baseline="0">
              <a:solidFill>
                <a:schemeClr val="dk1"/>
              </a:solidFill>
              <a:effectLst/>
              <a:latin typeface="+mn-lt"/>
              <a:ea typeface="+mn-ea"/>
              <a:cs typeface="+mn-cs"/>
            </a:rPr>
            <a:t>将来</a:t>
          </a:r>
          <a:r>
            <a:rPr lang="ja-JP" altLang="ja-JP" sz="1100" b="0" i="0" baseline="0">
              <a:solidFill>
                <a:schemeClr val="dk1"/>
              </a:solidFill>
              <a:effectLst/>
              <a:latin typeface="+mn-lt"/>
              <a:ea typeface="+mn-ea"/>
              <a:cs typeface="+mn-cs"/>
            </a:rPr>
            <a:t>負担</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減少傾向にある。</a:t>
          </a:r>
          <a:endParaRPr lang="ja-JP" altLang="ja-JP" sz="1400">
            <a:effectLst/>
          </a:endParaRPr>
        </a:p>
        <a:p>
          <a:pPr rtl="0"/>
          <a:r>
            <a:rPr lang="ja-JP" altLang="ja-JP" sz="1100" b="0" i="0" baseline="0">
              <a:solidFill>
                <a:schemeClr val="dk1"/>
              </a:solidFill>
              <a:effectLst/>
              <a:latin typeface="+mn-lt"/>
              <a:ea typeface="+mn-ea"/>
              <a:cs typeface="+mn-cs"/>
            </a:rPr>
            <a:t>○今後の対応</a:t>
          </a:r>
          <a:endParaRPr lang="ja-JP" altLang="ja-JP" sz="1400">
            <a:effectLst/>
          </a:endParaRPr>
        </a:p>
        <a:p>
          <a:pPr rtl="0"/>
          <a:r>
            <a:rPr lang="ja-JP" altLang="ja-JP" sz="1100" b="0" i="0" baseline="0">
              <a:solidFill>
                <a:schemeClr val="dk1"/>
              </a:solidFill>
              <a:effectLst/>
              <a:latin typeface="+mn-lt"/>
              <a:ea typeface="+mn-ea"/>
              <a:cs typeface="+mn-cs"/>
            </a:rPr>
            <a:t>　合併特例期間の終了による普通交付税の減少が続くことから、今後も地方債発行額の抑制等に努める。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 xmlns:a16="http://schemas.microsoft.com/office/drawing/2014/main" id="{00000000-0008-0000-0C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 xmlns:a16="http://schemas.microsoft.com/office/drawing/2014/main" id="{00000000-0008-0000-0C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 xmlns:a16="http://schemas.microsoft.com/office/drawing/2014/main" id="{00000000-0008-0000-0C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 xmlns:a16="http://schemas.microsoft.com/office/drawing/2014/main" id="{00000000-0008-0000-0C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山口県萩市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 xmlns:a16="http://schemas.microsoft.com/office/drawing/2014/main" id="{00000000-0008-0000-0C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 xmlns:a16="http://schemas.microsoft.com/office/drawing/2014/main" id="{00000000-0008-0000-0C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 xmlns:a16="http://schemas.microsoft.com/office/drawing/2014/main" id="{00000000-0008-0000-0C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 xmlns:a16="http://schemas.microsoft.com/office/drawing/2014/main" id="{00000000-0008-0000-0C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 xmlns:a16="http://schemas.microsoft.com/office/drawing/2014/main" id="{00000000-0008-0000-0C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 xmlns:a16="http://schemas.microsoft.com/office/drawing/2014/main" id="{00000000-0008-0000-0C00-00000D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49,772
49,355
698.31
30,645,380
29,810,769
727,617
18,679,538
27,966,411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 xmlns:a16="http://schemas.microsoft.com/office/drawing/2014/main" id="{00000000-0008-0000-0C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 xmlns:a16="http://schemas.microsoft.com/office/drawing/2014/main" id="{00000000-0008-0000-0C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 xmlns:a16="http://schemas.microsoft.com/office/drawing/2014/main" id="{00000000-0008-0000-0C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5.2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 xmlns:a16="http://schemas.microsoft.com/office/drawing/2014/main" id="{00000000-0008-0000-0C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 xmlns:a16="http://schemas.microsoft.com/office/drawing/2014/main" id="{00000000-0008-0000-0C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 xmlns:a16="http://schemas.microsoft.com/office/drawing/2014/main" id="{00000000-0008-0000-0C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 xmlns:a16="http://schemas.microsoft.com/office/drawing/2014/main" id="{00000000-0008-0000-0C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 xmlns:a16="http://schemas.microsoft.com/office/drawing/2014/main" id="{00000000-0008-0000-0C00-000015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 xmlns:a16="http://schemas.microsoft.com/office/drawing/2014/main" id="{00000000-0008-0000-0C00-000016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 xmlns:a16="http://schemas.microsoft.com/office/drawing/2014/main" id="{00000000-0008-0000-0C00-000017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 xmlns:a16="http://schemas.microsoft.com/office/drawing/2014/main" id="{00000000-0008-0000-0C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 xmlns:a16="http://schemas.microsoft.com/office/drawing/2014/main" id="{00000000-0008-0000-0C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 xmlns:a16="http://schemas.microsoft.com/office/drawing/2014/main" id="{00000000-0008-0000-0C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 xmlns:a16="http://schemas.microsoft.com/office/drawing/2014/main" id="{00000000-0008-0000-0C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 xmlns:a16="http://schemas.microsoft.com/office/drawing/2014/main" id="{00000000-0008-0000-0C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 xmlns:a16="http://schemas.microsoft.com/office/drawing/2014/main" id="{00000000-0008-0000-0C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 xmlns:a16="http://schemas.microsoft.com/office/drawing/2014/main" id="{00000000-0008-0000-0C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 xmlns:a16="http://schemas.microsoft.com/office/drawing/2014/main" id="{00000000-0008-0000-0C00-00001F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 xmlns:a16="http://schemas.microsoft.com/office/drawing/2014/main" id="{00000000-0008-0000-0C00-000020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 xmlns:a16="http://schemas.microsoft.com/office/drawing/2014/main" id="{00000000-0008-0000-0C00-000021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a:extLst>
            <a:ext uri="{FF2B5EF4-FFF2-40B4-BE49-F238E27FC236}">
              <a16:creationId xmlns="" xmlns:a16="http://schemas.microsoft.com/office/drawing/2014/main" id="{00000000-0008-0000-0C00-000022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 xmlns:a16="http://schemas.microsoft.com/office/drawing/2014/main" id="{00000000-0008-0000-0C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 xmlns:a16="http://schemas.microsoft.com/office/drawing/2014/main" id="{00000000-0008-0000-0C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a:extLst>
            <a:ext uri="{FF2B5EF4-FFF2-40B4-BE49-F238E27FC236}">
              <a16:creationId xmlns="" xmlns:a16="http://schemas.microsoft.com/office/drawing/2014/main" id="{00000000-0008-0000-0C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 xmlns:a16="http://schemas.microsoft.com/office/drawing/2014/main" id="{00000000-0008-0000-0C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 xmlns:a16="http://schemas.microsoft.com/office/drawing/2014/main" id="{00000000-0008-0000-0C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 xmlns:a16="http://schemas.microsoft.com/office/drawing/2014/main" id="{00000000-0008-0000-0C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 xmlns:a16="http://schemas.microsoft.com/office/drawing/2014/main" id="{00000000-0008-0000-0C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 xmlns:a16="http://schemas.microsoft.com/office/drawing/2014/main" id="{00000000-0008-0000-0C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 xmlns:a16="http://schemas.microsoft.com/office/drawing/2014/main" id="{00000000-0008-0000-0C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 xmlns:a16="http://schemas.microsoft.com/office/drawing/2014/main" id="{00000000-0008-0000-0C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 xmlns:a16="http://schemas.microsoft.com/office/drawing/2014/main" id="{00000000-0008-0000-0C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 xmlns:a16="http://schemas.microsoft.com/office/drawing/2014/main" id="{00000000-0008-0000-0C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 xmlns:a16="http://schemas.microsoft.com/office/drawing/2014/main" id="{00000000-0008-0000-0C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有形固定資産減価償却率は、類似団体平均、全国平均を上回っているものの、山口県平均と比べると低い数値となっている。当市は、平成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団体が合併し、</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を超える施設を保有しており、今後は公共施設等総合管理計画に基づき、施設の更新、統廃合、長寿命化に取り組んでいく。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 xmlns:a16="http://schemas.microsoft.com/office/drawing/2014/main" id="{00000000-0008-0000-0C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 xmlns:a16="http://schemas.microsoft.com/office/drawing/2014/main" id="{00000000-0008-0000-0C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a:extLst>
            <a:ext uri="{FF2B5EF4-FFF2-40B4-BE49-F238E27FC236}">
              <a16:creationId xmlns="" xmlns:a16="http://schemas.microsoft.com/office/drawing/2014/main" id="{00000000-0008-0000-0C00-000032000000}"/>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a:extLst>
            <a:ext uri="{FF2B5EF4-FFF2-40B4-BE49-F238E27FC236}">
              <a16:creationId xmlns="" xmlns:a16="http://schemas.microsoft.com/office/drawing/2014/main" id="{00000000-0008-0000-0C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a:extLst>
            <a:ext uri="{FF2B5EF4-FFF2-40B4-BE49-F238E27FC236}">
              <a16:creationId xmlns="" xmlns:a16="http://schemas.microsoft.com/office/drawing/2014/main" id="{00000000-0008-0000-0C00-000034000000}"/>
            </a:ext>
          </a:extLst>
        </xdr:cNvPr>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a:extLst>
            <a:ext uri="{FF2B5EF4-FFF2-40B4-BE49-F238E27FC236}">
              <a16:creationId xmlns="" xmlns:a16="http://schemas.microsoft.com/office/drawing/2014/main" id="{00000000-0008-0000-0C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a:extLst>
            <a:ext uri="{FF2B5EF4-FFF2-40B4-BE49-F238E27FC236}">
              <a16:creationId xmlns="" xmlns:a16="http://schemas.microsoft.com/office/drawing/2014/main" id="{00000000-0008-0000-0C00-000036000000}"/>
            </a:ext>
          </a:extLst>
        </xdr:cNvPr>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a:extLst>
            <a:ext uri="{FF2B5EF4-FFF2-40B4-BE49-F238E27FC236}">
              <a16:creationId xmlns="" xmlns:a16="http://schemas.microsoft.com/office/drawing/2014/main" id="{00000000-0008-0000-0C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a:extLst>
            <a:ext uri="{FF2B5EF4-FFF2-40B4-BE49-F238E27FC236}">
              <a16:creationId xmlns="" xmlns:a16="http://schemas.microsoft.com/office/drawing/2014/main" id="{00000000-0008-0000-0C00-000038000000}"/>
            </a:ext>
          </a:extLst>
        </xdr:cNvPr>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a:extLst>
            <a:ext uri="{FF2B5EF4-FFF2-40B4-BE49-F238E27FC236}">
              <a16:creationId xmlns="" xmlns:a16="http://schemas.microsoft.com/office/drawing/2014/main" id="{00000000-0008-0000-0C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a:extLst>
            <a:ext uri="{FF2B5EF4-FFF2-40B4-BE49-F238E27FC236}">
              <a16:creationId xmlns="" xmlns:a16="http://schemas.microsoft.com/office/drawing/2014/main" id="{00000000-0008-0000-0C00-00003A000000}"/>
            </a:ext>
          </a:extLst>
        </xdr:cNvPr>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a:extLst>
            <a:ext uri="{FF2B5EF4-FFF2-40B4-BE49-F238E27FC236}">
              <a16:creationId xmlns="" xmlns:a16="http://schemas.microsoft.com/office/drawing/2014/main" id="{00000000-0008-0000-0C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a:extLst>
            <a:ext uri="{FF2B5EF4-FFF2-40B4-BE49-F238E27FC236}">
              <a16:creationId xmlns="" xmlns:a16="http://schemas.microsoft.com/office/drawing/2014/main" id="{00000000-0008-0000-0C00-00003C000000}"/>
            </a:ext>
          </a:extLst>
        </xdr:cNvPr>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a:extLst>
            <a:ext uri="{FF2B5EF4-FFF2-40B4-BE49-F238E27FC236}">
              <a16:creationId xmlns="" xmlns:a16="http://schemas.microsoft.com/office/drawing/2014/main" id="{00000000-0008-0000-0C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a:extLst>
            <a:ext uri="{FF2B5EF4-FFF2-40B4-BE49-F238E27FC236}">
              <a16:creationId xmlns="" xmlns:a16="http://schemas.microsoft.com/office/drawing/2014/main" id="{00000000-0008-0000-0C00-00003E000000}"/>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a:extLst>
            <a:ext uri="{FF2B5EF4-FFF2-40B4-BE49-F238E27FC236}">
              <a16:creationId xmlns="" xmlns:a16="http://schemas.microsoft.com/office/drawing/2014/main" id="{00000000-0008-0000-0C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a:extLst>
            <a:ext uri="{FF2B5EF4-FFF2-40B4-BE49-F238E27FC236}">
              <a16:creationId xmlns="" xmlns:a16="http://schemas.microsoft.com/office/drawing/2014/main" id="{00000000-0008-0000-0C00-000040000000}"/>
            </a:ext>
          </a:extLst>
        </xdr:cNvPr>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a:extLst>
            <a:ext uri="{FF2B5EF4-FFF2-40B4-BE49-F238E27FC236}">
              <a16:creationId xmlns="" xmlns:a16="http://schemas.microsoft.com/office/drawing/2014/main" id="{00000000-0008-0000-0C00-000041000000}"/>
            </a:ext>
          </a:extLst>
        </xdr:cNvPr>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a:extLst>
            <a:ext uri="{FF2B5EF4-FFF2-40B4-BE49-F238E27FC236}">
              <a16:creationId xmlns="" xmlns:a16="http://schemas.microsoft.com/office/drawing/2014/main" id="{00000000-0008-0000-0C00-000042000000}"/>
            </a:ext>
          </a:extLst>
        </xdr:cNvPr>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a:extLst>
            <a:ext uri="{FF2B5EF4-FFF2-40B4-BE49-F238E27FC236}">
              <a16:creationId xmlns="" xmlns:a16="http://schemas.microsoft.com/office/drawing/2014/main" id="{00000000-0008-0000-0C00-000043000000}"/>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a:extLst>
            <a:ext uri="{FF2B5EF4-FFF2-40B4-BE49-F238E27FC236}">
              <a16:creationId xmlns="" xmlns:a16="http://schemas.microsoft.com/office/drawing/2014/main" id="{00000000-0008-0000-0C00-000044000000}"/>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a:extLst>
            <a:ext uri="{FF2B5EF4-FFF2-40B4-BE49-F238E27FC236}">
              <a16:creationId xmlns="" xmlns:a16="http://schemas.microsoft.com/office/drawing/2014/main" id="{00000000-0008-0000-0C00-000045000000}"/>
            </a:ext>
          </a:extLst>
        </xdr:cNvPr>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a:extLst>
            <a:ext uri="{FF2B5EF4-FFF2-40B4-BE49-F238E27FC236}">
              <a16:creationId xmlns="" xmlns:a16="http://schemas.microsoft.com/office/drawing/2014/main" id="{00000000-0008-0000-0C00-000046000000}"/>
            </a:ext>
          </a:extLst>
        </xdr:cNvPr>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a:extLst>
            <a:ext uri="{FF2B5EF4-FFF2-40B4-BE49-F238E27FC236}">
              <a16:creationId xmlns="" xmlns:a16="http://schemas.microsoft.com/office/drawing/2014/main" id="{00000000-0008-0000-0C00-000047000000}"/>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a:extLst>
            <a:ext uri="{FF2B5EF4-FFF2-40B4-BE49-F238E27FC236}">
              <a16:creationId xmlns="" xmlns:a16="http://schemas.microsoft.com/office/drawing/2014/main" id="{00000000-0008-0000-0C00-00004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a:extLst>
            <a:ext uri="{FF2B5EF4-FFF2-40B4-BE49-F238E27FC236}">
              <a16:creationId xmlns="" xmlns:a16="http://schemas.microsoft.com/office/drawing/2014/main" id="{00000000-0008-0000-0C00-00004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a:extLst>
            <a:ext uri="{FF2B5EF4-FFF2-40B4-BE49-F238E27FC236}">
              <a16:creationId xmlns="" xmlns:a16="http://schemas.microsoft.com/office/drawing/2014/main" id="{00000000-0008-0000-0C00-00004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a:extLst>
            <a:ext uri="{FF2B5EF4-FFF2-40B4-BE49-F238E27FC236}">
              <a16:creationId xmlns="" xmlns:a16="http://schemas.microsoft.com/office/drawing/2014/main" id="{00000000-0008-0000-0C00-00004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a:extLst>
            <a:ext uri="{FF2B5EF4-FFF2-40B4-BE49-F238E27FC236}">
              <a16:creationId xmlns="" xmlns:a16="http://schemas.microsoft.com/office/drawing/2014/main" id="{00000000-0008-0000-0C00-00004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17357</xdr:rowOff>
    </xdr:from>
    <xdr:to>
      <xdr:col>3</xdr:col>
      <xdr:colOff>511175</xdr:colOff>
      <xdr:row>27</xdr:row>
      <xdr:rowOff>118957</xdr:rowOff>
    </xdr:to>
    <xdr:sp macro="" textlink="">
      <xdr:nvSpPr>
        <xdr:cNvPr id="77" name="円/楕円 76">
          <a:extLst>
            <a:ext uri="{FF2B5EF4-FFF2-40B4-BE49-F238E27FC236}">
              <a16:creationId xmlns="" xmlns:a16="http://schemas.microsoft.com/office/drawing/2014/main" id="{00000000-0008-0000-0C00-00004D000000}"/>
            </a:ext>
          </a:extLst>
        </xdr:cNvPr>
        <xdr:cNvSpPr/>
      </xdr:nvSpPr>
      <xdr:spPr>
        <a:xfrm>
          <a:off x="4000500" y="542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129557</xdr:rowOff>
    </xdr:from>
    <xdr:ext cx="405111" cy="259045"/>
    <xdr:sp macro="" textlink="">
      <xdr:nvSpPr>
        <xdr:cNvPr id="78" name="n_1aveValue有形固定資産減価償却率">
          <a:extLst>
            <a:ext uri="{FF2B5EF4-FFF2-40B4-BE49-F238E27FC236}">
              <a16:creationId xmlns="" xmlns:a16="http://schemas.microsoft.com/office/drawing/2014/main" id="{00000000-0008-0000-0C00-00004E000000}"/>
            </a:ext>
          </a:extLst>
        </xdr:cNvPr>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135484</xdr:rowOff>
    </xdr:from>
    <xdr:ext cx="405111" cy="259045"/>
    <xdr:sp macro="" textlink="">
      <xdr:nvSpPr>
        <xdr:cNvPr id="79" name="n_1mainValue有形固定資産減価償却率">
          <a:extLst>
            <a:ext uri="{FF2B5EF4-FFF2-40B4-BE49-F238E27FC236}">
              <a16:creationId xmlns="" xmlns:a16="http://schemas.microsoft.com/office/drawing/2014/main" id="{00000000-0008-0000-0C00-00004F000000}"/>
            </a:ext>
          </a:extLst>
        </xdr:cNvPr>
        <xdr:cNvSpPr txBox="1"/>
      </xdr:nvSpPr>
      <xdr:spPr>
        <a:xfrm>
          <a:off x="3836043" y="5202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a:extLst>
            <a:ext uri="{FF2B5EF4-FFF2-40B4-BE49-F238E27FC236}">
              <a16:creationId xmlns="" xmlns:a16="http://schemas.microsoft.com/office/drawing/2014/main" id="{00000000-0008-0000-0C00-00005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a:extLst>
            <a:ext uri="{FF2B5EF4-FFF2-40B4-BE49-F238E27FC236}">
              <a16:creationId xmlns="" xmlns:a16="http://schemas.microsoft.com/office/drawing/2014/main" id="{00000000-0008-0000-0C00-000051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a:extLst>
            <a:ext uri="{FF2B5EF4-FFF2-40B4-BE49-F238E27FC236}">
              <a16:creationId xmlns="" xmlns:a16="http://schemas.microsoft.com/office/drawing/2014/main" id="{00000000-0008-0000-0C00-000052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a:extLst>
            <a:ext uri="{FF2B5EF4-FFF2-40B4-BE49-F238E27FC236}">
              <a16:creationId xmlns="" xmlns:a16="http://schemas.microsoft.com/office/drawing/2014/main" id="{00000000-0008-0000-0C00-00005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a:extLst>
            <a:ext uri="{FF2B5EF4-FFF2-40B4-BE49-F238E27FC236}">
              <a16:creationId xmlns="" xmlns:a16="http://schemas.microsoft.com/office/drawing/2014/main" id="{00000000-0008-0000-0C00-00005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a:extLst>
            <a:ext uri="{FF2B5EF4-FFF2-40B4-BE49-F238E27FC236}">
              <a16:creationId xmlns="" xmlns:a16="http://schemas.microsoft.com/office/drawing/2014/main" id="{00000000-0008-0000-0C00-00005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a:extLst>
            <a:ext uri="{FF2B5EF4-FFF2-40B4-BE49-F238E27FC236}">
              <a16:creationId xmlns="" xmlns:a16="http://schemas.microsoft.com/office/drawing/2014/main" id="{00000000-0008-0000-0C00-00005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a:extLst>
            <a:ext uri="{FF2B5EF4-FFF2-40B4-BE49-F238E27FC236}">
              <a16:creationId xmlns="" xmlns:a16="http://schemas.microsoft.com/office/drawing/2014/main" id="{00000000-0008-0000-0C00-000057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a:extLst>
            <a:ext uri="{FF2B5EF4-FFF2-40B4-BE49-F238E27FC236}">
              <a16:creationId xmlns="" xmlns:a16="http://schemas.microsoft.com/office/drawing/2014/main" id="{00000000-0008-0000-0C00-00005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a:extLst>
            <a:ext uri="{FF2B5EF4-FFF2-40B4-BE49-F238E27FC236}">
              <a16:creationId xmlns="" xmlns:a16="http://schemas.microsoft.com/office/drawing/2014/main" id="{00000000-0008-0000-0C00-00005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a:extLst>
            <a:ext uri="{FF2B5EF4-FFF2-40B4-BE49-F238E27FC236}">
              <a16:creationId xmlns="" xmlns:a16="http://schemas.microsoft.com/office/drawing/2014/main" id="{00000000-0008-0000-0C00-00005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a:extLst>
            <a:ext uri="{FF2B5EF4-FFF2-40B4-BE49-F238E27FC236}">
              <a16:creationId xmlns="" xmlns:a16="http://schemas.microsoft.com/office/drawing/2014/main" id="{00000000-0008-0000-0C00-00005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a:extLst>
            <a:ext uri="{FF2B5EF4-FFF2-40B4-BE49-F238E27FC236}">
              <a16:creationId xmlns="" xmlns:a16="http://schemas.microsoft.com/office/drawing/2014/main" id="{00000000-0008-0000-0C00-00005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a:extLst>
            <a:ext uri="{FF2B5EF4-FFF2-40B4-BE49-F238E27FC236}">
              <a16:creationId xmlns="" xmlns:a16="http://schemas.microsoft.com/office/drawing/2014/main" id="{00000000-0008-0000-0C00-00005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49,772
49,355
698.31
30,645,380
29,810,769
727,617
18,679,538
27,966,411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 xmlns:a16="http://schemas.microsoft.com/office/drawing/2014/main" id="{00000000-0008-0000-0D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D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D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D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 xmlns:a16="http://schemas.microsoft.com/office/drawing/2014/main" id="{00000000-0008-0000-0D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 xmlns:a16="http://schemas.microsoft.com/office/drawing/2014/main" id="{00000000-0008-0000-0D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 xmlns:a16="http://schemas.microsoft.com/office/drawing/2014/main" id="{00000000-0008-0000-0D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 xmlns:a16="http://schemas.microsoft.com/office/drawing/2014/main" id="{00000000-0008-0000-0D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D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 xmlns:a16="http://schemas.microsoft.com/office/drawing/2014/main" id="{00000000-0008-0000-0D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D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 xmlns:a16="http://schemas.microsoft.com/office/drawing/2014/main" id="{00000000-0008-0000-0D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 xmlns:a16="http://schemas.microsoft.com/office/drawing/2014/main" id="{00000000-0008-0000-0D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 xmlns:a16="http://schemas.microsoft.com/office/drawing/2014/main" id="{00000000-0008-0000-0D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 xmlns:a16="http://schemas.microsoft.com/office/drawing/2014/main" id="{00000000-0008-0000-0D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 xmlns:a16="http://schemas.microsoft.com/office/drawing/2014/main" id="{00000000-0008-0000-0D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 xmlns:a16="http://schemas.microsoft.com/office/drawing/2014/main" id="{00000000-0008-0000-0D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 xmlns:a16="http://schemas.microsoft.com/office/drawing/2014/main" id="{00000000-0008-0000-0D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 xmlns:a16="http://schemas.microsoft.com/office/drawing/2014/main" id="{00000000-0008-0000-0D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 xmlns:a16="http://schemas.microsoft.com/office/drawing/2014/main" id="{00000000-0008-0000-0D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 xmlns:a16="http://schemas.microsoft.com/office/drawing/2014/main" id="{00000000-0008-0000-0D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 xmlns:a16="http://schemas.microsoft.com/office/drawing/2014/main" id="{00000000-0008-0000-0D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 xmlns:a16="http://schemas.microsoft.com/office/drawing/2014/main" id="{00000000-0008-0000-0D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00000000-0008-0000-0D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 xmlns:a16="http://schemas.microsoft.com/office/drawing/2014/main" id="{00000000-0008-0000-0D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 xmlns:a16="http://schemas.microsoft.com/office/drawing/2014/main" id="{00000000-0008-0000-0D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a:extLst>
            <a:ext uri="{FF2B5EF4-FFF2-40B4-BE49-F238E27FC236}">
              <a16:creationId xmlns="" xmlns:a16="http://schemas.microsoft.com/office/drawing/2014/main" id="{00000000-0008-0000-0D00-00002C000000}"/>
            </a:ext>
          </a:extLst>
        </xdr:cNvPr>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a:extLst>
            <a:ext uri="{FF2B5EF4-FFF2-40B4-BE49-F238E27FC236}">
              <a16:creationId xmlns="" xmlns:a16="http://schemas.microsoft.com/office/drawing/2014/main" id="{00000000-0008-0000-0D00-00002D000000}"/>
            </a:ext>
          </a:extLst>
        </xdr:cNvPr>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a:extLst>
            <a:ext uri="{FF2B5EF4-FFF2-40B4-BE49-F238E27FC236}">
              <a16:creationId xmlns="" xmlns:a16="http://schemas.microsoft.com/office/drawing/2014/main" id="{00000000-0008-0000-0D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a:extLst>
            <a:ext uri="{FF2B5EF4-FFF2-40B4-BE49-F238E27FC236}">
              <a16:creationId xmlns="" xmlns:a16="http://schemas.microsoft.com/office/drawing/2014/main" id="{00000000-0008-0000-0D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a:extLst>
            <a:ext uri="{FF2B5EF4-FFF2-40B4-BE49-F238E27FC236}">
              <a16:creationId xmlns="" xmlns:a16="http://schemas.microsoft.com/office/drawing/2014/main" id="{00000000-0008-0000-0D00-000030000000}"/>
            </a:ext>
          </a:extLst>
        </xdr:cNvPr>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a:extLst>
            <a:ext uri="{FF2B5EF4-FFF2-40B4-BE49-F238E27FC236}">
              <a16:creationId xmlns="" xmlns:a16="http://schemas.microsoft.com/office/drawing/2014/main" id="{00000000-0008-0000-0D00-000031000000}"/>
            </a:ext>
          </a:extLst>
        </xdr:cNvPr>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a:extLst>
            <a:ext uri="{FF2B5EF4-FFF2-40B4-BE49-F238E27FC236}">
              <a16:creationId xmlns="" xmlns:a16="http://schemas.microsoft.com/office/drawing/2014/main" id="{00000000-0008-0000-0D00-000032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a:extLst>
            <a:ext uri="{FF2B5EF4-FFF2-40B4-BE49-F238E27FC236}">
              <a16:creationId xmlns="" xmlns:a16="http://schemas.microsoft.com/office/drawing/2014/main" id="{00000000-0008-0000-0D00-000033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a:extLst>
            <a:ext uri="{FF2B5EF4-FFF2-40B4-BE49-F238E27FC236}">
              <a16:creationId xmlns="" xmlns:a16="http://schemas.microsoft.com/office/drawing/2014/main" id="{00000000-0008-0000-0D00-000034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a:extLst>
            <a:ext uri="{FF2B5EF4-FFF2-40B4-BE49-F238E27FC236}">
              <a16:creationId xmlns="" xmlns:a16="http://schemas.microsoft.com/office/drawing/2014/main" id="{00000000-0008-0000-0D00-000035000000}"/>
            </a:ext>
          </a:extLst>
        </xdr:cNvPr>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a:extLst>
            <a:ext uri="{FF2B5EF4-FFF2-40B4-BE49-F238E27FC236}">
              <a16:creationId xmlns="" xmlns:a16="http://schemas.microsoft.com/office/drawing/2014/main" id="{00000000-0008-0000-0D00-000036000000}"/>
            </a:ext>
          </a:extLst>
        </xdr:cNvPr>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a:extLst>
            <a:ext uri="{FF2B5EF4-FFF2-40B4-BE49-F238E27FC236}">
              <a16:creationId xmlns="" xmlns:a16="http://schemas.microsoft.com/office/drawing/2014/main" id="{00000000-0008-0000-0D00-000037000000}"/>
            </a:ext>
          </a:extLst>
        </xdr:cNvPr>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a:extLst>
            <a:ext uri="{FF2B5EF4-FFF2-40B4-BE49-F238E27FC236}">
              <a16:creationId xmlns="" xmlns:a16="http://schemas.microsoft.com/office/drawing/2014/main" id="{00000000-0008-0000-0D00-000038000000}"/>
            </a:ext>
          </a:extLst>
        </xdr:cNvPr>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a:extLst>
            <a:ext uri="{FF2B5EF4-FFF2-40B4-BE49-F238E27FC236}">
              <a16:creationId xmlns="" xmlns:a16="http://schemas.microsoft.com/office/drawing/2014/main" id="{00000000-0008-0000-0D00-00003900000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a:extLst>
            <a:ext uri="{FF2B5EF4-FFF2-40B4-BE49-F238E27FC236}">
              <a16:creationId xmlns="" xmlns:a16="http://schemas.microsoft.com/office/drawing/2014/main" id="{00000000-0008-0000-0D00-00003A000000}"/>
            </a:ext>
          </a:extLst>
        </xdr:cNvPr>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a:extLst>
            <a:ext uri="{FF2B5EF4-FFF2-40B4-BE49-F238E27FC236}">
              <a16:creationId xmlns="" xmlns:a16="http://schemas.microsoft.com/office/drawing/2014/main" id="{00000000-0008-0000-0D00-00003B000000}"/>
            </a:ext>
          </a:extLst>
        </xdr:cNvPr>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a:extLst>
            <a:ext uri="{FF2B5EF4-FFF2-40B4-BE49-F238E27FC236}">
              <a16:creationId xmlns="" xmlns:a16="http://schemas.microsoft.com/office/drawing/2014/main" id="{00000000-0008-0000-0D00-00003C000000}"/>
            </a:ext>
          </a:extLst>
        </xdr:cNvPr>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a:extLst>
            <a:ext uri="{FF2B5EF4-FFF2-40B4-BE49-F238E27FC236}">
              <a16:creationId xmlns="" xmlns:a16="http://schemas.microsoft.com/office/drawing/2014/main" id="{00000000-0008-0000-0D00-00003D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a:extLst>
            <a:ext uri="{FF2B5EF4-FFF2-40B4-BE49-F238E27FC236}">
              <a16:creationId xmlns="" xmlns:a16="http://schemas.microsoft.com/office/drawing/2014/main" id="{00000000-0008-0000-0D00-00003E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a:extLst>
            <a:ext uri="{FF2B5EF4-FFF2-40B4-BE49-F238E27FC236}">
              <a16:creationId xmlns="" xmlns:a16="http://schemas.microsoft.com/office/drawing/2014/main" id="{00000000-0008-0000-0D00-00003F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a:extLst>
            <a:ext uri="{FF2B5EF4-FFF2-40B4-BE49-F238E27FC236}">
              <a16:creationId xmlns="" xmlns:a16="http://schemas.microsoft.com/office/drawing/2014/main" id="{00000000-0008-0000-0D00-000040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00000000-0008-0000-0D00-000041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133985</xdr:rowOff>
    </xdr:from>
    <xdr:to>
      <xdr:col>5</xdr:col>
      <xdr:colOff>409575</xdr:colOff>
      <xdr:row>35</xdr:row>
      <xdr:rowOff>64135</xdr:rowOff>
    </xdr:to>
    <xdr:sp macro="" textlink="">
      <xdr:nvSpPr>
        <xdr:cNvPr id="66" name="円/楕円 65">
          <a:extLst>
            <a:ext uri="{FF2B5EF4-FFF2-40B4-BE49-F238E27FC236}">
              <a16:creationId xmlns="" xmlns:a16="http://schemas.microsoft.com/office/drawing/2014/main" id="{00000000-0008-0000-0D00-000042000000}"/>
            </a:ext>
          </a:extLst>
        </xdr:cNvPr>
        <xdr:cNvSpPr/>
      </xdr:nvSpPr>
      <xdr:spPr>
        <a:xfrm>
          <a:off x="3746500" y="59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20972</xdr:rowOff>
    </xdr:from>
    <xdr:ext cx="405111" cy="259045"/>
    <xdr:sp macro="" textlink="">
      <xdr:nvSpPr>
        <xdr:cNvPr id="67" name="n_1aveValue【道路】&#10;有形固定資産減価償却率">
          <a:extLst>
            <a:ext uri="{FF2B5EF4-FFF2-40B4-BE49-F238E27FC236}">
              <a16:creationId xmlns="" xmlns:a16="http://schemas.microsoft.com/office/drawing/2014/main" id="{00000000-0008-0000-0D00-000043000000}"/>
            </a:ext>
          </a:extLst>
        </xdr:cNvPr>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80662</xdr:rowOff>
    </xdr:from>
    <xdr:ext cx="405111" cy="259045"/>
    <xdr:sp macro="" textlink="">
      <xdr:nvSpPr>
        <xdr:cNvPr id="68" name="n_1mainValue【道路】&#10;有形固定資産減価償却率">
          <a:extLst>
            <a:ext uri="{FF2B5EF4-FFF2-40B4-BE49-F238E27FC236}">
              <a16:creationId xmlns="" xmlns:a16="http://schemas.microsoft.com/office/drawing/2014/main" id="{00000000-0008-0000-0D00-000044000000}"/>
            </a:ext>
          </a:extLst>
        </xdr:cNvPr>
        <xdr:cNvSpPr txBox="1"/>
      </xdr:nvSpPr>
      <xdr:spPr>
        <a:xfrm>
          <a:off x="3582043" y="573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a:extLst>
            <a:ext uri="{FF2B5EF4-FFF2-40B4-BE49-F238E27FC236}">
              <a16:creationId xmlns="" xmlns:a16="http://schemas.microsoft.com/office/drawing/2014/main" id="{00000000-0008-0000-0D00-00004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a:extLst>
            <a:ext uri="{FF2B5EF4-FFF2-40B4-BE49-F238E27FC236}">
              <a16:creationId xmlns="" xmlns:a16="http://schemas.microsoft.com/office/drawing/2014/main" id="{00000000-0008-0000-0D00-00004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a:extLst>
            <a:ext uri="{FF2B5EF4-FFF2-40B4-BE49-F238E27FC236}">
              <a16:creationId xmlns="" xmlns:a16="http://schemas.microsoft.com/office/drawing/2014/main" id="{00000000-0008-0000-0D00-00004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a:extLst>
            <a:ext uri="{FF2B5EF4-FFF2-40B4-BE49-F238E27FC236}">
              <a16:creationId xmlns="" xmlns:a16="http://schemas.microsoft.com/office/drawing/2014/main" id="{00000000-0008-0000-0D00-00004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a:extLst>
            <a:ext uri="{FF2B5EF4-FFF2-40B4-BE49-F238E27FC236}">
              <a16:creationId xmlns="" xmlns:a16="http://schemas.microsoft.com/office/drawing/2014/main" id="{00000000-0008-0000-0D00-00004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a:extLst>
            <a:ext uri="{FF2B5EF4-FFF2-40B4-BE49-F238E27FC236}">
              <a16:creationId xmlns="" xmlns:a16="http://schemas.microsoft.com/office/drawing/2014/main" id="{00000000-0008-0000-0D00-00004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a:extLst>
            <a:ext uri="{FF2B5EF4-FFF2-40B4-BE49-F238E27FC236}">
              <a16:creationId xmlns="" xmlns:a16="http://schemas.microsoft.com/office/drawing/2014/main" id="{00000000-0008-0000-0D00-00004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a:extLst>
            <a:ext uri="{FF2B5EF4-FFF2-40B4-BE49-F238E27FC236}">
              <a16:creationId xmlns="" xmlns:a16="http://schemas.microsoft.com/office/drawing/2014/main" id="{00000000-0008-0000-0D00-00004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a:extLst>
            <a:ext uri="{FF2B5EF4-FFF2-40B4-BE49-F238E27FC236}">
              <a16:creationId xmlns="" xmlns:a16="http://schemas.microsoft.com/office/drawing/2014/main" id="{00000000-0008-0000-0D00-00004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a:extLst>
            <a:ext uri="{FF2B5EF4-FFF2-40B4-BE49-F238E27FC236}">
              <a16:creationId xmlns="" xmlns:a16="http://schemas.microsoft.com/office/drawing/2014/main" id="{00000000-0008-0000-0D00-00004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a:extLst>
            <a:ext uri="{FF2B5EF4-FFF2-40B4-BE49-F238E27FC236}">
              <a16:creationId xmlns="" xmlns:a16="http://schemas.microsoft.com/office/drawing/2014/main" id="{00000000-0008-0000-0D00-00004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a:extLst>
            <a:ext uri="{FF2B5EF4-FFF2-40B4-BE49-F238E27FC236}">
              <a16:creationId xmlns="" xmlns:a16="http://schemas.microsoft.com/office/drawing/2014/main" id="{00000000-0008-0000-0D00-00005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a:extLst>
            <a:ext uri="{FF2B5EF4-FFF2-40B4-BE49-F238E27FC236}">
              <a16:creationId xmlns="" xmlns:a16="http://schemas.microsoft.com/office/drawing/2014/main" id="{00000000-0008-0000-0D00-00005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a:extLst>
            <a:ext uri="{FF2B5EF4-FFF2-40B4-BE49-F238E27FC236}">
              <a16:creationId xmlns="" xmlns:a16="http://schemas.microsoft.com/office/drawing/2014/main" id="{00000000-0008-0000-0D00-000052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a:extLst>
            <a:ext uri="{FF2B5EF4-FFF2-40B4-BE49-F238E27FC236}">
              <a16:creationId xmlns="" xmlns:a16="http://schemas.microsoft.com/office/drawing/2014/main" id="{00000000-0008-0000-0D00-00005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a:extLst>
            <a:ext uri="{FF2B5EF4-FFF2-40B4-BE49-F238E27FC236}">
              <a16:creationId xmlns="" xmlns:a16="http://schemas.microsoft.com/office/drawing/2014/main" id="{00000000-0008-0000-0D00-000054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a:extLst>
            <a:ext uri="{FF2B5EF4-FFF2-40B4-BE49-F238E27FC236}">
              <a16:creationId xmlns="" xmlns:a16="http://schemas.microsoft.com/office/drawing/2014/main" id="{00000000-0008-0000-0D00-00005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a:extLst>
            <a:ext uri="{FF2B5EF4-FFF2-40B4-BE49-F238E27FC236}">
              <a16:creationId xmlns="" xmlns:a16="http://schemas.microsoft.com/office/drawing/2014/main" id="{00000000-0008-0000-0D00-000056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a:extLst>
            <a:ext uri="{FF2B5EF4-FFF2-40B4-BE49-F238E27FC236}">
              <a16:creationId xmlns="" xmlns:a16="http://schemas.microsoft.com/office/drawing/2014/main" id="{00000000-0008-0000-0D00-00005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a:extLst>
            <a:ext uri="{FF2B5EF4-FFF2-40B4-BE49-F238E27FC236}">
              <a16:creationId xmlns="" xmlns:a16="http://schemas.microsoft.com/office/drawing/2014/main" id="{00000000-0008-0000-0D00-00005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a:extLst>
            <a:ext uri="{FF2B5EF4-FFF2-40B4-BE49-F238E27FC236}">
              <a16:creationId xmlns="" xmlns:a16="http://schemas.microsoft.com/office/drawing/2014/main" id="{00000000-0008-0000-0D00-00005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a:extLst>
            <a:ext uri="{FF2B5EF4-FFF2-40B4-BE49-F238E27FC236}">
              <a16:creationId xmlns="" xmlns:a16="http://schemas.microsoft.com/office/drawing/2014/main" id="{00000000-0008-0000-0D00-00005A000000}"/>
            </a:ext>
          </a:extLst>
        </xdr:cNvPr>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a:extLst>
            <a:ext uri="{FF2B5EF4-FFF2-40B4-BE49-F238E27FC236}">
              <a16:creationId xmlns="" xmlns:a16="http://schemas.microsoft.com/office/drawing/2014/main" id="{00000000-0008-0000-0D00-00005B000000}"/>
            </a:ext>
          </a:extLst>
        </xdr:cNvPr>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a:extLst>
            <a:ext uri="{FF2B5EF4-FFF2-40B4-BE49-F238E27FC236}">
              <a16:creationId xmlns="" xmlns:a16="http://schemas.microsoft.com/office/drawing/2014/main" id="{00000000-0008-0000-0D00-00005C000000}"/>
            </a:ext>
          </a:extLst>
        </xdr:cNvPr>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a:extLst>
            <a:ext uri="{FF2B5EF4-FFF2-40B4-BE49-F238E27FC236}">
              <a16:creationId xmlns="" xmlns:a16="http://schemas.microsoft.com/office/drawing/2014/main" id="{00000000-0008-0000-0D00-00005D000000}"/>
            </a:ext>
          </a:extLst>
        </xdr:cNvPr>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a:extLst>
            <a:ext uri="{FF2B5EF4-FFF2-40B4-BE49-F238E27FC236}">
              <a16:creationId xmlns="" xmlns:a16="http://schemas.microsoft.com/office/drawing/2014/main" id="{00000000-0008-0000-0D00-00005E000000}"/>
            </a:ext>
          </a:extLst>
        </xdr:cNvPr>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a:extLst>
            <a:ext uri="{FF2B5EF4-FFF2-40B4-BE49-F238E27FC236}">
              <a16:creationId xmlns="" xmlns:a16="http://schemas.microsoft.com/office/drawing/2014/main" id="{00000000-0008-0000-0D00-00005F000000}"/>
            </a:ext>
          </a:extLst>
        </xdr:cNvPr>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a:extLst>
            <a:ext uri="{FF2B5EF4-FFF2-40B4-BE49-F238E27FC236}">
              <a16:creationId xmlns="" xmlns:a16="http://schemas.microsoft.com/office/drawing/2014/main" id="{00000000-0008-0000-0D00-000060000000}"/>
            </a:ext>
          </a:extLst>
        </xdr:cNvPr>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a:extLst>
            <a:ext uri="{FF2B5EF4-FFF2-40B4-BE49-F238E27FC236}">
              <a16:creationId xmlns="" xmlns:a16="http://schemas.microsoft.com/office/drawing/2014/main" id="{00000000-0008-0000-0D00-000061000000}"/>
            </a:ext>
          </a:extLst>
        </xdr:cNvPr>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a:extLst>
            <a:ext uri="{FF2B5EF4-FFF2-40B4-BE49-F238E27FC236}">
              <a16:creationId xmlns="" xmlns:a16="http://schemas.microsoft.com/office/drawing/2014/main" id="{00000000-0008-0000-0D00-00006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a:extLst>
            <a:ext uri="{FF2B5EF4-FFF2-40B4-BE49-F238E27FC236}">
              <a16:creationId xmlns="" xmlns:a16="http://schemas.microsoft.com/office/drawing/2014/main" id="{00000000-0008-0000-0D00-00006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a:extLst>
            <a:ext uri="{FF2B5EF4-FFF2-40B4-BE49-F238E27FC236}">
              <a16:creationId xmlns="" xmlns:a16="http://schemas.microsoft.com/office/drawing/2014/main" id="{00000000-0008-0000-0D00-00006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a:extLst>
            <a:ext uri="{FF2B5EF4-FFF2-40B4-BE49-F238E27FC236}">
              <a16:creationId xmlns="" xmlns:a16="http://schemas.microsoft.com/office/drawing/2014/main" id="{00000000-0008-0000-0D00-00006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a:extLst>
            <a:ext uri="{FF2B5EF4-FFF2-40B4-BE49-F238E27FC236}">
              <a16:creationId xmlns="" xmlns:a16="http://schemas.microsoft.com/office/drawing/2014/main" id="{00000000-0008-0000-0D00-00006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92471</xdr:rowOff>
    </xdr:from>
    <xdr:to>
      <xdr:col>14</xdr:col>
      <xdr:colOff>79375</xdr:colOff>
      <xdr:row>39</xdr:row>
      <xdr:rowOff>22621</xdr:rowOff>
    </xdr:to>
    <xdr:sp macro="" textlink="">
      <xdr:nvSpPr>
        <xdr:cNvPr id="103" name="円/楕円 102">
          <a:extLst>
            <a:ext uri="{FF2B5EF4-FFF2-40B4-BE49-F238E27FC236}">
              <a16:creationId xmlns="" xmlns:a16="http://schemas.microsoft.com/office/drawing/2014/main" id="{00000000-0008-0000-0D00-000067000000}"/>
            </a:ext>
          </a:extLst>
        </xdr:cNvPr>
        <xdr:cNvSpPr/>
      </xdr:nvSpPr>
      <xdr:spPr>
        <a:xfrm>
          <a:off x="9588500" y="660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25933</xdr:rowOff>
    </xdr:from>
    <xdr:ext cx="534377" cy="259045"/>
    <xdr:sp macro="" textlink="">
      <xdr:nvSpPr>
        <xdr:cNvPr id="104" name="n_1aveValue【道路】&#10;一人当たり延長">
          <a:extLst>
            <a:ext uri="{FF2B5EF4-FFF2-40B4-BE49-F238E27FC236}">
              <a16:creationId xmlns="" xmlns:a16="http://schemas.microsoft.com/office/drawing/2014/main" id="{00000000-0008-0000-0D00-000068000000}"/>
            </a:ext>
          </a:extLst>
        </xdr:cNvPr>
        <xdr:cNvSpPr txBox="1"/>
      </xdr:nvSpPr>
      <xdr:spPr>
        <a:xfrm>
          <a:off x="9359410" y="67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39148</xdr:rowOff>
    </xdr:from>
    <xdr:ext cx="534377" cy="259045"/>
    <xdr:sp macro="" textlink="">
      <xdr:nvSpPr>
        <xdr:cNvPr id="105" name="n_1mainValue【道路】&#10;一人当たり延長">
          <a:extLst>
            <a:ext uri="{FF2B5EF4-FFF2-40B4-BE49-F238E27FC236}">
              <a16:creationId xmlns="" xmlns:a16="http://schemas.microsoft.com/office/drawing/2014/main" id="{00000000-0008-0000-0D00-000069000000}"/>
            </a:ext>
          </a:extLst>
        </xdr:cNvPr>
        <xdr:cNvSpPr txBox="1"/>
      </xdr:nvSpPr>
      <xdr:spPr>
        <a:xfrm>
          <a:off x="9359410" y="63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a:extLst>
            <a:ext uri="{FF2B5EF4-FFF2-40B4-BE49-F238E27FC236}">
              <a16:creationId xmlns="" xmlns:a16="http://schemas.microsoft.com/office/drawing/2014/main" id="{00000000-0008-0000-0D00-00006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a:extLst>
            <a:ext uri="{FF2B5EF4-FFF2-40B4-BE49-F238E27FC236}">
              <a16:creationId xmlns="" xmlns:a16="http://schemas.microsoft.com/office/drawing/2014/main" id="{00000000-0008-0000-0D00-00006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a:extLst>
            <a:ext uri="{FF2B5EF4-FFF2-40B4-BE49-F238E27FC236}">
              <a16:creationId xmlns="" xmlns:a16="http://schemas.microsoft.com/office/drawing/2014/main" id="{00000000-0008-0000-0D00-00006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a:extLst>
            <a:ext uri="{FF2B5EF4-FFF2-40B4-BE49-F238E27FC236}">
              <a16:creationId xmlns="" xmlns:a16="http://schemas.microsoft.com/office/drawing/2014/main" id="{00000000-0008-0000-0D00-00006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a:extLst>
            <a:ext uri="{FF2B5EF4-FFF2-40B4-BE49-F238E27FC236}">
              <a16:creationId xmlns="" xmlns:a16="http://schemas.microsoft.com/office/drawing/2014/main" id="{00000000-0008-0000-0D00-00006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a:extLst>
            <a:ext uri="{FF2B5EF4-FFF2-40B4-BE49-F238E27FC236}">
              <a16:creationId xmlns="" xmlns:a16="http://schemas.microsoft.com/office/drawing/2014/main" id="{00000000-0008-0000-0D00-00006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a:extLst>
            <a:ext uri="{FF2B5EF4-FFF2-40B4-BE49-F238E27FC236}">
              <a16:creationId xmlns="" xmlns:a16="http://schemas.microsoft.com/office/drawing/2014/main" id="{00000000-0008-0000-0D00-00007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a:extLst>
            <a:ext uri="{FF2B5EF4-FFF2-40B4-BE49-F238E27FC236}">
              <a16:creationId xmlns="" xmlns:a16="http://schemas.microsoft.com/office/drawing/2014/main" id="{00000000-0008-0000-0D00-00007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a:extLst>
            <a:ext uri="{FF2B5EF4-FFF2-40B4-BE49-F238E27FC236}">
              <a16:creationId xmlns="" xmlns:a16="http://schemas.microsoft.com/office/drawing/2014/main" id="{00000000-0008-0000-0D00-00007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a:extLst>
            <a:ext uri="{FF2B5EF4-FFF2-40B4-BE49-F238E27FC236}">
              <a16:creationId xmlns="" xmlns:a16="http://schemas.microsoft.com/office/drawing/2014/main" id="{00000000-0008-0000-0D00-00007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a:extLst>
            <a:ext uri="{FF2B5EF4-FFF2-40B4-BE49-F238E27FC236}">
              <a16:creationId xmlns="" xmlns:a16="http://schemas.microsoft.com/office/drawing/2014/main" id="{00000000-0008-0000-0D00-000074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a:extLst>
            <a:ext uri="{FF2B5EF4-FFF2-40B4-BE49-F238E27FC236}">
              <a16:creationId xmlns="" xmlns:a16="http://schemas.microsoft.com/office/drawing/2014/main" id="{00000000-0008-0000-0D00-000075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a:extLst>
            <a:ext uri="{FF2B5EF4-FFF2-40B4-BE49-F238E27FC236}">
              <a16:creationId xmlns="" xmlns:a16="http://schemas.microsoft.com/office/drawing/2014/main" id="{00000000-0008-0000-0D00-000076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a:extLst>
            <a:ext uri="{FF2B5EF4-FFF2-40B4-BE49-F238E27FC236}">
              <a16:creationId xmlns="" xmlns:a16="http://schemas.microsoft.com/office/drawing/2014/main" id="{00000000-0008-0000-0D00-000077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a:extLst>
            <a:ext uri="{FF2B5EF4-FFF2-40B4-BE49-F238E27FC236}">
              <a16:creationId xmlns="" xmlns:a16="http://schemas.microsoft.com/office/drawing/2014/main" id="{00000000-0008-0000-0D00-000078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a:extLst>
            <a:ext uri="{FF2B5EF4-FFF2-40B4-BE49-F238E27FC236}">
              <a16:creationId xmlns="" xmlns:a16="http://schemas.microsoft.com/office/drawing/2014/main" id="{00000000-0008-0000-0D00-00007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a:extLst>
            <a:ext uri="{FF2B5EF4-FFF2-40B4-BE49-F238E27FC236}">
              <a16:creationId xmlns="" xmlns:a16="http://schemas.microsoft.com/office/drawing/2014/main" id="{00000000-0008-0000-0D00-00007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a:extLst>
            <a:ext uri="{FF2B5EF4-FFF2-40B4-BE49-F238E27FC236}">
              <a16:creationId xmlns="" xmlns:a16="http://schemas.microsoft.com/office/drawing/2014/main" id="{00000000-0008-0000-0D00-00007B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a:extLst>
            <a:ext uri="{FF2B5EF4-FFF2-40B4-BE49-F238E27FC236}">
              <a16:creationId xmlns="" xmlns:a16="http://schemas.microsoft.com/office/drawing/2014/main" id="{00000000-0008-0000-0D00-00007C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a:extLst>
            <a:ext uri="{FF2B5EF4-FFF2-40B4-BE49-F238E27FC236}">
              <a16:creationId xmlns="" xmlns:a16="http://schemas.microsoft.com/office/drawing/2014/main" id="{00000000-0008-0000-0D00-00007D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a:extLst>
            <a:ext uri="{FF2B5EF4-FFF2-40B4-BE49-F238E27FC236}">
              <a16:creationId xmlns="" xmlns:a16="http://schemas.microsoft.com/office/drawing/2014/main" id="{00000000-0008-0000-0D00-00007E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a:extLst>
            <a:ext uri="{FF2B5EF4-FFF2-40B4-BE49-F238E27FC236}">
              <a16:creationId xmlns="" xmlns:a16="http://schemas.microsoft.com/office/drawing/2014/main" id="{00000000-0008-0000-0D00-00007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a:extLst>
            <a:ext uri="{FF2B5EF4-FFF2-40B4-BE49-F238E27FC236}">
              <a16:creationId xmlns="" xmlns:a16="http://schemas.microsoft.com/office/drawing/2014/main" id="{00000000-0008-0000-0D00-000080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a:extLst>
            <a:ext uri="{FF2B5EF4-FFF2-40B4-BE49-F238E27FC236}">
              <a16:creationId xmlns="" xmlns:a16="http://schemas.microsoft.com/office/drawing/2014/main" id="{00000000-0008-0000-0D00-00008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a:extLst>
            <a:ext uri="{FF2B5EF4-FFF2-40B4-BE49-F238E27FC236}">
              <a16:creationId xmlns="" xmlns:a16="http://schemas.microsoft.com/office/drawing/2014/main" id="{00000000-0008-0000-0D00-000082000000}"/>
            </a:ext>
          </a:extLst>
        </xdr:cNvPr>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a:extLst>
            <a:ext uri="{FF2B5EF4-FFF2-40B4-BE49-F238E27FC236}">
              <a16:creationId xmlns="" xmlns:a16="http://schemas.microsoft.com/office/drawing/2014/main" id="{00000000-0008-0000-0D00-000083000000}"/>
            </a:ext>
          </a:extLst>
        </xdr:cNvPr>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a:extLst>
            <a:ext uri="{FF2B5EF4-FFF2-40B4-BE49-F238E27FC236}">
              <a16:creationId xmlns="" xmlns:a16="http://schemas.microsoft.com/office/drawing/2014/main" id="{00000000-0008-0000-0D00-000084000000}"/>
            </a:ext>
          </a:extLst>
        </xdr:cNvPr>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a:extLst>
            <a:ext uri="{FF2B5EF4-FFF2-40B4-BE49-F238E27FC236}">
              <a16:creationId xmlns="" xmlns:a16="http://schemas.microsoft.com/office/drawing/2014/main" id="{00000000-0008-0000-0D00-000085000000}"/>
            </a:ext>
          </a:extLst>
        </xdr:cNvPr>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a:extLst>
            <a:ext uri="{FF2B5EF4-FFF2-40B4-BE49-F238E27FC236}">
              <a16:creationId xmlns="" xmlns:a16="http://schemas.microsoft.com/office/drawing/2014/main" id="{00000000-0008-0000-0D00-000086000000}"/>
            </a:ext>
          </a:extLst>
        </xdr:cNvPr>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a:extLst>
            <a:ext uri="{FF2B5EF4-FFF2-40B4-BE49-F238E27FC236}">
              <a16:creationId xmlns="" xmlns:a16="http://schemas.microsoft.com/office/drawing/2014/main" id="{00000000-0008-0000-0D00-000087000000}"/>
            </a:ext>
          </a:extLst>
        </xdr:cNvPr>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a:extLst>
            <a:ext uri="{FF2B5EF4-FFF2-40B4-BE49-F238E27FC236}">
              <a16:creationId xmlns="" xmlns:a16="http://schemas.microsoft.com/office/drawing/2014/main" id="{00000000-0008-0000-0D00-000088000000}"/>
            </a:ext>
          </a:extLst>
        </xdr:cNvPr>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a:extLst>
            <a:ext uri="{FF2B5EF4-FFF2-40B4-BE49-F238E27FC236}">
              <a16:creationId xmlns="" xmlns:a16="http://schemas.microsoft.com/office/drawing/2014/main" id="{00000000-0008-0000-0D00-000089000000}"/>
            </a:ext>
          </a:extLst>
        </xdr:cNvPr>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a:extLst>
            <a:ext uri="{FF2B5EF4-FFF2-40B4-BE49-F238E27FC236}">
              <a16:creationId xmlns="" xmlns:a16="http://schemas.microsoft.com/office/drawing/2014/main" id="{00000000-0008-0000-0D00-00008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a:extLst>
            <a:ext uri="{FF2B5EF4-FFF2-40B4-BE49-F238E27FC236}">
              <a16:creationId xmlns="" xmlns:a16="http://schemas.microsoft.com/office/drawing/2014/main" id="{00000000-0008-0000-0D00-00008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a:extLst>
            <a:ext uri="{FF2B5EF4-FFF2-40B4-BE49-F238E27FC236}">
              <a16:creationId xmlns="" xmlns:a16="http://schemas.microsoft.com/office/drawing/2014/main" id="{00000000-0008-0000-0D00-00008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a:extLst>
            <a:ext uri="{FF2B5EF4-FFF2-40B4-BE49-F238E27FC236}">
              <a16:creationId xmlns="" xmlns:a16="http://schemas.microsoft.com/office/drawing/2014/main" id="{00000000-0008-0000-0D00-00008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a:extLst>
            <a:ext uri="{FF2B5EF4-FFF2-40B4-BE49-F238E27FC236}">
              <a16:creationId xmlns="" xmlns:a16="http://schemas.microsoft.com/office/drawing/2014/main" id="{00000000-0008-0000-0D00-00008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124460</xdr:rowOff>
    </xdr:from>
    <xdr:to>
      <xdr:col>5</xdr:col>
      <xdr:colOff>409575</xdr:colOff>
      <xdr:row>56</xdr:row>
      <xdr:rowOff>54610</xdr:rowOff>
    </xdr:to>
    <xdr:sp macro="" textlink="">
      <xdr:nvSpPr>
        <xdr:cNvPr id="143" name="円/楕円 142">
          <a:extLst>
            <a:ext uri="{FF2B5EF4-FFF2-40B4-BE49-F238E27FC236}">
              <a16:creationId xmlns="" xmlns:a16="http://schemas.microsoft.com/office/drawing/2014/main" id="{00000000-0008-0000-0D00-00008F000000}"/>
            </a:ext>
          </a:extLst>
        </xdr:cNvPr>
        <xdr:cNvSpPr/>
      </xdr:nvSpPr>
      <xdr:spPr>
        <a:xfrm>
          <a:off x="37465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60977</xdr:rowOff>
    </xdr:from>
    <xdr:ext cx="405111" cy="259045"/>
    <xdr:sp macro="" textlink="">
      <xdr:nvSpPr>
        <xdr:cNvPr id="144" name="n_1aveValue【橋りょう・トンネル】&#10;有形固定資産減価償却率">
          <a:extLst>
            <a:ext uri="{FF2B5EF4-FFF2-40B4-BE49-F238E27FC236}">
              <a16:creationId xmlns="" xmlns:a16="http://schemas.microsoft.com/office/drawing/2014/main" id="{00000000-0008-0000-0D00-000090000000}"/>
            </a:ext>
          </a:extLst>
        </xdr:cNvPr>
        <xdr:cNvSpPr txBox="1"/>
      </xdr:nvSpPr>
      <xdr:spPr>
        <a:xfrm>
          <a:off x="3582043"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71137</xdr:rowOff>
    </xdr:from>
    <xdr:ext cx="405111" cy="259045"/>
    <xdr:sp macro="" textlink="">
      <xdr:nvSpPr>
        <xdr:cNvPr id="145" name="n_1mainValue【橋りょう・トンネル】&#10;有形固定資産減価償却率">
          <a:extLst>
            <a:ext uri="{FF2B5EF4-FFF2-40B4-BE49-F238E27FC236}">
              <a16:creationId xmlns="" xmlns:a16="http://schemas.microsoft.com/office/drawing/2014/main" id="{00000000-0008-0000-0D00-000091000000}"/>
            </a:ext>
          </a:extLst>
        </xdr:cNvPr>
        <xdr:cNvSpPr txBox="1"/>
      </xdr:nvSpPr>
      <xdr:spPr>
        <a:xfrm>
          <a:off x="3582043" y="932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a:extLst>
            <a:ext uri="{FF2B5EF4-FFF2-40B4-BE49-F238E27FC236}">
              <a16:creationId xmlns="" xmlns:a16="http://schemas.microsoft.com/office/drawing/2014/main" id="{00000000-0008-0000-0D00-00009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a:extLst>
            <a:ext uri="{FF2B5EF4-FFF2-40B4-BE49-F238E27FC236}">
              <a16:creationId xmlns="" xmlns:a16="http://schemas.microsoft.com/office/drawing/2014/main" id="{00000000-0008-0000-0D00-00009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a:extLst>
            <a:ext uri="{FF2B5EF4-FFF2-40B4-BE49-F238E27FC236}">
              <a16:creationId xmlns="" xmlns:a16="http://schemas.microsoft.com/office/drawing/2014/main" id="{00000000-0008-0000-0D00-00009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a:extLst>
            <a:ext uri="{FF2B5EF4-FFF2-40B4-BE49-F238E27FC236}">
              <a16:creationId xmlns="" xmlns:a16="http://schemas.microsoft.com/office/drawing/2014/main" id="{00000000-0008-0000-0D00-00009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a:extLst>
            <a:ext uri="{FF2B5EF4-FFF2-40B4-BE49-F238E27FC236}">
              <a16:creationId xmlns="" xmlns:a16="http://schemas.microsoft.com/office/drawing/2014/main" id="{00000000-0008-0000-0D00-00009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a:extLst>
            <a:ext uri="{FF2B5EF4-FFF2-40B4-BE49-F238E27FC236}">
              <a16:creationId xmlns="" xmlns:a16="http://schemas.microsoft.com/office/drawing/2014/main" id="{00000000-0008-0000-0D00-00009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a:extLst>
            <a:ext uri="{FF2B5EF4-FFF2-40B4-BE49-F238E27FC236}">
              <a16:creationId xmlns="" xmlns:a16="http://schemas.microsoft.com/office/drawing/2014/main" id="{00000000-0008-0000-0D00-00009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218,703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a:extLst>
            <a:ext uri="{FF2B5EF4-FFF2-40B4-BE49-F238E27FC236}">
              <a16:creationId xmlns="" xmlns:a16="http://schemas.microsoft.com/office/drawing/2014/main" id="{00000000-0008-0000-0D00-00009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a:extLst>
            <a:ext uri="{FF2B5EF4-FFF2-40B4-BE49-F238E27FC236}">
              <a16:creationId xmlns="" xmlns:a16="http://schemas.microsoft.com/office/drawing/2014/main" id="{00000000-0008-0000-0D00-00009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a:extLst>
            <a:ext uri="{FF2B5EF4-FFF2-40B4-BE49-F238E27FC236}">
              <a16:creationId xmlns="" xmlns:a16="http://schemas.microsoft.com/office/drawing/2014/main" id="{00000000-0008-0000-0D00-00009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a:extLst>
            <a:ext uri="{FF2B5EF4-FFF2-40B4-BE49-F238E27FC236}">
              <a16:creationId xmlns="" xmlns:a16="http://schemas.microsoft.com/office/drawing/2014/main" id="{00000000-0008-0000-0D00-00009C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a:extLst>
            <a:ext uri="{FF2B5EF4-FFF2-40B4-BE49-F238E27FC236}">
              <a16:creationId xmlns="" xmlns:a16="http://schemas.microsoft.com/office/drawing/2014/main" id="{00000000-0008-0000-0D00-00009D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a:extLst>
            <a:ext uri="{FF2B5EF4-FFF2-40B4-BE49-F238E27FC236}">
              <a16:creationId xmlns="" xmlns:a16="http://schemas.microsoft.com/office/drawing/2014/main" id="{00000000-0008-0000-0D00-00009E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a:extLst>
            <a:ext uri="{FF2B5EF4-FFF2-40B4-BE49-F238E27FC236}">
              <a16:creationId xmlns="" xmlns:a16="http://schemas.microsoft.com/office/drawing/2014/main" id="{00000000-0008-0000-0D00-00009F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a:extLst>
            <a:ext uri="{FF2B5EF4-FFF2-40B4-BE49-F238E27FC236}">
              <a16:creationId xmlns="" xmlns:a16="http://schemas.microsoft.com/office/drawing/2014/main" id="{00000000-0008-0000-0D00-0000A0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a:extLst>
            <a:ext uri="{FF2B5EF4-FFF2-40B4-BE49-F238E27FC236}">
              <a16:creationId xmlns="" xmlns:a16="http://schemas.microsoft.com/office/drawing/2014/main" id="{00000000-0008-0000-0D00-0000A1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a:extLst>
            <a:ext uri="{FF2B5EF4-FFF2-40B4-BE49-F238E27FC236}">
              <a16:creationId xmlns="" xmlns:a16="http://schemas.microsoft.com/office/drawing/2014/main" id="{00000000-0008-0000-0D00-0000A2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a:extLst>
            <a:ext uri="{FF2B5EF4-FFF2-40B4-BE49-F238E27FC236}">
              <a16:creationId xmlns="" xmlns:a16="http://schemas.microsoft.com/office/drawing/2014/main" id="{00000000-0008-0000-0D00-0000A3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a:extLst>
            <a:ext uri="{FF2B5EF4-FFF2-40B4-BE49-F238E27FC236}">
              <a16:creationId xmlns="" xmlns:a16="http://schemas.microsoft.com/office/drawing/2014/main" id="{00000000-0008-0000-0D00-0000A4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a:extLst>
            <a:ext uri="{FF2B5EF4-FFF2-40B4-BE49-F238E27FC236}">
              <a16:creationId xmlns="" xmlns:a16="http://schemas.microsoft.com/office/drawing/2014/main" id="{00000000-0008-0000-0D00-0000A5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a:extLst>
            <a:ext uri="{FF2B5EF4-FFF2-40B4-BE49-F238E27FC236}">
              <a16:creationId xmlns="" xmlns:a16="http://schemas.microsoft.com/office/drawing/2014/main" id="{00000000-0008-0000-0D00-0000A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a:extLst>
            <a:ext uri="{FF2B5EF4-FFF2-40B4-BE49-F238E27FC236}">
              <a16:creationId xmlns="" xmlns:a16="http://schemas.microsoft.com/office/drawing/2014/main" id="{00000000-0008-0000-0D00-0000A7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a:extLst>
            <a:ext uri="{FF2B5EF4-FFF2-40B4-BE49-F238E27FC236}">
              <a16:creationId xmlns="" xmlns:a16="http://schemas.microsoft.com/office/drawing/2014/main" id="{00000000-0008-0000-0D00-0000A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a:extLst>
            <a:ext uri="{FF2B5EF4-FFF2-40B4-BE49-F238E27FC236}">
              <a16:creationId xmlns="" xmlns:a16="http://schemas.microsoft.com/office/drawing/2014/main" id="{00000000-0008-0000-0D00-0000A9000000}"/>
            </a:ext>
          </a:extLst>
        </xdr:cNvPr>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a:extLst>
            <a:ext uri="{FF2B5EF4-FFF2-40B4-BE49-F238E27FC236}">
              <a16:creationId xmlns="" xmlns:a16="http://schemas.microsoft.com/office/drawing/2014/main" id="{00000000-0008-0000-0D00-0000AA000000}"/>
            </a:ext>
          </a:extLst>
        </xdr:cNvPr>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a:extLst>
            <a:ext uri="{FF2B5EF4-FFF2-40B4-BE49-F238E27FC236}">
              <a16:creationId xmlns="" xmlns:a16="http://schemas.microsoft.com/office/drawing/2014/main" id="{00000000-0008-0000-0D00-0000AB000000}"/>
            </a:ext>
          </a:extLst>
        </xdr:cNvPr>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a:extLst>
            <a:ext uri="{FF2B5EF4-FFF2-40B4-BE49-F238E27FC236}">
              <a16:creationId xmlns="" xmlns:a16="http://schemas.microsoft.com/office/drawing/2014/main" id="{00000000-0008-0000-0D00-0000AC000000}"/>
            </a:ext>
          </a:extLst>
        </xdr:cNvPr>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a:extLst>
            <a:ext uri="{FF2B5EF4-FFF2-40B4-BE49-F238E27FC236}">
              <a16:creationId xmlns="" xmlns:a16="http://schemas.microsoft.com/office/drawing/2014/main" id="{00000000-0008-0000-0D00-0000AD000000}"/>
            </a:ext>
          </a:extLst>
        </xdr:cNvPr>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a:extLst>
            <a:ext uri="{FF2B5EF4-FFF2-40B4-BE49-F238E27FC236}">
              <a16:creationId xmlns="" xmlns:a16="http://schemas.microsoft.com/office/drawing/2014/main" id="{00000000-0008-0000-0D00-0000AE000000}"/>
            </a:ext>
          </a:extLst>
        </xdr:cNvPr>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a:extLst>
            <a:ext uri="{FF2B5EF4-FFF2-40B4-BE49-F238E27FC236}">
              <a16:creationId xmlns="" xmlns:a16="http://schemas.microsoft.com/office/drawing/2014/main" id="{00000000-0008-0000-0D00-0000AF000000}"/>
            </a:ext>
          </a:extLst>
        </xdr:cNvPr>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a:extLst>
            <a:ext uri="{FF2B5EF4-FFF2-40B4-BE49-F238E27FC236}">
              <a16:creationId xmlns="" xmlns:a16="http://schemas.microsoft.com/office/drawing/2014/main" id="{00000000-0008-0000-0D00-0000B0000000}"/>
            </a:ext>
          </a:extLst>
        </xdr:cNvPr>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a:extLst>
            <a:ext uri="{FF2B5EF4-FFF2-40B4-BE49-F238E27FC236}">
              <a16:creationId xmlns="" xmlns:a16="http://schemas.microsoft.com/office/drawing/2014/main" id="{00000000-0008-0000-0D00-0000B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a:extLst>
            <a:ext uri="{FF2B5EF4-FFF2-40B4-BE49-F238E27FC236}">
              <a16:creationId xmlns="" xmlns:a16="http://schemas.microsoft.com/office/drawing/2014/main" id="{00000000-0008-0000-0D00-0000B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a:extLst>
            <a:ext uri="{FF2B5EF4-FFF2-40B4-BE49-F238E27FC236}">
              <a16:creationId xmlns="" xmlns:a16="http://schemas.microsoft.com/office/drawing/2014/main" id="{00000000-0008-0000-0D00-0000B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a:extLst>
            <a:ext uri="{FF2B5EF4-FFF2-40B4-BE49-F238E27FC236}">
              <a16:creationId xmlns="" xmlns:a16="http://schemas.microsoft.com/office/drawing/2014/main" id="{00000000-0008-0000-0D00-0000B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a:extLst>
            <a:ext uri="{FF2B5EF4-FFF2-40B4-BE49-F238E27FC236}">
              <a16:creationId xmlns="" xmlns:a16="http://schemas.microsoft.com/office/drawing/2014/main" id="{00000000-0008-0000-0D00-0000B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5838</xdr:rowOff>
    </xdr:from>
    <xdr:to>
      <xdr:col>14</xdr:col>
      <xdr:colOff>79375</xdr:colOff>
      <xdr:row>59</xdr:row>
      <xdr:rowOff>107438</xdr:rowOff>
    </xdr:to>
    <xdr:sp macro="" textlink="">
      <xdr:nvSpPr>
        <xdr:cNvPr id="182" name="円/楕円 181">
          <a:extLst>
            <a:ext uri="{FF2B5EF4-FFF2-40B4-BE49-F238E27FC236}">
              <a16:creationId xmlns="" xmlns:a16="http://schemas.microsoft.com/office/drawing/2014/main" id="{00000000-0008-0000-0D00-0000B6000000}"/>
            </a:ext>
          </a:extLst>
        </xdr:cNvPr>
        <xdr:cNvSpPr/>
      </xdr:nvSpPr>
      <xdr:spPr>
        <a:xfrm>
          <a:off x="9588500" y="1012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118536</xdr:rowOff>
    </xdr:from>
    <xdr:ext cx="599010" cy="259045"/>
    <xdr:sp macro="" textlink="">
      <xdr:nvSpPr>
        <xdr:cNvPr id="183" name="n_1aveValue【橋りょう・トンネル】&#10;一人当たり有形固定資産（償却資産）額">
          <a:extLst>
            <a:ext uri="{FF2B5EF4-FFF2-40B4-BE49-F238E27FC236}">
              <a16:creationId xmlns="" xmlns:a16="http://schemas.microsoft.com/office/drawing/2014/main" id="{00000000-0008-0000-0D00-0000B7000000}"/>
            </a:ext>
          </a:extLst>
        </xdr:cNvPr>
        <xdr:cNvSpPr txBox="1"/>
      </xdr:nvSpPr>
      <xdr:spPr>
        <a:xfrm>
          <a:off x="9327094"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57</xdr:row>
      <xdr:rowOff>123965</xdr:rowOff>
    </xdr:from>
    <xdr:ext cx="599010" cy="259045"/>
    <xdr:sp macro="" textlink="">
      <xdr:nvSpPr>
        <xdr:cNvPr id="184" name="n_1mainValue【橋りょう・トンネル】&#10;一人当たり有形固定資産（償却資産）額">
          <a:extLst>
            <a:ext uri="{FF2B5EF4-FFF2-40B4-BE49-F238E27FC236}">
              <a16:creationId xmlns="" xmlns:a16="http://schemas.microsoft.com/office/drawing/2014/main" id="{00000000-0008-0000-0D00-0000B8000000}"/>
            </a:ext>
          </a:extLst>
        </xdr:cNvPr>
        <xdr:cNvSpPr txBox="1"/>
      </xdr:nvSpPr>
      <xdr:spPr>
        <a:xfrm>
          <a:off x="9327094" y="989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460,269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a:extLst>
            <a:ext uri="{FF2B5EF4-FFF2-40B4-BE49-F238E27FC236}">
              <a16:creationId xmlns="" xmlns:a16="http://schemas.microsoft.com/office/drawing/2014/main" id="{00000000-0008-0000-0D00-0000B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a:extLst>
            <a:ext uri="{FF2B5EF4-FFF2-40B4-BE49-F238E27FC236}">
              <a16:creationId xmlns="" xmlns:a16="http://schemas.microsoft.com/office/drawing/2014/main" id="{00000000-0008-0000-0D00-0000B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a:extLst>
            <a:ext uri="{FF2B5EF4-FFF2-40B4-BE49-F238E27FC236}">
              <a16:creationId xmlns="" xmlns:a16="http://schemas.microsoft.com/office/drawing/2014/main" id="{00000000-0008-0000-0D00-0000B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a:extLst>
            <a:ext uri="{FF2B5EF4-FFF2-40B4-BE49-F238E27FC236}">
              <a16:creationId xmlns="" xmlns:a16="http://schemas.microsoft.com/office/drawing/2014/main" id="{00000000-0008-0000-0D00-0000B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a:extLst>
            <a:ext uri="{FF2B5EF4-FFF2-40B4-BE49-F238E27FC236}">
              <a16:creationId xmlns="" xmlns:a16="http://schemas.microsoft.com/office/drawing/2014/main" id="{00000000-0008-0000-0D00-0000B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a:extLst>
            <a:ext uri="{FF2B5EF4-FFF2-40B4-BE49-F238E27FC236}">
              <a16:creationId xmlns="" xmlns:a16="http://schemas.microsoft.com/office/drawing/2014/main" id="{00000000-0008-0000-0D00-0000B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a:extLst>
            <a:ext uri="{FF2B5EF4-FFF2-40B4-BE49-F238E27FC236}">
              <a16:creationId xmlns="" xmlns:a16="http://schemas.microsoft.com/office/drawing/2014/main" id="{00000000-0008-0000-0D00-0000B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a:extLst>
            <a:ext uri="{FF2B5EF4-FFF2-40B4-BE49-F238E27FC236}">
              <a16:creationId xmlns="" xmlns:a16="http://schemas.microsoft.com/office/drawing/2014/main" id="{00000000-0008-0000-0D00-0000C0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a:extLst>
            <a:ext uri="{FF2B5EF4-FFF2-40B4-BE49-F238E27FC236}">
              <a16:creationId xmlns="" xmlns:a16="http://schemas.microsoft.com/office/drawing/2014/main" id="{00000000-0008-0000-0D00-0000C1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a:extLst>
            <a:ext uri="{FF2B5EF4-FFF2-40B4-BE49-F238E27FC236}">
              <a16:creationId xmlns="" xmlns:a16="http://schemas.microsoft.com/office/drawing/2014/main" id="{00000000-0008-0000-0D00-0000C2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a:extLst>
            <a:ext uri="{FF2B5EF4-FFF2-40B4-BE49-F238E27FC236}">
              <a16:creationId xmlns="" xmlns:a16="http://schemas.microsoft.com/office/drawing/2014/main" id="{00000000-0008-0000-0D00-0000C3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a:extLst>
            <a:ext uri="{FF2B5EF4-FFF2-40B4-BE49-F238E27FC236}">
              <a16:creationId xmlns="" xmlns:a16="http://schemas.microsoft.com/office/drawing/2014/main" id="{00000000-0008-0000-0D00-0000C4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a:extLst>
            <a:ext uri="{FF2B5EF4-FFF2-40B4-BE49-F238E27FC236}">
              <a16:creationId xmlns="" xmlns:a16="http://schemas.microsoft.com/office/drawing/2014/main" id="{00000000-0008-0000-0D00-0000C5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a:extLst>
            <a:ext uri="{FF2B5EF4-FFF2-40B4-BE49-F238E27FC236}">
              <a16:creationId xmlns="" xmlns:a16="http://schemas.microsoft.com/office/drawing/2014/main" id="{00000000-0008-0000-0D00-0000C6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a:extLst>
            <a:ext uri="{FF2B5EF4-FFF2-40B4-BE49-F238E27FC236}">
              <a16:creationId xmlns="" xmlns:a16="http://schemas.microsoft.com/office/drawing/2014/main" id="{00000000-0008-0000-0D00-0000C7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a:extLst>
            <a:ext uri="{FF2B5EF4-FFF2-40B4-BE49-F238E27FC236}">
              <a16:creationId xmlns="" xmlns:a16="http://schemas.microsoft.com/office/drawing/2014/main" id="{00000000-0008-0000-0D00-0000C8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a:extLst>
            <a:ext uri="{FF2B5EF4-FFF2-40B4-BE49-F238E27FC236}">
              <a16:creationId xmlns="" xmlns:a16="http://schemas.microsoft.com/office/drawing/2014/main" id="{00000000-0008-0000-0D00-0000C9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a:extLst>
            <a:ext uri="{FF2B5EF4-FFF2-40B4-BE49-F238E27FC236}">
              <a16:creationId xmlns="" xmlns:a16="http://schemas.microsoft.com/office/drawing/2014/main" id="{00000000-0008-0000-0D00-0000CA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a:extLst>
            <a:ext uri="{FF2B5EF4-FFF2-40B4-BE49-F238E27FC236}">
              <a16:creationId xmlns="" xmlns:a16="http://schemas.microsoft.com/office/drawing/2014/main" id="{00000000-0008-0000-0D00-0000CB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a:extLst>
            <a:ext uri="{FF2B5EF4-FFF2-40B4-BE49-F238E27FC236}">
              <a16:creationId xmlns="" xmlns:a16="http://schemas.microsoft.com/office/drawing/2014/main" id="{00000000-0008-0000-0D00-0000C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a:extLst>
            <a:ext uri="{FF2B5EF4-FFF2-40B4-BE49-F238E27FC236}">
              <a16:creationId xmlns="" xmlns:a16="http://schemas.microsoft.com/office/drawing/2014/main" id="{00000000-0008-0000-0D00-0000CD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a:extLst>
            <a:ext uri="{FF2B5EF4-FFF2-40B4-BE49-F238E27FC236}">
              <a16:creationId xmlns="" xmlns:a16="http://schemas.microsoft.com/office/drawing/2014/main" id="{00000000-0008-0000-0D00-0000C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a:extLst>
            <a:ext uri="{FF2B5EF4-FFF2-40B4-BE49-F238E27FC236}">
              <a16:creationId xmlns="" xmlns:a16="http://schemas.microsoft.com/office/drawing/2014/main" id="{00000000-0008-0000-0D00-0000CF000000}"/>
            </a:ext>
          </a:extLst>
        </xdr:cNvPr>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a:extLst>
            <a:ext uri="{FF2B5EF4-FFF2-40B4-BE49-F238E27FC236}">
              <a16:creationId xmlns="" xmlns:a16="http://schemas.microsoft.com/office/drawing/2014/main" id="{00000000-0008-0000-0D00-0000D0000000}"/>
            </a:ext>
          </a:extLst>
        </xdr:cNvPr>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a:extLst>
            <a:ext uri="{FF2B5EF4-FFF2-40B4-BE49-F238E27FC236}">
              <a16:creationId xmlns="" xmlns:a16="http://schemas.microsoft.com/office/drawing/2014/main" id="{00000000-0008-0000-0D00-0000D1000000}"/>
            </a:ext>
          </a:extLst>
        </xdr:cNvPr>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a:extLst>
            <a:ext uri="{FF2B5EF4-FFF2-40B4-BE49-F238E27FC236}">
              <a16:creationId xmlns="" xmlns:a16="http://schemas.microsoft.com/office/drawing/2014/main" id="{00000000-0008-0000-0D00-0000D2000000}"/>
            </a:ext>
          </a:extLst>
        </xdr:cNvPr>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a:extLst>
            <a:ext uri="{FF2B5EF4-FFF2-40B4-BE49-F238E27FC236}">
              <a16:creationId xmlns="" xmlns:a16="http://schemas.microsoft.com/office/drawing/2014/main" id="{00000000-0008-0000-0D00-0000D3000000}"/>
            </a:ext>
          </a:extLst>
        </xdr:cNvPr>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2" name="【公営住宅】&#10;有形固定資産減価償却率平均値テキスト">
          <a:extLst>
            <a:ext uri="{FF2B5EF4-FFF2-40B4-BE49-F238E27FC236}">
              <a16:creationId xmlns="" xmlns:a16="http://schemas.microsoft.com/office/drawing/2014/main" id="{00000000-0008-0000-0D00-0000D4000000}"/>
            </a:ext>
          </a:extLst>
        </xdr:cNvPr>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3" name="フローチャート : 判断 212">
          <a:extLst>
            <a:ext uri="{FF2B5EF4-FFF2-40B4-BE49-F238E27FC236}">
              <a16:creationId xmlns="" xmlns:a16="http://schemas.microsoft.com/office/drawing/2014/main" id="{00000000-0008-0000-0D00-0000D5000000}"/>
            </a:ext>
          </a:extLst>
        </xdr:cNvPr>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4" name="フローチャート : 判断 213">
          <a:extLst>
            <a:ext uri="{FF2B5EF4-FFF2-40B4-BE49-F238E27FC236}">
              <a16:creationId xmlns="" xmlns:a16="http://schemas.microsoft.com/office/drawing/2014/main" id="{00000000-0008-0000-0D00-0000D6000000}"/>
            </a:ext>
          </a:extLst>
        </xdr:cNvPr>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a:extLst>
            <a:ext uri="{FF2B5EF4-FFF2-40B4-BE49-F238E27FC236}">
              <a16:creationId xmlns="" xmlns:a16="http://schemas.microsoft.com/office/drawing/2014/main" id="{00000000-0008-0000-0D00-0000D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a:extLst>
            <a:ext uri="{FF2B5EF4-FFF2-40B4-BE49-F238E27FC236}">
              <a16:creationId xmlns="" xmlns:a16="http://schemas.microsoft.com/office/drawing/2014/main" id="{00000000-0008-0000-0D00-0000D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a:extLst>
            <a:ext uri="{FF2B5EF4-FFF2-40B4-BE49-F238E27FC236}">
              <a16:creationId xmlns="" xmlns:a16="http://schemas.microsoft.com/office/drawing/2014/main" id="{00000000-0008-0000-0D00-0000D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a:extLst>
            <a:ext uri="{FF2B5EF4-FFF2-40B4-BE49-F238E27FC236}">
              <a16:creationId xmlns="" xmlns:a16="http://schemas.microsoft.com/office/drawing/2014/main" id="{00000000-0008-0000-0D00-0000D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a:extLst>
            <a:ext uri="{FF2B5EF4-FFF2-40B4-BE49-F238E27FC236}">
              <a16:creationId xmlns="" xmlns:a16="http://schemas.microsoft.com/office/drawing/2014/main" id="{00000000-0008-0000-0D00-0000D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78739</xdr:rowOff>
    </xdr:from>
    <xdr:to>
      <xdr:col>5</xdr:col>
      <xdr:colOff>409575</xdr:colOff>
      <xdr:row>84</xdr:row>
      <xdr:rowOff>8889</xdr:rowOff>
    </xdr:to>
    <xdr:sp macro="" textlink="">
      <xdr:nvSpPr>
        <xdr:cNvPr id="220" name="円/楕円 219">
          <a:extLst>
            <a:ext uri="{FF2B5EF4-FFF2-40B4-BE49-F238E27FC236}">
              <a16:creationId xmlns="" xmlns:a16="http://schemas.microsoft.com/office/drawing/2014/main" id="{00000000-0008-0000-0D00-0000DC000000}"/>
            </a:ext>
          </a:extLst>
        </xdr:cNvPr>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112285</xdr:rowOff>
    </xdr:from>
    <xdr:ext cx="405111" cy="259045"/>
    <xdr:sp macro="" textlink="">
      <xdr:nvSpPr>
        <xdr:cNvPr id="221" name="n_1aveValue【公営住宅】&#10;有形固定資産減価償却率">
          <a:extLst>
            <a:ext uri="{FF2B5EF4-FFF2-40B4-BE49-F238E27FC236}">
              <a16:creationId xmlns="" xmlns:a16="http://schemas.microsoft.com/office/drawing/2014/main" id="{00000000-0008-0000-0D00-0000DD000000}"/>
            </a:ext>
          </a:extLst>
        </xdr:cNvPr>
        <xdr:cNvSpPr txBox="1"/>
      </xdr:nvSpPr>
      <xdr:spPr>
        <a:xfrm>
          <a:off x="3582043"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16</xdr:rowOff>
    </xdr:from>
    <xdr:ext cx="405111" cy="259045"/>
    <xdr:sp macro="" textlink="">
      <xdr:nvSpPr>
        <xdr:cNvPr id="222" name="n_1mainValue【公営住宅】&#10;有形固定資産減価償却率">
          <a:extLst>
            <a:ext uri="{FF2B5EF4-FFF2-40B4-BE49-F238E27FC236}">
              <a16:creationId xmlns="" xmlns:a16="http://schemas.microsoft.com/office/drawing/2014/main" id="{00000000-0008-0000-0D00-0000DE000000}"/>
            </a:ext>
          </a:extLst>
        </xdr:cNvPr>
        <xdr:cNvSpPr txBox="1"/>
      </xdr:nvSpPr>
      <xdr:spPr>
        <a:xfrm>
          <a:off x="3582043"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a:extLst>
            <a:ext uri="{FF2B5EF4-FFF2-40B4-BE49-F238E27FC236}">
              <a16:creationId xmlns="" xmlns:a16="http://schemas.microsoft.com/office/drawing/2014/main" id="{00000000-0008-0000-0D00-0000D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a:extLst>
            <a:ext uri="{FF2B5EF4-FFF2-40B4-BE49-F238E27FC236}">
              <a16:creationId xmlns="" xmlns:a16="http://schemas.microsoft.com/office/drawing/2014/main" id="{00000000-0008-0000-0D00-0000E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a:extLst>
            <a:ext uri="{FF2B5EF4-FFF2-40B4-BE49-F238E27FC236}">
              <a16:creationId xmlns="" xmlns:a16="http://schemas.microsoft.com/office/drawing/2014/main" id="{00000000-0008-0000-0D00-0000E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a:extLst>
            <a:ext uri="{FF2B5EF4-FFF2-40B4-BE49-F238E27FC236}">
              <a16:creationId xmlns="" xmlns:a16="http://schemas.microsoft.com/office/drawing/2014/main" id="{00000000-0008-0000-0D00-0000E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a:extLst>
            <a:ext uri="{FF2B5EF4-FFF2-40B4-BE49-F238E27FC236}">
              <a16:creationId xmlns="" xmlns:a16="http://schemas.microsoft.com/office/drawing/2014/main" id="{00000000-0008-0000-0D00-0000E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a:extLst>
            <a:ext uri="{FF2B5EF4-FFF2-40B4-BE49-F238E27FC236}">
              <a16:creationId xmlns="" xmlns:a16="http://schemas.microsoft.com/office/drawing/2014/main" id="{00000000-0008-0000-0D00-0000E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a:extLst>
            <a:ext uri="{FF2B5EF4-FFF2-40B4-BE49-F238E27FC236}">
              <a16:creationId xmlns="" xmlns:a16="http://schemas.microsoft.com/office/drawing/2014/main" id="{00000000-0008-0000-0D00-0000E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a:extLst>
            <a:ext uri="{FF2B5EF4-FFF2-40B4-BE49-F238E27FC236}">
              <a16:creationId xmlns="" xmlns:a16="http://schemas.microsoft.com/office/drawing/2014/main" id="{00000000-0008-0000-0D00-0000E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a:extLst>
            <a:ext uri="{FF2B5EF4-FFF2-40B4-BE49-F238E27FC236}">
              <a16:creationId xmlns="" xmlns:a16="http://schemas.microsoft.com/office/drawing/2014/main" id="{00000000-0008-0000-0D00-0000E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a:extLst>
            <a:ext uri="{FF2B5EF4-FFF2-40B4-BE49-F238E27FC236}">
              <a16:creationId xmlns="" xmlns:a16="http://schemas.microsoft.com/office/drawing/2014/main" id="{00000000-0008-0000-0D00-0000E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a:extLst>
            <a:ext uri="{FF2B5EF4-FFF2-40B4-BE49-F238E27FC236}">
              <a16:creationId xmlns="" xmlns:a16="http://schemas.microsoft.com/office/drawing/2014/main" id="{00000000-0008-0000-0D00-0000E9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a:extLst>
            <a:ext uri="{FF2B5EF4-FFF2-40B4-BE49-F238E27FC236}">
              <a16:creationId xmlns="" xmlns:a16="http://schemas.microsoft.com/office/drawing/2014/main" id="{00000000-0008-0000-0D00-0000EA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a:extLst>
            <a:ext uri="{FF2B5EF4-FFF2-40B4-BE49-F238E27FC236}">
              <a16:creationId xmlns="" xmlns:a16="http://schemas.microsoft.com/office/drawing/2014/main" id="{00000000-0008-0000-0D00-0000EB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a:extLst>
            <a:ext uri="{FF2B5EF4-FFF2-40B4-BE49-F238E27FC236}">
              <a16:creationId xmlns="" xmlns:a16="http://schemas.microsoft.com/office/drawing/2014/main" id="{00000000-0008-0000-0D00-0000EC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a:extLst>
            <a:ext uri="{FF2B5EF4-FFF2-40B4-BE49-F238E27FC236}">
              <a16:creationId xmlns="" xmlns:a16="http://schemas.microsoft.com/office/drawing/2014/main" id="{00000000-0008-0000-0D00-0000ED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a:extLst>
            <a:ext uri="{FF2B5EF4-FFF2-40B4-BE49-F238E27FC236}">
              <a16:creationId xmlns="" xmlns:a16="http://schemas.microsoft.com/office/drawing/2014/main" id="{00000000-0008-0000-0D00-0000EE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a:extLst>
            <a:ext uri="{FF2B5EF4-FFF2-40B4-BE49-F238E27FC236}">
              <a16:creationId xmlns="" xmlns:a16="http://schemas.microsoft.com/office/drawing/2014/main" id="{00000000-0008-0000-0D00-0000EF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a:extLst>
            <a:ext uri="{FF2B5EF4-FFF2-40B4-BE49-F238E27FC236}">
              <a16:creationId xmlns="" xmlns:a16="http://schemas.microsoft.com/office/drawing/2014/main" id="{00000000-0008-0000-0D00-0000F0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a:extLst>
            <a:ext uri="{FF2B5EF4-FFF2-40B4-BE49-F238E27FC236}">
              <a16:creationId xmlns="" xmlns:a16="http://schemas.microsoft.com/office/drawing/2014/main" id="{00000000-0008-0000-0D00-0000F1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a:extLst>
            <a:ext uri="{FF2B5EF4-FFF2-40B4-BE49-F238E27FC236}">
              <a16:creationId xmlns="" xmlns:a16="http://schemas.microsoft.com/office/drawing/2014/main" id="{00000000-0008-0000-0D00-0000F2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a:extLst>
            <a:ext uri="{FF2B5EF4-FFF2-40B4-BE49-F238E27FC236}">
              <a16:creationId xmlns="" xmlns:a16="http://schemas.microsoft.com/office/drawing/2014/main" id="{00000000-0008-0000-0D00-0000F3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4" name="直線コネクタ 243">
          <a:extLst>
            <a:ext uri="{FF2B5EF4-FFF2-40B4-BE49-F238E27FC236}">
              <a16:creationId xmlns="" xmlns:a16="http://schemas.microsoft.com/office/drawing/2014/main" id="{00000000-0008-0000-0D00-0000F4000000}"/>
            </a:ext>
          </a:extLst>
        </xdr:cNvPr>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5" name="【公営住宅】&#10;一人当たり面積最小値テキスト">
          <a:extLst>
            <a:ext uri="{FF2B5EF4-FFF2-40B4-BE49-F238E27FC236}">
              <a16:creationId xmlns="" xmlns:a16="http://schemas.microsoft.com/office/drawing/2014/main" id="{00000000-0008-0000-0D00-0000F5000000}"/>
            </a:ext>
          </a:extLst>
        </xdr:cNvPr>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6" name="直線コネクタ 245">
          <a:extLst>
            <a:ext uri="{FF2B5EF4-FFF2-40B4-BE49-F238E27FC236}">
              <a16:creationId xmlns="" xmlns:a16="http://schemas.microsoft.com/office/drawing/2014/main" id="{00000000-0008-0000-0D00-0000F6000000}"/>
            </a:ext>
          </a:extLst>
        </xdr:cNvPr>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7" name="【公営住宅】&#10;一人当たり面積最大値テキスト">
          <a:extLst>
            <a:ext uri="{FF2B5EF4-FFF2-40B4-BE49-F238E27FC236}">
              <a16:creationId xmlns="" xmlns:a16="http://schemas.microsoft.com/office/drawing/2014/main" id="{00000000-0008-0000-0D00-0000F7000000}"/>
            </a:ext>
          </a:extLst>
        </xdr:cNvPr>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8" name="直線コネクタ 247">
          <a:extLst>
            <a:ext uri="{FF2B5EF4-FFF2-40B4-BE49-F238E27FC236}">
              <a16:creationId xmlns="" xmlns:a16="http://schemas.microsoft.com/office/drawing/2014/main" id="{00000000-0008-0000-0D00-0000F8000000}"/>
            </a:ext>
          </a:extLst>
        </xdr:cNvPr>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49" name="【公営住宅】&#10;一人当たり面積平均値テキスト">
          <a:extLst>
            <a:ext uri="{FF2B5EF4-FFF2-40B4-BE49-F238E27FC236}">
              <a16:creationId xmlns="" xmlns:a16="http://schemas.microsoft.com/office/drawing/2014/main" id="{00000000-0008-0000-0D00-0000F9000000}"/>
            </a:ext>
          </a:extLst>
        </xdr:cNvPr>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0" name="フローチャート : 判断 249">
          <a:extLst>
            <a:ext uri="{FF2B5EF4-FFF2-40B4-BE49-F238E27FC236}">
              <a16:creationId xmlns="" xmlns:a16="http://schemas.microsoft.com/office/drawing/2014/main" id="{00000000-0008-0000-0D00-0000FA000000}"/>
            </a:ext>
          </a:extLst>
        </xdr:cNvPr>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1" name="フローチャート : 判断 250">
          <a:extLst>
            <a:ext uri="{FF2B5EF4-FFF2-40B4-BE49-F238E27FC236}">
              <a16:creationId xmlns="" xmlns:a16="http://schemas.microsoft.com/office/drawing/2014/main" id="{00000000-0008-0000-0D00-0000FB000000}"/>
            </a:ext>
          </a:extLst>
        </xdr:cNvPr>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a:extLst>
            <a:ext uri="{FF2B5EF4-FFF2-40B4-BE49-F238E27FC236}">
              <a16:creationId xmlns="" xmlns:a16="http://schemas.microsoft.com/office/drawing/2014/main" id="{00000000-0008-0000-0D00-0000FC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a:extLst>
            <a:ext uri="{FF2B5EF4-FFF2-40B4-BE49-F238E27FC236}">
              <a16:creationId xmlns="" xmlns:a16="http://schemas.microsoft.com/office/drawing/2014/main" id="{00000000-0008-0000-0D00-0000FD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a:extLst>
            <a:ext uri="{FF2B5EF4-FFF2-40B4-BE49-F238E27FC236}">
              <a16:creationId xmlns="" xmlns:a16="http://schemas.microsoft.com/office/drawing/2014/main" id="{00000000-0008-0000-0D00-0000FE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a:extLst>
            <a:ext uri="{FF2B5EF4-FFF2-40B4-BE49-F238E27FC236}">
              <a16:creationId xmlns="" xmlns:a16="http://schemas.microsoft.com/office/drawing/2014/main" id="{00000000-0008-0000-0D00-0000FF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a:extLst>
            <a:ext uri="{FF2B5EF4-FFF2-40B4-BE49-F238E27FC236}">
              <a16:creationId xmlns="" xmlns:a16="http://schemas.microsoft.com/office/drawing/2014/main" id="{00000000-0008-0000-0D00-00000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49022</xdr:rowOff>
    </xdr:from>
    <xdr:to>
      <xdr:col>14</xdr:col>
      <xdr:colOff>79375</xdr:colOff>
      <xdr:row>82</xdr:row>
      <xdr:rowOff>150622</xdr:rowOff>
    </xdr:to>
    <xdr:sp macro="" textlink="">
      <xdr:nvSpPr>
        <xdr:cNvPr id="257" name="円/楕円 256">
          <a:extLst>
            <a:ext uri="{FF2B5EF4-FFF2-40B4-BE49-F238E27FC236}">
              <a16:creationId xmlns="" xmlns:a16="http://schemas.microsoft.com/office/drawing/2014/main" id="{00000000-0008-0000-0D00-000001010000}"/>
            </a:ext>
          </a:extLst>
        </xdr:cNvPr>
        <xdr:cNvSpPr/>
      </xdr:nvSpPr>
      <xdr:spPr>
        <a:xfrm>
          <a:off x="9588500" y="141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83227</xdr:rowOff>
    </xdr:from>
    <xdr:ext cx="469744" cy="259045"/>
    <xdr:sp macro="" textlink="">
      <xdr:nvSpPr>
        <xdr:cNvPr id="258" name="n_1aveValue【公営住宅】&#10;一人当たり面積">
          <a:extLst>
            <a:ext uri="{FF2B5EF4-FFF2-40B4-BE49-F238E27FC236}">
              <a16:creationId xmlns="" xmlns:a16="http://schemas.microsoft.com/office/drawing/2014/main" id="{00000000-0008-0000-0D00-000002010000}"/>
            </a:ext>
          </a:extLst>
        </xdr:cNvPr>
        <xdr:cNvSpPr txBox="1"/>
      </xdr:nvSpPr>
      <xdr:spPr>
        <a:xfrm>
          <a:off x="9391727" y="1431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167149</xdr:rowOff>
    </xdr:from>
    <xdr:ext cx="469744" cy="259045"/>
    <xdr:sp macro="" textlink="">
      <xdr:nvSpPr>
        <xdr:cNvPr id="259" name="n_1mainValue【公営住宅】&#10;一人当たり面積">
          <a:extLst>
            <a:ext uri="{FF2B5EF4-FFF2-40B4-BE49-F238E27FC236}">
              <a16:creationId xmlns="" xmlns:a16="http://schemas.microsoft.com/office/drawing/2014/main" id="{00000000-0008-0000-0D00-000003010000}"/>
            </a:ext>
          </a:extLst>
        </xdr:cNvPr>
        <xdr:cNvSpPr txBox="1"/>
      </xdr:nvSpPr>
      <xdr:spPr>
        <a:xfrm>
          <a:off x="9391727" y="1388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a:extLst>
            <a:ext uri="{FF2B5EF4-FFF2-40B4-BE49-F238E27FC236}">
              <a16:creationId xmlns="" xmlns:a16="http://schemas.microsoft.com/office/drawing/2014/main" id="{00000000-0008-0000-0D00-00000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a:extLst>
            <a:ext uri="{FF2B5EF4-FFF2-40B4-BE49-F238E27FC236}">
              <a16:creationId xmlns="" xmlns:a16="http://schemas.microsoft.com/office/drawing/2014/main" id="{00000000-0008-0000-0D00-00000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a:extLst>
            <a:ext uri="{FF2B5EF4-FFF2-40B4-BE49-F238E27FC236}">
              <a16:creationId xmlns="" xmlns:a16="http://schemas.microsoft.com/office/drawing/2014/main" id="{00000000-0008-0000-0D00-00000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a:extLst>
            <a:ext uri="{FF2B5EF4-FFF2-40B4-BE49-F238E27FC236}">
              <a16:creationId xmlns="" xmlns:a16="http://schemas.microsoft.com/office/drawing/2014/main" id="{00000000-0008-0000-0D00-00000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a:extLst>
            <a:ext uri="{FF2B5EF4-FFF2-40B4-BE49-F238E27FC236}">
              <a16:creationId xmlns="" xmlns:a16="http://schemas.microsoft.com/office/drawing/2014/main" id="{00000000-0008-0000-0D00-00000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a:extLst>
            <a:ext uri="{FF2B5EF4-FFF2-40B4-BE49-F238E27FC236}">
              <a16:creationId xmlns="" xmlns:a16="http://schemas.microsoft.com/office/drawing/2014/main" id="{00000000-0008-0000-0D00-00000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a:extLst>
            <a:ext uri="{FF2B5EF4-FFF2-40B4-BE49-F238E27FC236}">
              <a16:creationId xmlns="" xmlns:a16="http://schemas.microsoft.com/office/drawing/2014/main" id="{00000000-0008-0000-0D00-00000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a:extLst>
            <a:ext uri="{FF2B5EF4-FFF2-40B4-BE49-F238E27FC236}">
              <a16:creationId xmlns="" xmlns:a16="http://schemas.microsoft.com/office/drawing/2014/main" id="{00000000-0008-0000-0D00-00000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a:extLst>
            <a:ext uri="{FF2B5EF4-FFF2-40B4-BE49-F238E27FC236}">
              <a16:creationId xmlns="" xmlns:a16="http://schemas.microsoft.com/office/drawing/2014/main" id="{00000000-0008-0000-0D00-00000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a:extLst>
            <a:ext uri="{FF2B5EF4-FFF2-40B4-BE49-F238E27FC236}">
              <a16:creationId xmlns="" xmlns:a16="http://schemas.microsoft.com/office/drawing/2014/main" id="{00000000-0008-0000-0D00-00000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70" name="直線コネクタ 269">
          <a:extLst>
            <a:ext uri="{FF2B5EF4-FFF2-40B4-BE49-F238E27FC236}">
              <a16:creationId xmlns="" xmlns:a16="http://schemas.microsoft.com/office/drawing/2014/main" id="{00000000-0008-0000-0D00-00000E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71" name="テキスト ボックス 270">
          <a:extLst>
            <a:ext uri="{FF2B5EF4-FFF2-40B4-BE49-F238E27FC236}">
              <a16:creationId xmlns="" xmlns:a16="http://schemas.microsoft.com/office/drawing/2014/main" id="{00000000-0008-0000-0D00-00000F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2" name="直線コネクタ 271">
          <a:extLst>
            <a:ext uri="{FF2B5EF4-FFF2-40B4-BE49-F238E27FC236}">
              <a16:creationId xmlns="" xmlns:a16="http://schemas.microsoft.com/office/drawing/2014/main" id="{00000000-0008-0000-0D00-000010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3" name="テキスト ボックス 272">
          <a:extLst>
            <a:ext uri="{FF2B5EF4-FFF2-40B4-BE49-F238E27FC236}">
              <a16:creationId xmlns="" xmlns:a16="http://schemas.microsoft.com/office/drawing/2014/main" id="{00000000-0008-0000-0D00-000011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4" name="直線コネクタ 273">
          <a:extLst>
            <a:ext uri="{FF2B5EF4-FFF2-40B4-BE49-F238E27FC236}">
              <a16:creationId xmlns="" xmlns:a16="http://schemas.microsoft.com/office/drawing/2014/main" id="{00000000-0008-0000-0D00-000012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5" name="テキスト ボックス 274">
          <a:extLst>
            <a:ext uri="{FF2B5EF4-FFF2-40B4-BE49-F238E27FC236}">
              <a16:creationId xmlns="" xmlns:a16="http://schemas.microsoft.com/office/drawing/2014/main" id="{00000000-0008-0000-0D00-000013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6" name="直線コネクタ 275">
          <a:extLst>
            <a:ext uri="{FF2B5EF4-FFF2-40B4-BE49-F238E27FC236}">
              <a16:creationId xmlns="" xmlns:a16="http://schemas.microsoft.com/office/drawing/2014/main" id="{00000000-0008-0000-0D00-000014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7" name="テキスト ボックス 276">
          <a:extLst>
            <a:ext uri="{FF2B5EF4-FFF2-40B4-BE49-F238E27FC236}">
              <a16:creationId xmlns="" xmlns:a16="http://schemas.microsoft.com/office/drawing/2014/main" id="{00000000-0008-0000-0D00-000015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8" name="直線コネクタ 277">
          <a:extLst>
            <a:ext uri="{FF2B5EF4-FFF2-40B4-BE49-F238E27FC236}">
              <a16:creationId xmlns="" xmlns:a16="http://schemas.microsoft.com/office/drawing/2014/main" id="{00000000-0008-0000-0D00-000016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79" name="テキスト ボックス 278">
          <a:extLst>
            <a:ext uri="{FF2B5EF4-FFF2-40B4-BE49-F238E27FC236}">
              <a16:creationId xmlns="" xmlns:a16="http://schemas.microsoft.com/office/drawing/2014/main" id="{00000000-0008-0000-0D00-000017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a:extLst>
            <a:ext uri="{FF2B5EF4-FFF2-40B4-BE49-F238E27FC236}">
              <a16:creationId xmlns="" xmlns:a16="http://schemas.microsoft.com/office/drawing/2014/main" id="{00000000-0008-0000-0D00-00001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1" name="テキスト ボックス 280">
          <a:extLst>
            <a:ext uri="{FF2B5EF4-FFF2-40B4-BE49-F238E27FC236}">
              <a16:creationId xmlns="" xmlns:a16="http://schemas.microsoft.com/office/drawing/2014/main" id="{00000000-0008-0000-0D00-000019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2" name="【港湾・漁港】&#10;有形固定資産減価償却率グラフ枠">
          <a:extLst>
            <a:ext uri="{FF2B5EF4-FFF2-40B4-BE49-F238E27FC236}">
              <a16:creationId xmlns="" xmlns:a16="http://schemas.microsoft.com/office/drawing/2014/main" id="{00000000-0008-0000-0D00-00001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22861</xdr:rowOff>
    </xdr:from>
    <xdr:to>
      <xdr:col>6</xdr:col>
      <xdr:colOff>510540</xdr:colOff>
      <xdr:row>108</xdr:row>
      <xdr:rowOff>133350</xdr:rowOff>
    </xdr:to>
    <xdr:cxnSp macro="">
      <xdr:nvCxnSpPr>
        <xdr:cNvPr id="283" name="直線コネクタ 282">
          <a:extLst>
            <a:ext uri="{FF2B5EF4-FFF2-40B4-BE49-F238E27FC236}">
              <a16:creationId xmlns="" xmlns:a16="http://schemas.microsoft.com/office/drawing/2014/main" id="{00000000-0008-0000-0D00-00001B010000}"/>
            </a:ext>
          </a:extLst>
        </xdr:cNvPr>
        <xdr:cNvCxnSpPr/>
      </xdr:nvCxnSpPr>
      <xdr:spPr>
        <a:xfrm flipV="1">
          <a:off x="4634865" y="17510761"/>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137177</xdr:rowOff>
    </xdr:from>
    <xdr:ext cx="340478" cy="259045"/>
    <xdr:sp macro="" textlink="">
      <xdr:nvSpPr>
        <xdr:cNvPr id="284" name="【港湾・漁港】&#10;有形固定資産減価償却率最小値テキスト">
          <a:extLst>
            <a:ext uri="{FF2B5EF4-FFF2-40B4-BE49-F238E27FC236}">
              <a16:creationId xmlns="" xmlns:a16="http://schemas.microsoft.com/office/drawing/2014/main" id="{00000000-0008-0000-0D00-00001C010000}"/>
            </a:ext>
          </a:extLst>
        </xdr:cNvPr>
        <xdr:cNvSpPr txBox="1"/>
      </xdr:nvSpPr>
      <xdr:spPr>
        <a:xfrm>
          <a:off x="4724400" y="1865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133350</xdr:rowOff>
    </xdr:from>
    <xdr:to>
      <xdr:col>6</xdr:col>
      <xdr:colOff>600075</xdr:colOff>
      <xdr:row>108</xdr:row>
      <xdr:rowOff>133350</xdr:rowOff>
    </xdr:to>
    <xdr:cxnSp macro="">
      <xdr:nvCxnSpPr>
        <xdr:cNvPr id="285" name="直線コネクタ 284">
          <a:extLst>
            <a:ext uri="{FF2B5EF4-FFF2-40B4-BE49-F238E27FC236}">
              <a16:creationId xmlns="" xmlns:a16="http://schemas.microsoft.com/office/drawing/2014/main" id="{00000000-0008-0000-0D00-00001D010000}"/>
            </a:ext>
          </a:extLst>
        </xdr:cNvPr>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140988</xdr:rowOff>
    </xdr:from>
    <xdr:ext cx="405111" cy="259045"/>
    <xdr:sp macro="" textlink="">
      <xdr:nvSpPr>
        <xdr:cNvPr id="286" name="【港湾・漁港】&#10;有形固定資産減価償却率最大値テキスト">
          <a:extLst>
            <a:ext uri="{FF2B5EF4-FFF2-40B4-BE49-F238E27FC236}">
              <a16:creationId xmlns="" xmlns:a16="http://schemas.microsoft.com/office/drawing/2014/main" id="{00000000-0008-0000-0D00-00001E010000}"/>
            </a:ext>
          </a:extLst>
        </xdr:cNvPr>
        <xdr:cNvSpPr txBox="1"/>
      </xdr:nvSpPr>
      <xdr:spPr>
        <a:xfrm>
          <a:off x="4724400" y="1728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102</xdr:row>
      <xdr:rowOff>22861</xdr:rowOff>
    </xdr:from>
    <xdr:to>
      <xdr:col>6</xdr:col>
      <xdr:colOff>600075</xdr:colOff>
      <xdr:row>102</xdr:row>
      <xdr:rowOff>22861</xdr:rowOff>
    </xdr:to>
    <xdr:cxnSp macro="">
      <xdr:nvCxnSpPr>
        <xdr:cNvPr id="287" name="直線コネクタ 286">
          <a:extLst>
            <a:ext uri="{FF2B5EF4-FFF2-40B4-BE49-F238E27FC236}">
              <a16:creationId xmlns="" xmlns:a16="http://schemas.microsoft.com/office/drawing/2014/main" id="{00000000-0008-0000-0D00-00001F010000}"/>
            </a:ext>
          </a:extLst>
        </xdr:cNvPr>
        <xdr:cNvCxnSpPr/>
      </xdr:nvCxnSpPr>
      <xdr:spPr>
        <a:xfrm>
          <a:off x="4546600" y="17510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11447</xdr:rowOff>
    </xdr:from>
    <xdr:ext cx="405111" cy="259045"/>
    <xdr:sp macro="" textlink="">
      <xdr:nvSpPr>
        <xdr:cNvPr id="288" name="【港湾・漁港】&#10;有形固定資産減価償却率平均値テキスト">
          <a:extLst>
            <a:ext uri="{FF2B5EF4-FFF2-40B4-BE49-F238E27FC236}">
              <a16:creationId xmlns="" xmlns:a16="http://schemas.microsoft.com/office/drawing/2014/main" id="{00000000-0008-0000-0D00-000020010000}"/>
            </a:ext>
          </a:extLst>
        </xdr:cNvPr>
        <xdr:cNvSpPr txBox="1"/>
      </xdr:nvSpPr>
      <xdr:spPr>
        <a:xfrm>
          <a:off x="4724400" y="1767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33020</xdr:rowOff>
    </xdr:from>
    <xdr:to>
      <xdr:col>6</xdr:col>
      <xdr:colOff>561975</xdr:colOff>
      <xdr:row>103</xdr:row>
      <xdr:rowOff>134620</xdr:rowOff>
    </xdr:to>
    <xdr:sp macro="" textlink="">
      <xdr:nvSpPr>
        <xdr:cNvPr id="289" name="フローチャート : 判断 288">
          <a:extLst>
            <a:ext uri="{FF2B5EF4-FFF2-40B4-BE49-F238E27FC236}">
              <a16:creationId xmlns="" xmlns:a16="http://schemas.microsoft.com/office/drawing/2014/main" id="{00000000-0008-0000-0D00-000021010000}"/>
            </a:ext>
          </a:extLst>
        </xdr:cNvPr>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133986</xdr:rowOff>
    </xdr:from>
    <xdr:to>
      <xdr:col>5</xdr:col>
      <xdr:colOff>409575</xdr:colOff>
      <xdr:row>103</xdr:row>
      <xdr:rowOff>64136</xdr:rowOff>
    </xdr:to>
    <xdr:sp macro="" textlink="">
      <xdr:nvSpPr>
        <xdr:cNvPr id="290" name="フローチャート : 判断 289">
          <a:extLst>
            <a:ext uri="{FF2B5EF4-FFF2-40B4-BE49-F238E27FC236}">
              <a16:creationId xmlns="" xmlns:a16="http://schemas.microsoft.com/office/drawing/2014/main" id="{00000000-0008-0000-0D00-000022010000}"/>
            </a:ext>
          </a:extLst>
        </xdr:cNvPr>
        <xdr:cNvSpPr/>
      </xdr:nvSpPr>
      <xdr:spPr>
        <a:xfrm>
          <a:off x="3746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1" name="テキスト ボックス 290">
          <a:extLst>
            <a:ext uri="{FF2B5EF4-FFF2-40B4-BE49-F238E27FC236}">
              <a16:creationId xmlns="" xmlns:a16="http://schemas.microsoft.com/office/drawing/2014/main" id="{00000000-0008-0000-0D00-00002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2" name="テキスト ボックス 291">
          <a:extLst>
            <a:ext uri="{FF2B5EF4-FFF2-40B4-BE49-F238E27FC236}">
              <a16:creationId xmlns="" xmlns:a16="http://schemas.microsoft.com/office/drawing/2014/main" id="{00000000-0008-0000-0D00-00002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3" name="テキスト ボックス 292">
          <a:extLst>
            <a:ext uri="{FF2B5EF4-FFF2-40B4-BE49-F238E27FC236}">
              <a16:creationId xmlns="" xmlns:a16="http://schemas.microsoft.com/office/drawing/2014/main" id="{00000000-0008-0000-0D00-00002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4" name="テキスト ボックス 293">
          <a:extLst>
            <a:ext uri="{FF2B5EF4-FFF2-40B4-BE49-F238E27FC236}">
              <a16:creationId xmlns="" xmlns:a16="http://schemas.microsoft.com/office/drawing/2014/main" id="{00000000-0008-0000-0D00-00002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5" name="テキスト ボックス 294">
          <a:extLst>
            <a:ext uri="{FF2B5EF4-FFF2-40B4-BE49-F238E27FC236}">
              <a16:creationId xmlns="" xmlns:a16="http://schemas.microsoft.com/office/drawing/2014/main" id="{00000000-0008-0000-0D00-00002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17780</xdr:rowOff>
    </xdr:from>
    <xdr:to>
      <xdr:col>5</xdr:col>
      <xdr:colOff>409575</xdr:colOff>
      <xdr:row>100</xdr:row>
      <xdr:rowOff>119380</xdr:rowOff>
    </xdr:to>
    <xdr:sp macro="" textlink="">
      <xdr:nvSpPr>
        <xdr:cNvPr id="296" name="円/楕円 295">
          <a:extLst>
            <a:ext uri="{FF2B5EF4-FFF2-40B4-BE49-F238E27FC236}">
              <a16:creationId xmlns="" xmlns:a16="http://schemas.microsoft.com/office/drawing/2014/main" id="{00000000-0008-0000-0D00-000028010000}"/>
            </a:ext>
          </a:extLst>
        </xdr:cNvPr>
        <xdr:cNvSpPr/>
      </xdr:nvSpPr>
      <xdr:spPr>
        <a:xfrm>
          <a:off x="3746500" y="17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55263</xdr:rowOff>
    </xdr:from>
    <xdr:ext cx="405111" cy="259045"/>
    <xdr:sp macro="" textlink="">
      <xdr:nvSpPr>
        <xdr:cNvPr id="297" name="n_1aveValue【港湾・漁港】&#10;有形固定資産減価償却率">
          <a:extLst>
            <a:ext uri="{FF2B5EF4-FFF2-40B4-BE49-F238E27FC236}">
              <a16:creationId xmlns="" xmlns:a16="http://schemas.microsoft.com/office/drawing/2014/main" id="{00000000-0008-0000-0D00-000029010000}"/>
            </a:ext>
          </a:extLst>
        </xdr:cNvPr>
        <xdr:cNvSpPr txBox="1"/>
      </xdr:nvSpPr>
      <xdr:spPr>
        <a:xfrm>
          <a:off x="3582043"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135907</xdr:rowOff>
    </xdr:from>
    <xdr:ext cx="405111" cy="259045"/>
    <xdr:sp macro="" textlink="">
      <xdr:nvSpPr>
        <xdr:cNvPr id="298" name="n_1mainValue【港湾・漁港】&#10;有形固定資産減価償却率">
          <a:extLst>
            <a:ext uri="{FF2B5EF4-FFF2-40B4-BE49-F238E27FC236}">
              <a16:creationId xmlns="" xmlns:a16="http://schemas.microsoft.com/office/drawing/2014/main" id="{00000000-0008-0000-0D00-00002A010000}"/>
            </a:ext>
          </a:extLst>
        </xdr:cNvPr>
        <xdr:cNvSpPr txBox="1"/>
      </xdr:nvSpPr>
      <xdr:spPr>
        <a:xfrm>
          <a:off x="3582043" y="1693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a:extLst>
            <a:ext uri="{FF2B5EF4-FFF2-40B4-BE49-F238E27FC236}">
              <a16:creationId xmlns="" xmlns:a16="http://schemas.microsoft.com/office/drawing/2014/main" id="{00000000-0008-0000-0D00-00002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0" name="正方形/長方形 299">
          <a:extLst>
            <a:ext uri="{FF2B5EF4-FFF2-40B4-BE49-F238E27FC236}">
              <a16:creationId xmlns="" xmlns:a16="http://schemas.microsoft.com/office/drawing/2014/main" id="{00000000-0008-0000-0D00-00002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1" name="正方形/長方形 300">
          <a:extLst>
            <a:ext uri="{FF2B5EF4-FFF2-40B4-BE49-F238E27FC236}">
              <a16:creationId xmlns="" xmlns:a16="http://schemas.microsoft.com/office/drawing/2014/main" id="{00000000-0008-0000-0D00-00002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2" name="正方形/長方形 301">
          <a:extLst>
            <a:ext uri="{FF2B5EF4-FFF2-40B4-BE49-F238E27FC236}">
              <a16:creationId xmlns="" xmlns:a16="http://schemas.microsoft.com/office/drawing/2014/main" id="{00000000-0008-0000-0D00-00002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3" name="正方形/長方形 302">
          <a:extLst>
            <a:ext uri="{FF2B5EF4-FFF2-40B4-BE49-F238E27FC236}">
              <a16:creationId xmlns="" xmlns:a16="http://schemas.microsoft.com/office/drawing/2014/main" id="{00000000-0008-0000-0D00-00002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4" name="正方形/長方形 303">
          <a:extLst>
            <a:ext uri="{FF2B5EF4-FFF2-40B4-BE49-F238E27FC236}">
              <a16:creationId xmlns="" xmlns:a16="http://schemas.microsoft.com/office/drawing/2014/main" id="{00000000-0008-0000-0D00-00003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5" name="正方形/長方形 304">
          <a:extLst>
            <a:ext uri="{FF2B5EF4-FFF2-40B4-BE49-F238E27FC236}">
              <a16:creationId xmlns="" xmlns:a16="http://schemas.microsoft.com/office/drawing/2014/main" id="{00000000-0008-0000-0D00-00003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161,682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6" name="正方形/長方形 305">
          <a:extLst>
            <a:ext uri="{FF2B5EF4-FFF2-40B4-BE49-F238E27FC236}">
              <a16:creationId xmlns="" xmlns:a16="http://schemas.microsoft.com/office/drawing/2014/main" id="{00000000-0008-0000-0D00-00003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7" name="テキスト ボックス 306">
          <a:extLst>
            <a:ext uri="{FF2B5EF4-FFF2-40B4-BE49-F238E27FC236}">
              <a16:creationId xmlns="" xmlns:a16="http://schemas.microsoft.com/office/drawing/2014/main" id="{00000000-0008-0000-0D00-00003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8" name="直線コネクタ 307">
          <a:extLst>
            <a:ext uri="{FF2B5EF4-FFF2-40B4-BE49-F238E27FC236}">
              <a16:creationId xmlns="" xmlns:a16="http://schemas.microsoft.com/office/drawing/2014/main" id="{00000000-0008-0000-0D00-00003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9" name="直線コネクタ 308">
          <a:extLst>
            <a:ext uri="{FF2B5EF4-FFF2-40B4-BE49-F238E27FC236}">
              <a16:creationId xmlns="" xmlns:a16="http://schemas.microsoft.com/office/drawing/2014/main" id="{00000000-0008-0000-0D00-00003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10" name="テキスト ボックス 309">
          <a:extLst>
            <a:ext uri="{FF2B5EF4-FFF2-40B4-BE49-F238E27FC236}">
              <a16:creationId xmlns="" xmlns:a16="http://schemas.microsoft.com/office/drawing/2014/main" id="{00000000-0008-0000-0D00-000036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1" name="直線コネクタ 310">
          <a:extLst>
            <a:ext uri="{FF2B5EF4-FFF2-40B4-BE49-F238E27FC236}">
              <a16:creationId xmlns="" xmlns:a16="http://schemas.microsoft.com/office/drawing/2014/main" id="{00000000-0008-0000-0D00-00003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2" name="テキスト ボックス 311">
          <a:extLst>
            <a:ext uri="{FF2B5EF4-FFF2-40B4-BE49-F238E27FC236}">
              <a16:creationId xmlns="" xmlns:a16="http://schemas.microsoft.com/office/drawing/2014/main" id="{00000000-0008-0000-0D00-000038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3" name="直線コネクタ 312">
          <a:extLst>
            <a:ext uri="{FF2B5EF4-FFF2-40B4-BE49-F238E27FC236}">
              <a16:creationId xmlns="" xmlns:a16="http://schemas.microsoft.com/office/drawing/2014/main" id="{00000000-0008-0000-0D00-00003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4" name="テキスト ボックス 313">
          <a:extLst>
            <a:ext uri="{FF2B5EF4-FFF2-40B4-BE49-F238E27FC236}">
              <a16:creationId xmlns="" xmlns:a16="http://schemas.microsoft.com/office/drawing/2014/main" id="{00000000-0008-0000-0D00-00003A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5" name="直線コネクタ 314">
          <a:extLst>
            <a:ext uri="{FF2B5EF4-FFF2-40B4-BE49-F238E27FC236}">
              <a16:creationId xmlns="" xmlns:a16="http://schemas.microsoft.com/office/drawing/2014/main" id="{00000000-0008-0000-0D00-00003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6" name="テキスト ボックス 315">
          <a:extLst>
            <a:ext uri="{FF2B5EF4-FFF2-40B4-BE49-F238E27FC236}">
              <a16:creationId xmlns="" xmlns:a16="http://schemas.microsoft.com/office/drawing/2014/main" id="{00000000-0008-0000-0D00-00003C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7" name="直線コネクタ 316">
          <a:extLst>
            <a:ext uri="{FF2B5EF4-FFF2-40B4-BE49-F238E27FC236}">
              <a16:creationId xmlns="" xmlns:a16="http://schemas.microsoft.com/office/drawing/2014/main" id="{00000000-0008-0000-0D00-00003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8" name="テキスト ボックス 317">
          <a:extLst>
            <a:ext uri="{FF2B5EF4-FFF2-40B4-BE49-F238E27FC236}">
              <a16:creationId xmlns="" xmlns:a16="http://schemas.microsoft.com/office/drawing/2014/main" id="{00000000-0008-0000-0D00-00003E010000}"/>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a:extLst>
            <a:ext uri="{FF2B5EF4-FFF2-40B4-BE49-F238E27FC236}">
              <a16:creationId xmlns="" xmlns:a16="http://schemas.microsoft.com/office/drawing/2014/main" id="{00000000-0008-0000-0D00-00003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0" name="テキスト ボックス 319">
          <a:extLst>
            <a:ext uri="{FF2B5EF4-FFF2-40B4-BE49-F238E27FC236}">
              <a16:creationId xmlns="" xmlns:a16="http://schemas.microsoft.com/office/drawing/2014/main" id="{00000000-0008-0000-0D00-000040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1" name="【港湾・漁港】&#10;一人当たり有形固定資産（償却資産）額グラフ枠">
          <a:extLst>
            <a:ext uri="{FF2B5EF4-FFF2-40B4-BE49-F238E27FC236}">
              <a16:creationId xmlns="" xmlns:a16="http://schemas.microsoft.com/office/drawing/2014/main" id="{00000000-0008-0000-0D00-00004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138444</xdr:rowOff>
    </xdr:to>
    <xdr:cxnSp macro="">
      <xdr:nvCxnSpPr>
        <xdr:cNvPr id="322" name="直線コネクタ 321">
          <a:extLst>
            <a:ext uri="{FF2B5EF4-FFF2-40B4-BE49-F238E27FC236}">
              <a16:creationId xmlns="" xmlns:a16="http://schemas.microsoft.com/office/drawing/2014/main" id="{00000000-0008-0000-0D00-000042010000}"/>
            </a:ext>
          </a:extLst>
        </xdr:cNvPr>
        <xdr:cNvCxnSpPr/>
      </xdr:nvCxnSpPr>
      <xdr:spPr>
        <a:xfrm flipV="1">
          <a:off x="10476865" y="17358646"/>
          <a:ext cx="0" cy="129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142271</xdr:rowOff>
    </xdr:from>
    <xdr:ext cx="469744" cy="259045"/>
    <xdr:sp macro="" textlink="">
      <xdr:nvSpPr>
        <xdr:cNvPr id="323" name="【港湾・漁港】&#10;一人当たり有形固定資産（償却資産）額最小値テキスト">
          <a:extLst>
            <a:ext uri="{FF2B5EF4-FFF2-40B4-BE49-F238E27FC236}">
              <a16:creationId xmlns="" xmlns:a16="http://schemas.microsoft.com/office/drawing/2014/main" id="{00000000-0008-0000-0D00-000043010000}"/>
            </a:ext>
          </a:extLst>
        </xdr:cNvPr>
        <xdr:cNvSpPr txBox="1"/>
      </xdr:nvSpPr>
      <xdr:spPr>
        <a:xfrm>
          <a:off x="10566400" y="18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138444</xdr:rowOff>
    </xdr:from>
    <xdr:to>
      <xdr:col>15</xdr:col>
      <xdr:colOff>269875</xdr:colOff>
      <xdr:row>108</xdr:row>
      <xdr:rowOff>138444</xdr:rowOff>
    </xdr:to>
    <xdr:cxnSp macro="">
      <xdr:nvCxnSpPr>
        <xdr:cNvPr id="324" name="直線コネクタ 323">
          <a:extLst>
            <a:ext uri="{FF2B5EF4-FFF2-40B4-BE49-F238E27FC236}">
              <a16:creationId xmlns="" xmlns:a16="http://schemas.microsoft.com/office/drawing/2014/main" id="{00000000-0008-0000-0D00-000044010000}"/>
            </a:ext>
          </a:extLst>
        </xdr:cNvPr>
        <xdr:cNvCxnSpPr/>
      </xdr:nvCxnSpPr>
      <xdr:spPr>
        <a:xfrm>
          <a:off x="10388600" y="1865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25" name="【港湾・漁港】&#10;一人当たり有形固定資産（償却資産）額最大値テキスト">
          <a:extLst>
            <a:ext uri="{FF2B5EF4-FFF2-40B4-BE49-F238E27FC236}">
              <a16:creationId xmlns="" xmlns:a16="http://schemas.microsoft.com/office/drawing/2014/main" id="{00000000-0008-0000-0D00-000045010000}"/>
            </a:ext>
          </a:extLst>
        </xdr:cNvPr>
        <xdr:cNvSpPr txBox="1"/>
      </xdr:nvSpPr>
      <xdr:spPr>
        <a:xfrm>
          <a:off x="10566400" y="1713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26" name="直線コネクタ 325">
          <a:extLst>
            <a:ext uri="{FF2B5EF4-FFF2-40B4-BE49-F238E27FC236}">
              <a16:creationId xmlns="" xmlns:a16="http://schemas.microsoft.com/office/drawing/2014/main" id="{00000000-0008-0000-0D00-000046010000}"/>
            </a:ext>
          </a:extLst>
        </xdr:cNvPr>
        <xdr:cNvCxnSpPr/>
      </xdr:nvCxnSpPr>
      <xdr:spPr>
        <a:xfrm>
          <a:off x="10388600" y="1735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59030</xdr:rowOff>
    </xdr:from>
    <xdr:ext cx="599010" cy="259045"/>
    <xdr:sp macro="" textlink="">
      <xdr:nvSpPr>
        <xdr:cNvPr id="327" name="【港湾・漁港】&#10;一人当たり有形固定資産（償却資産）額平均値テキスト">
          <a:extLst>
            <a:ext uri="{FF2B5EF4-FFF2-40B4-BE49-F238E27FC236}">
              <a16:creationId xmlns="" xmlns:a16="http://schemas.microsoft.com/office/drawing/2014/main" id="{00000000-0008-0000-0D00-000047010000}"/>
            </a:ext>
          </a:extLst>
        </xdr:cNvPr>
        <xdr:cNvSpPr txBox="1"/>
      </xdr:nvSpPr>
      <xdr:spPr>
        <a:xfrm>
          <a:off x="10566400" y="1806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80603</xdr:rowOff>
    </xdr:from>
    <xdr:to>
      <xdr:col>15</xdr:col>
      <xdr:colOff>231775</xdr:colOff>
      <xdr:row>106</xdr:row>
      <xdr:rowOff>10753</xdr:rowOff>
    </xdr:to>
    <xdr:sp macro="" textlink="">
      <xdr:nvSpPr>
        <xdr:cNvPr id="328" name="フローチャート : 判断 327">
          <a:extLst>
            <a:ext uri="{FF2B5EF4-FFF2-40B4-BE49-F238E27FC236}">
              <a16:creationId xmlns="" xmlns:a16="http://schemas.microsoft.com/office/drawing/2014/main" id="{00000000-0008-0000-0D00-000048010000}"/>
            </a:ext>
          </a:extLst>
        </xdr:cNvPr>
        <xdr:cNvSpPr/>
      </xdr:nvSpPr>
      <xdr:spPr>
        <a:xfrm>
          <a:off x="10426700" y="1808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70754</xdr:rowOff>
    </xdr:from>
    <xdr:to>
      <xdr:col>14</xdr:col>
      <xdr:colOff>79375</xdr:colOff>
      <xdr:row>104</xdr:row>
      <xdr:rowOff>904</xdr:rowOff>
    </xdr:to>
    <xdr:sp macro="" textlink="">
      <xdr:nvSpPr>
        <xdr:cNvPr id="329" name="フローチャート : 判断 328">
          <a:extLst>
            <a:ext uri="{FF2B5EF4-FFF2-40B4-BE49-F238E27FC236}">
              <a16:creationId xmlns="" xmlns:a16="http://schemas.microsoft.com/office/drawing/2014/main" id="{00000000-0008-0000-0D00-000049010000}"/>
            </a:ext>
          </a:extLst>
        </xdr:cNvPr>
        <xdr:cNvSpPr/>
      </xdr:nvSpPr>
      <xdr:spPr>
        <a:xfrm>
          <a:off x="9588500" y="1773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0" name="テキスト ボックス 329">
          <a:extLst>
            <a:ext uri="{FF2B5EF4-FFF2-40B4-BE49-F238E27FC236}">
              <a16:creationId xmlns="" xmlns:a16="http://schemas.microsoft.com/office/drawing/2014/main" id="{00000000-0008-0000-0D00-00004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1" name="テキスト ボックス 330">
          <a:extLst>
            <a:ext uri="{FF2B5EF4-FFF2-40B4-BE49-F238E27FC236}">
              <a16:creationId xmlns="" xmlns:a16="http://schemas.microsoft.com/office/drawing/2014/main" id="{00000000-0008-0000-0D00-00004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2" name="テキスト ボックス 331">
          <a:extLst>
            <a:ext uri="{FF2B5EF4-FFF2-40B4-BE49-F238E27FC236}">
              <a16:creationId xmlns="" xmlns:a16="http://schemas.microsoft.com/office/drawing/2014/main" id="{00000000-0008-0000-0D00-00004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3" name="テキスト ボックス 332">
          <a:extLst>
            <a:ext uri="{FF2B5EF4-FFF2-40B4-BE49-F238E27FC236}">
              <a16:creationId xmlns="" xmlns:a16="http://schemas.microsoft.com/office/drawing/2014/main" id="{00000000-0008-0000-0D00-00004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4" name="テキスト ボックス 333">
          <a:extLst>
            <a:ext uri="{FF2B5EF4-FFF2-40B4-BE49-F238E27FC236}">
              <a16:creationId xmlns="" xmlns:a16="http://schemas.microsoft.com/office/drawing/2014/main" id="{00000000-0008-0000-0D00-00004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87895</xdr:rowOff>
    </xdr:from>
    <xdr:to>
      <xdr:col>14</xdr:col>
      <xdr:colOff>79375</xdr:colOff>
      <xdr:row>101</xdr:row>
      <xdr:rowOff>18045</xdr:rowOff>
    </xdr:to>
    <xdr:sp macro="" textlink="">
      <xdr:nvSpPr>
        <xdr:cNvPr id="335" name="円/楕円 334">
          <a:extLst>
            <a:ext uri="{FF2B5EF4-FFF2-40B4-BE49-F238E27FC236}">
              <a16:creationId xmlns="" xmlns:a16="http://schemas.microsoft.com/office/drawing/2014/main" id="{00000000-0008-0000-0D00-00004F010000}"/>
            </a:ext>
          </a:extLst>
        </xdr:cNvPr>
        <xdr:cNvSpPr/>
      </xdr:nvSpPr>
      <xdr:spPr>
        <a:xfrm>
          <a:off x="9588500" y="1723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103</xdr:row>
      <xdr:rowOff>163481</xdr:rowOff>
    </xdr:from>
    <xdr:ext cx="599010" cy="259045"/>
    <xdr:sp macro="" textlink="">
      <xdr:nvSpPr>
        <xdr:cNvPr id="336" name="n_1aveValue【港湾・漁港】&#10;一人当たり有形固定資産（償却資産）額">
          <a:extLst>
            <a:ext uri="{FF2B5EF4-FFF2-40B4-BE49-F238E27FC236}">
              <a16:creationId xmlns="" xmlns:a16="http://schemas.microsoft.com/office/drawing/2014/main" id="{00000000-0008-0000-0D00-000050010000}"/>
            </a:ext>
          </a:extLst>
        </xdr:cNvPr>
        <xdr:cNvSpPr txBox="1"/>
      </xdr:nvSpPr>
      <xdr:spPr>
        <a:xfrm>
          <a:off x="9327094" y="1782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402169</xdr:colOff>
      <xdr:row>99</xdr:row>
      <xdr:rowOff>34572</xdr:rowOff>
    </xdr:from>
    <xdr:ext cx="599010" cy="259045"/>
    <xdr:sp macro="" textlink="">
      <xdr:nvSpPr>
        <xdr:cNvPr id="337" name="n_1mainValue【港湾・漁港】&#10;一人当たり有形固定資産（償却資産）額">
          <a:extLst>
            <a:ext uri="{FF2B5EF4-FFF2-40B4-BE49-F238E27FC236}">
              <a16:creationId xmlns="" xmlns:a16="http://schemas.microsoft.com/office/drawing/2014/main" id="{00000000-0008-0000-0D00-000051010000}"/>
            </a:ext>
          </a:extLst>
        </xdr:cNvPr>
        <xdr:cNvSpPr txBox="1"/>
      </xdr:nvSpPr>
      <xdr:spPr>
        <a:xfrm>
          <a:off x="9327094" y="1700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363,597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8" name="正方形/長方形 337">
          <a:extLst>
            <a:ext uri="{FF2B5EF4-FFF2-40B4-BE49-F238E27FC236}">
              <a16:creationId xmlns="" xmlns:a16="http://schemas.microsoft.com/office/drawing/2014/main" id="{00000000-0008-0000-0D00-00005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9" name="正方形/長方形 338">
          <a:extLst>
            <a:ext uri="{FF2B5EF4-FFF2-40B4-BE49-F238E27FC236}">
              <a16:creationId xmlns="" xmlns:a16="http://schemas.microsoft.com/office/drawing/2014/main" id="{00000000-0008-0000-0D00-00005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0" name="正方形/長方形 339">
          <a:extLst>
            <a:ext uri="{FF2B5EF4-FFF2-40B4-BE49-F238E27FC236}">
              <a16:creationId xmlns="" xmlns:a16="http://schemas.microsoft.com/office/drawing/2014/main" id="{00000000-0008-0000-0D00-00005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1" name="正方形/長方形 340">
          <a:extLst>
            <a:ext uri="{FF2B5EF4-FFF2-40B4-BE49-F238E27FC236}">
              <a16:creationId xmlns="" xmlns:a16="http://schemas.microsoft.com/office/drawing/2014/main" id="{00000000-0008-0000-0D00-00005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2" name="正方形/長方形 341">
          <a:extLst>
            <a:ext uri="{FF2B5EF4-FFF2-40B4-BE49-F238E27FC236}">
              <a16:creationId xmlns="" xmlns:a16="http://schemas.microsoft.com/office/drawing/2014/main" id="{00000000-0008-0000-0D00-00005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3" name="正方形/長方形 342">
          <a:extLst>
            <a:ext uri="{FF2B5EF4-FFF2-40B4-BE49-F238E27FC236}">
              <a16:creationId xmlns="" xmlns:a16="http://schemas.microsoft.com/office/drawing/2014/main" id="{00000000-0008-0000-0D00-00005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4" name="正方形/長方形 343">
          <a:extLst>
            <a:ext uri="{FF2B5EF4-FFF2-40B4-BE49-F238E27FC236}">
              <a16:creationId xmlns="" xmlns:a16="http://schemas.microsoft.com/office/drawing/2014/main" id="{00000000-0008-0000-0D00-00005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5" name="正方形/長方形 344">
          <a:extLst>
            <a:ext uri="{FF2B5EF4-FFF2-40B4-BE49-F238E27FC236}">
              <a16:creationId xmlns="" xmlns:a16="http://schemas.microsoft.com/office/drawing/2014/main" id="{00000000-0008-0000-0D00-00005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6" name="テキスト ボックス 345">
          <a:extLst>
            <a:ext uri="{FF2B5EF4-FFF2-40B4-BE49-F238E27FC236}">
              <a16:creationId xmlns="" xmlns:a16="http://schemas.microsoft.com/office/drawing/2014/main" id="{00000000-0008-0000-0D00-00005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7" name="直線コネクタ 346">
          <a:extLst>
            <a:ext uri="{FF2B5EF4-FFF2-40B4-BE49-F238E27FC236}">
              <a16:creationId xmlns="" xmlns:a16="http://schemas.microsoft.com/office/drawing/2014/main" id="{00000000-0008-0000-0D00-00005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8" name="テキスト ボックス 347">
          <a:extLst>
            <a:ext uri="{FF2B5EF4-FFF2-40B4-BE49-F238E27FC236}">
              <a16:creationId xmlns="" xmlns:a16="http://schemas.microsoft.com/office/drawing/2014/main" id="{00000000-0008-0000-0D00-00005C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9" name="直線コネクタ 348">
          <a:extLst>
            <a:ext uri="{FF2B5EF4-FFF2-40B4-BE49-F238E27FC236}">
              <a16:creationId xmlns="" xmlns:a16="http://schemas.microsoft.com/office/drawing/2014/main" id="{00000000-0008-0000-0D00-00005D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0" name="テキスト ボックス 349">
          <a:extLst>
            <a:ext uri="{FF2B5EF4-FFF2-40B4-BE49-F238E27FC236}">
              <a16:creationId xmlns="" xmlns:a16="http://schemas.microsoft.com/office/drawing/2014/main" id="{00000000-0008-0000-0D00-00005E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1" name="直線コネクタ 350">
          <a:extLst>
            <a:ext uri="{FF2B5EF4-FFF2-40B4-BE49-F238E27FC236}">
              <a16:creationId xmlns="" xmlns:a16="http://schemas.microsoft.com/office/drawing/2014/main" id="{00000000-0008-0000-0D00-00005F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2" name="テキスト ボックス 351">
          <a:extLst>
            <a:ext uri="{FF2B5EF4-FFF2-40B4-BE49-F238E27FC236}">
              <a16:creationId xmlns="" xmlns:a16="http://schemas.microsoft.com/office/drawing/2014/main" id="{00000000-0008-0000-0D00-000060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3" name="直線コネクタ 352">
          <a:extLst>
            <a:ext uri="{FF2B5EF4-FFF2-40B4-BE49-F238E27FC236}">
              <a16:creationId xmlns="" xmlns:a16="http://schemas.microsoft.com/office/drawing/2014/main" id="{00000000-0008-0000-0D00-000061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4" name="テキスト ボックス 353">
          <a:extLst>
            <a:ext uri="{FF2B5EF4-FFF2-40B4-BE49-F238E27FC236}">
              <a16:creationId xmlns="" xmlns:a16="http://schemas.microsoft.com/office/drawing/2014/main" id="{00000000-0008-0000-0D00-000062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5" name="直線コネクタ 354">
          <a:extLst>
            <a:ext uri="{FF2B5EF4-FFF2-40B4-BE49-F238E27FC236}">
              <a16:creationId xmlns="" xmlns:a16="http://schemas.microsoft.com/office/drawing/2014/main" id="{00000000-0008-0000-0D00-000063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6" name="テキスト ボックス 355">
          <a:extLst>
            <a:ext uri="{FF2B5EF4-FFF2-40B4-BE49-F238E27FC236}">
              <a16:creationId xmlns="" xmlns:a16="http://schemas.microsoft.com/office/drawing/2014/main" id="{00000000-0008-0000-0D00-000064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7" name="直線コネクタ 356">
          <a:extLst>
            <a:ext uri="{FF2B5EF4-FFF2-40B4-BE49-F238E27FC236}">
              <a16:creationId xmlns="" xmlns:a16="http://schemas.microsoft.com/office/drawing/2014/main" id="{00000000-0008-0000-0D00-000065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8" name="テキスト ボックス 357">
          <a:extLst>
            <a:ext uri="{FF2B5EF4-FFF2-40B4-BE49-F238E27FC236}">
              <a16:creationId xmlns="" xmlns:a16="http://schemas.microsoft.com/office/drawing/2014/main" id="{00000000-0008-0000-0D00-000066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9" name="直線コネクタ 358">
          <a:extLst>
            <a:ext uri="{FF2B5EF4-FFF2-40B4-BE49-F238E27FC236}">
              <a16:creationId xmlns="" xmlns:a16="http://schemas.microsoft.com/office/drawing/2014/main" id="{00000000-0008-0000-0D00-00006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0" name="テキスト ボックス 359">
          <a:extLst>
            <a:ext uri="{FF2B5EF4-FFF2-40B4-BE49-F238E27FC236}">
              <a16:creationId xmlns="" xmlns:a16="http://schemas.microsoft.com/office/drawing/2014/main" id="{00000000-0008-0000-0D00-000068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1" name="【認定こども園・幼稚園・保育所】&#10;有形固定資産減価償却率グラフ枠">
          <a:extLst>
            <a:ext uri="{FF2B5EF4-FFF2-40B4-BE49-F238E27FC236}">
              <a16:creationId xmlns="" xmlns:a16="http://schemas.microsoft.com/office/drawing/2014/main" id="{00000000-0008-0000-0D00-00006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62" name="直線コネクタ 361">
          <a:extLst>
            <a:ext uri="{FF2B5EF4-FFF2-40B4-BE49-F238E27FC236}">
              <a16:creationId xmlns="" xmlns:a16="http://schemas.microsoft.com/office/drawing/2014/main" id="{00000000-0008-0000-0D00-00006A010000}"/>
            </a:ext>
          </a:extLst>
        </xdr:cNvPr>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63" name="【認定こども園・幼稚園・保育所】&#10;有形固定資産減価償却率最小値テキスト">
          <a:extLst>
            <a:ext uri="{FF2B5EF4-FFF2-40B4-BE49-F238E27FC236}">
              <a16:creationId xmlns="" xmlns:a16="http://schemas.microsoft.com/office/drawing/2014/main" id="{00000000-0008-0000-0D00-00006B010000}"/>
            </a:ext>
          </a:extLst>
        </xdr:cNvPr>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64" name="直線コネクタ 363">
          <a:extLst>
            <a:ext uri="{FF2B5EF4-FFF2-40B4-BE49-F238E27FC236}">
              <a16:creationId xmlns="" xmlns:a16="http://schemas.microsoft.com/office/drawing/2014/main" id="{00000000-0008-0000-0D00-00006C010000}"/>
            </a:ext>
          </a:extLst>
        </xdr:cNvPr>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65" name="【認定こども園・幼稚園・保育所】&#10;有形固定資産減価償却率最大値テキスト">
          <a:extLst>
            <a:ext uri="{FF2B5EF4-FFF2-40B4-BE49-F238E27FC236}">
              <a16:creationId xmlns="" xmlns:a16="http://schemas.microsoft.com/office/drawing/2014/main" id="{00000000-0008-0000-0D00-00006D010000}"/>
            </a:ext>
          </a:extLst>
        </xdr:cNvPr>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66" name="直線コネクタ 365">
          <a:extLst>
            <a:ext uri="{FF2B5EF4-FFF2-40B4-BE49-F238E27FC236}">
              <a16:creationId xmlns="" xmlns:a16="http://schemas.microsoft.com/office/drawing/2014/main" id="{00000000-0008-0000-0D00-00006E010000}"/>
            </a:ext>
          </a:extLst>
        </xdr:cNvPr>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67" name="【認定こども園・幼稚園・保育所】&#10;有形固定資産減価償却率平均値テキスト">
          <a:extLst>
            <a:ext uri="{FF2B5EF4-FFF2-40B4-BE49-F238E27FC236}">
              <a16:creationId xmlns="" xmlns:a16="http://schemas.microsoft.com/office/drawing/2014/main" id="{00000000-0008-0000-0D00-00006F010000}"/>
            </a:ext>
          </a:extLst>
        </xdr:cNvPr>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68" name="フローチャート : 判断 367">
          <a:extLst>
            <a:ext uri="{FF2B5EF4-FFF2-40B4-BE49-F238E27FC236}">
              <a16:creationId xmlns="" xmlns:a16="http://schemas.microsoft.com/office/drawing/2014/main" id="{00000000-0008-0000-0D00-000070010000}"/>
            </a:ext>
          </a:extLst>
        </xdr:cNvPr>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69" name="フローチャート : 判断 368">
          <a:extLst>
            <a:ext uri="{FF2B5EF4-FFF2-40B4-BE49-F238E27FC236}">
              <a16:creationId xmlns="" xmlns:a16="http://schemas.microsoft.com/office/drawing/2014/main" id="{00000000-0008-0000-0D00-000071010000}"/>
            </a:ext>
          </a:extLst>
        </xdr:cNvPr>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0" name="テキスト ボックス 369">
          <a:extLst>
            <a:ext uri="{FF2B5EF4-FFF2-40B4-BE49-F238E27FC236}">
              <a16:creationId xmlns="" xmlns:a16="http://schemas.microsoft.com/office/drawing/2014/main" id="{00000000-0008-0000-0D00-00007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1" name="テキスト ボックス 370">
          <a:extLst>
            <a:ext uri="{FF2B5EF4-FFF2-40B4-BE49-F238E27FC236}">
              <a16:creationId xmlns="" xmlns:a16="http://schemas.microsoft.com/office/drawing/2014/main" id="{00000000-0008-0000-0D00-00007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2" name="テキスト ボックス 371">
          <a:extLst>
            <a:ext uri="{FF2B5EF4-FFF2-40B4-BE49-F238E27FC236}">
              <a16:creationId xmlns="" xmlns:a16="http://schemas.microsoft.com/office/drawing/2014/main" id="{00000000-0008-0000-0D00-00007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3" name="テキスト ボックス 372">
          <a:extLst>
            <a:ext uri="{FF2B5EF4-FFF2-40B4-BE49-F238E27FC236}">
              <a16:creationId xmlns="" xmlns:a16="http://schemas.microsoft.com/office/drawing/2014/main" id="{00000000-0008-0000-0D00-00007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4" name="テキスト ボックス 373">
          <a:extLst>
            <a:ext uri="{FF2B5EF4-FFF2-40B4-BE49-F238E27FC236}">
              <a16:creationId xmlns="" xmlns:a16="http://schemas.microsoft.com/office/drawing/2014/main" id="{00000000-0008-0000-0D00-00007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34925</xdr:rowOff>
    </xdr:from>
    <xdr:to>
      <xdr:col>22</xdr:col>
      <xdr:colOff>415925</xdr:colOff>
      <xdr:row>36</xdr:row>
      <xdr:rowOff>136525</xdr:rowOff>
    </xdr:to>
    <xdr:sp macro="" textlink="">
      <xdr:nvSpPr>
        <xdr:cNvPr id="375" name="円/楕円 374">
          <a:extLst>
            <a:ext uri="{FF2B5EF4-FFF2-40B4-BE49-F238E27FC236}">
              <a16:creationId xmlns="" xmlns:a16="http://schemas.microsoft.com/office/drawing/2014/main" id="{00000000-0008-0000-0D00-000077010000}"/>
            </a:ext>
          </a:extLst>
        </xdr:cNvPr>
        <xdr:cNvSpPr/>
      </xdr:nvSpPr>
      <xdr:spPr>
        <a:xfrm>
          <a:off x="15430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156227</xdr:rowOff>
    </xdr:from>
    <xdr:ext cx="405111" cy="259045"/>
    <xdr:sp macro="" textlink="">
      <xdr:nvSpPr>
        <xdr:cNvPr id="376" name="n_1aveValue【認定こども園・幼稚園・保育所】&#10;有形固定資産減価償却率">
          <a:extLst>
            <a:ext uri="{FF2B5EF4-FFF2-40B4-BE49-F238E27FC236}">
              <a16:creationId xmlns="" xmlns:a16="http://schemas.microsoft.com/office/drawing/2014/main" id="{00000000-0008-0000-0D00-000078010000}"/>
            </a:ext>
          </a:extLst>
        </xdr:cNvPr>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153052</xdr:rowOff>
    </xdr:from>
    <xdr:ext cx="405111" cy="259045"/>
    <xdr:sp macro="" textlink="">
      <xdr:nvSpPr>
        <xdr:cNvPr id="377" name="n_1mainValue【認定こども園・幼稚園・保育所】&#10;有形固定資産減価償却率">
          <a:extLst>
            <a:ext uri="{FF2B5EF4-FFF2-40B4-BE49-F238E27FC236}">
              <a16:creationId xmlns="" xmlns:a16="http://schemas.microsoft.com/office/drawing/2014/main" id="{00000000-0008-0000-0D00-000079010000}"/>
            </a:ext>
          </a:extLst>
        </xdr:cNvPr>
        <xdr:cNvSpPr txBox="1"/>
      </xdr:nvSpPr>
      <xdr:spPr>
        <a:xfrm>
          <a:off x="15266043"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8" name="正方形/長方形 377">
          <a:extLst>
            <a:ext uri="{FF2B5EF4-FFF2-40B4-BE49-F238E27FC236}">
              <a16:creationId xmlns="" xmlns:a16="http://schemas.microsoft.com/office/drawing/2014/main" id="{00000000-0008-0000-0D00-00007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9" name="正方形/長方形 378">
          <a:extLst>
            <a:ext uri="{FF2B5EF4-FFF2-40B4-BE49-F238E27FC236}">
              <a16:creationId xmlns="" xmlns:a16="http://schemas.microsoft.com/office/drawing/2014/main" id="{00000000-0008-0000-0D00-00007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0" name="正方形/長方形 379">
          <a:extLst>
            <a:ext uri="{FF2B5EF4-FFF2-40B4-BE49-F238E27FC236}">
              <a16:creationId xmlns="" xmlns:a16="http://schemas.microsoft.com/office/drawing/2014/main" id="{00000000-0008-0000-0D00-00007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1" name="正方形/長方形 380">
          <a:extLst>
            <a:ext uri="{FF2B5EF4-FFF2-40B4-BE49-F238E27FC236}">
              <a16:creationId xmlns="" xmlns:a16="http://schemas.microsoft.com/office/drawing/2014/main" id="{00000000-0008-0000-0D00-00007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2" name="正方形/長方形 381">
          <a:extLst>
            <a:ext uri="{FF2B5EF4-FFF2-40B4-BE49-F238E27FC236}">
              <a16:creationId xmlns="" xmlns:a16="http://schemas.microsoft.com/office/drawing/2014/main" id="{00000000-0008-0000-0D00-00007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3" name="正方形/長方形 382">
          <a:extLst>
            <a:ext uri="{FF2B5EF4-FFF2-40B4-BE49-F238E27FC236}">
              <a16:creationId xmlns="" xmlns:a16="http://schemas.microsoft.com/office/drawing/2014/main" id="{00000000-0008-0000-0D00-00007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4" name="正方形/長方形 383">
          <a:extLst>
            <a:ext uri="{FF2B5EF4-FFF2-40B4-BE49-F238E27FC236}">
              <a16:creationId xmlns="" xmlns:a16="http://schemas.microsoft.com/office/drawing/2014/main" id="{00000000-0008-0000-0D00-00008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5" name="正方形/長方形 384">
          <a:extLst>
            <a:ext uri="{FF2B5EF4-FFF2-40B4-BE49-F238E27FC236}">
              <a16:creationId xmlns="" xmlns:a16="http://schemas.microsoft.com/office/drawing/2014/main" id="{00000000-0008-0000-0D00-00008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6" name="テキスト ボックス 385">
          <a:extLst>
            <a:ext uri="{FF2B5EF4-FFF2-40B4-BE49-F238E27FC236}">
              <a16:creationId xmlns="" xmlns:a16="http://schemas.microsoft.com/office/drawing/2014/main" id="{00000000-0008-0000-0D00-00008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7" name="直線コネクタ 386">
          <a:extLst>
            <a:ext uri="{FF2B5EF4-FFF2-40B4-BE49-F238E27FC236}">
              <a16:creationId xmlns="" xmlns:a16="http://schemas.microsoft.com/office/drawing/2014/main" id="{00000000-0008-0000-0D00-00008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8" name="直線コネクタ 387">
          <a:extLst>
            <a:ext uri="{FF2B5EF4-FFF2-40B4-BE49-F238E27FC236}">
              <a16:creationId xmlns="" xmlns:a16="http://schemas.microsoft.com/office/drawing/2014/main" id="{00000000-0008-0000-0D00-000084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9" name="テキスト ボックス 388">
          <a:extLst>
            <a:ext uri="{FF2B5EF4-FFF2-40B4-BE49-F238E27FC236}">
              <a16:creationId xmlns="" xmlns:a16="http://schemas.microsoft.com/office/drawing/2014/main" id="{00000000-0008-0000-0D00-000085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0" name="直線コネクタ 389">
          <a:extLst>
            <a:ext uri="{FF2B5EF4-FFF2-40B4-BE49-F238E27FC236}">
              <a16:creationId xmlns="" xmlns:a16="http://schemas.microsoft.com/office/drawing/2014/main" id="{00000000-0008-0000-0D00-000086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91" name="テキスト ボックス 390">
          <a:extLst>
            <a:ext uri="{FF2B5EF4-FFF2-40B4-BE49-F238E27FC236}">
              <a16:creationId xmlns="" xmlns:a16="http://schemas.microsoft.com/office/drawing/2014/main" id="{00000000-0008-0000-0D00-000087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2" name="直線コネクタ 391">
          <a:extLst>
            <a:ext uri="{FF2B5EF4-FFF2-40B4-BE49-F238E27FC236}">
              <a16:creationId xmlns="" xmlns:a16="http://schemas.microsoft.com/office/drawing/2014/main" id="{00000000-0008-0000-0D00-000088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3" name="テキスト ボックス 392">
          <a:extLst>
            <a:ext uri="{FF2B5EF4-FFF2-40B4-BE49-F238E27FC236}">
              <a16:creationId xmlns="" xmlns:a16="http://schemas.microsoft.com/office/drawing/2014/main" id="{00000000-0008-0000-0D00-000089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4" name="直線コネクタ 393">
          <a:extLst>
            <a:ext uri="{FF2B5EF4-FFF2-40B4-BE49-F238E27FC236}">
              <a16:creationId xmlns="" xmlns:a16="http://schemas.microsoft.com/office/drawing/2014/main" id="{00000000-0008-0000-0D00-00008A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5" name="テキスト ボックス 394">
          <a:extLst>
            <a:ext uri="{FF2B5EF4-FFF2-40B4-BE49-F238E27FC236}">
              <a16:creationId xmlns="" xmlns:a16="http://schemas.microsoft.com/office/drawing/2014/main" id="{00000000-0008-0000-0D00-00008B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6" name="直線コネクタ 395">
          <a:extLst>
            <a:ext uri="{FF2B5EF4-FFF2-40B4-BE49-F238E27FC236}">
              <a16:creationId xmlns="" xmlns:a16="http://schemas.microsoft.com/office/drawing/2014/main" id="{00000000-0008-0000-0D00-00008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7" name="テキスト ボックス 396">
          <a:extLst>
            <a:ext uri="{FF2B5EF4-FFF2-40B4-BE49-F238E27FC236}">
              <a16:creationId xmlns="" xmlns:a16="http://schemas.microsoft.com/office/drawing/2014/main" id="{00000000-0008-0000-0D00-00008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8" name="【認定こども園・幼稚園・保育所】&#10;一人当たり面積グラフ枠">
          <a:extLst>
            <a:ext uri="{FF2B5EF4-FFF2-40B4-BE49-F238E27FC236}">
              <a16:creationId xmlns="" xmlns:a16="http://schemas.microsoft.com/office/drawing/2014/main" id="{00000000-0008-0000-0D00-00008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99" name="直線コネクタ 398">
          <a:extLst>
            <a:ext uri="{FF2B5EF4-FFF2-40B4-BE49-F238E27FC236}">
              <a16:creationId xmlns="" xmlns:a16="http://schemas.microsoft.com/office/drawing/2014/main" id="{00000000-0008-0000-0D00-00008F010000}"/>
            </a:ext>
          </a:extLst>
        </xdr:cNvPr>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400" name="【認定こども園・幼稚園・保育所】&#10;一人当たり面積最小値テキスト">
          <a:extLst>
            <a:ext uri="{FF2B5EF4-FFF2-40B4-BE49-F238E27FC236}">
              <a16:creationId xmlns="" xmlns:a16="http://schemas.microsoft.com/office/drawing/2014/main" id="{00000000-0008-0000-0D00-000090010000}"/>
            </a:ext>
          </a:extLst>
        </xdr:cNvPr>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401" name="直線コネクタ 400">
          <a:extLst>
            <a:ext uri="{FF2B5EF4-FFF2-40B4-BE49-F238E27FC236}">
              <a16:creationId xmlns="" xmlns:a16="http://schemas.microsoft.com/office/drawing/2014/main" id="{00000000-0008-0000-0D00-000091010000}"/>
            </a:ext>
          </a:extLst>
        </xdr:cNvPr>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402" name="【認定こども園・幼稚園・保育所】&#10;一人当たり面積最大値テキスト">
          <a:extLst>
            <a:ext uri="{FF2B5EF4-FFF2-40B4-BE49-F238E27FC236}">
              <a16:creationId xmlns="" xmlns:a16="http://schemas.microsoft.com/office/drawing/2014/main" id="{00000000-0008-0000-0D00-000092010000}"/>
            </a:ext>
          </a:extLst>
        </xdr:cNvPr>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403" name="直線コネクタ 402">
          <a:extLst>
            <a:ext uri="{FF2B5EF4-FFF2-40B4-BE49-F238E27FC236}">
              <a16:creationId xmlns="" xmlns:a16="http://schemas.microsoft.com/office/drawing/2014/main" id="{00000000-0008-0000-0D00-000093010000}"/>
            </a:ext>
          </a:extLst>
        </xdr:cNvPr>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404" name="【認定こども園・幼稚園・保育所】&#10;一人当たり面積平均値テキスト">
          <a:extLst>
            <a:ext uri="{FF2B5EF4-FFF2-40B4-BE49-F238E27FC236}">
              <a16:creationId xmlns="" xmlns:a16="http://schemas.microsoft.com/office/drawing/2014/main" id="{00000000-0008-0000-0D00-000094010000}"/>
            </a:ext>
          </a:extLst>
        </xdr:cNvPr>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405" name="フローチャート : 判断 404">
          <a:extLst>
            <a:ext uri="{FF2B5EF4-FFF2-40B4-BE49-F238E27FC236}">
              <a16:creationId xmlns="" xmlns:a16="http://schemas.microsoft.com/office/drawing/2014/main" id="{00000000-0008-0000-0D00-000095010000}"/>
            </a:ext>
          </a:extLst>
        </xdr:cNvPr>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406" name="フローチャート : 判断 405">
          <a:extLst>
            <a:ext uri="{FF2B5EF4-FFF2-40B4-BE49-F238E27FC236}">
              <a16:creationId xmlns="" xmlns:a16="http://schemas.microsoft.com/office/drawing/2014/main" id="{00000000-0008-0000-0D00-000096010000}"/>
            </a:ext>
          </a:extLst>
        </xdr:cNvPr>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7" name="テキスト ボックス 406">
          <a:extLst>
            <a:ext uri="{FF2B5EF4-FFF2-40B4-BE49-F238E27FC236}">
              <a16:creationId xmlns="" xmlns:a16="http://schemas.microsoft.com/office/drawing/2014/main" id="{00000000-0008-0000-0D00-00009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8" name="テキスト ボックス 407">
          <a:extLst>
            <a:ext uri="{FF2B5EF4-FFF2-40B4-BE49-F238E27FC236}">
              <a16:creationId xmlns="" xmlns:a16="http://schemas.microsoft.com/office/drawing/2014/main" id="{00000000-0008-0000-0D00-00009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9" name="テキスト ボックス 408">
          <a:extLst>
            <a:ext uri="{FF2B5EF4-FFF2-40B4-BE49-F238E27FC236}">
              <a16:creationId xmlns="" xmlns:a16="http://schemas.microsoft.com/office/drawing/2014/main" id="{00000000-0008-0000-0D00-00009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0" name="テキスト ボックス 409">
          <a:extLst>
            <a:ext uri="{FF2B5EF4-FFF2-40B4-BE49-F238E27FC236}">
              <a16:creationId xmlns="" xmlns:a16="http://schemas.microsoft.com/office/drawing/2014/main" id="{00000000-0008-0000-0D00-00009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1" name="テキスト ボックス 410">
          <a:extLst>
            <a:ext uri="{FF2B5EF4-FFF2-40B4-BE49-F238E27FC236}">
              <a16:creationId xmlns="" xmlns:a16="http://schemas.microsoft.com/office/drawing/2014/main" id="{00000000-0008-0000-0D00-00009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2540</xdr:rowOff>
    </xdr:from>
    <xdr:to>
      <xdr:col>31</xdr:col>
      <xdr:colOff>85725</xdr:colOff>
      <xdr:row>39</xdr:row>
      <xdr:rowOff>104140</xdr:rowOff>
    </xdr:to>
    <xdr:sp macro="" textlink="">
      <xdr:nvSpPr>
        <xdr:cNvPr id="412" name="円/楕円 411">
          <a:extLst>
            <a:ext uri="{FF2B5EF4-FFF2-40B4-BE49-F238E27FC236}">
              <a16:creationId xmlns="" xmlns:a16="http://schemas.microsoft.com/office/drawing/2014/main" id="{00000000-0008-0000-0D00-00009C010000}"/>
            </a:ext>
          </a:extLst>
        </xdr:cNvPr>
        <xdr:cNvSpPr/>
      </xdr:nvSpPr>
      <xdr:spPr>
        <a:xfrm>
          <a:off x="21272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106697</xdr:rowOff>
    </xdr:from>
    <xdr:ext cx="469744" cy="259045"/>
    <xdr:sp macro="" textlink="">
      <xdr:nvSpPr>
        <xdr:cNvPr id="413" name="n_1aveValue【認定こども園・幼稚園・保育所】&#10;一人当たり面積">
          <a:extLst>
            <a:ext uri="{FF2B5EF4-FFF2-40B4-BE49-F238E27FC236}">
              <a16:creationId xmlns="" xmlns:a16="http://schemas.microsoft.com/office/drawing/2014/main" id="{00000000-0008-0000-0D00-00009D010000}"/>
            </a:ext>
          </a:extLst>
        </xdr:cNvPr>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120667</xdr:rowOff>
    </xdr:from>
    <xdr:ext cx="469744" cy="259045"/>
    <xdr:sp macro="" textlink="">
      <xdr:nvSpPr>
        <xdr:cNvPr id="414" name="n_1mainValue【認定こども園・幼稚園・保育所】&#10;一人当たり面積">
          <a:extLst>
            <a:ext uri="{FF2B5EF4-FFF2-40B4-BE49-F238E27FC236}">
              <a16:creationId xmlns="" xmlns:a16="http://schemas.microsoft.com/office/drawing/2014/main" id="{00000000-0008-0000-0D00-00009E010000}"/>
            </a:ext>
          </a:extLst>
        </xdr:cNvPr>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5" name="正方形/長方形 414">
          <a:extLst>
            <a:ext uri="{FF2B5EF4-FFF2-40B4-BE49-F238E27FC236}">
              <a16:creationId xmlns="" xmlns:a16="http://schemas.microsoft.com/office/drawing/2014/main" id="{00000000-0008-0000-0D00-00009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6" name="正方形/長方形 415">
          <a:extLst>
            <a:ext uri="{FF2B5EF4-FFF2-40B4-BE49-F238E27FC236}">
              <a16:creationId xmlns="" xmlns:a16="http://schemas.microsoft.com/office/drawing/2014/main" id="{00000000-0008-0000-0D00-0000A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7" name="正方形/長方形 416">
          <a:extLst>
            <a:ext uri="{FF2B5EF4-FFF2-40B4-BE49-F238E27FC236}">
              <a16:creationId xmlns="" xmlns:a16="http://schemas.microsoft.com/office/drawing/2014/main" id="{00000000-0008-0000-0D00-0000A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8" name="正方形/長方形 417">
          <a:extLst>
            <a:ext uri="{FF2B5EF4-FFF2-40B4-BE49-F238E27FC236}">
              <a16:creationId xmlns="" xmlns:a16="http://schemas.microsoft.com/office/drawing/2014/main" id="{00000000-0008-0000-0D00-0000A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9" name="正方形/長方形 418">
          <a:extLst>
            <a:ext uri="{FF2B5EF4-FFF2-40B4-BE49-F238E27FC236}">
              <a16:creationId xmlns="" xmlns:a16="http://schemas.microsoft.com/office/drawing/2014/main" id="{00000000-0008-0000-0D00-0000A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0" name="正方形/長方形 419">
          <a:extLst>
            <a:ext uri="{FF2B5EF4-FFF2-40B4-BE49-F238E27FC236}">
              <a16:creationId xmlns="" xmlns:a16="http://schemas.microsoft.com/office/drawing/2014/main" id="{00000000-0008-0000-0D00-0000A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1" name="正方形/長方形 420">
          <a:extLst>
            <a:ext uri="{FF2B5EF4-FFF2-40B4-BE49-F238E27FC236}">
              <a16:creationId xmlns="" xmlns:a16="http://schemas.microsoft.com/office/drawing/2014/main" id="{00000000-0008-0000-0D00-0000A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2" name="正方形/長方形 421">
          <a:extLst>
            <a:ext uri="{FF2B5EF4-FFF2-40B4-BE49-F238E27FC236}">
              <a16:creationId xmlns="" xmlns:a16="http://schemas.microsoft.com/office/drawing/2014/main" id="{00000000-0008-0000-0D00-0000A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3" name="テキスト ボックス 422">
          <a:extLst>
            <a:ext uri="{FF2B5EF4-FFF2-40B4-BE49-F238E27FC236}">
              <a16:creationId xmlns="" xmlns:a16="http://schemas.microsoft.com/office/drawing/2014/main" id="{00000000-0008-0000-0D00-0000A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4" name="直線コネクタ 423">
          <a:extLst>
            <a:ext uri="{FF2B5EF4-FFF2-40B4-BE49-F238E27FC236}">
              <a16:creationId xmlns="" xmlns:a16="http://schemas.microsoft.com/office/drawing/2014/main" id="{00000000-0008-0000-0D00-0000A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5" name="テキスト ボックス 424">
          <a:extLst>
            <a:ext uri="{FF2B5EF4-FFF2-40B4-BE49-F238E27FC236}">
              <a16:creationId xmlns="" xmlns:a16="http://schemas.microsoft.com/office/drawing/2014/main" id="{00000000-0008-0000-0D00-0000A9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6" name="直線コネクタ 425">
          <a:extLst>
            <a:ext uri="{FF2B5EF4-FFF2-40B4-BE49-F238E27FC236}">
              <a16:creationId xmlns="" xmlns:a16="http://schemas.microsoft.com/office/drawing/2014/main" id="{00000000-0008-0000-0D00-0000AA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7" name="テキスト ボックス 426">
          <a:extLst>
            <a:ext uri="{FF2B5EF4-FFF2-40B4-BE49-F238E27FC236}">
              <a16:creationId xmlns="" xmlns:a16="http://schemas.microsoft.com/office/drawing/2014/main" id="{00000000-0008-0000-0D00-0000AB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28" name="直線コネクタ 427">
          <a:extLst>
            <a:ext uri="{FF2B5EF4-FFF2-40B4-BE49-F238E27FC236}">
              <a16:creationId xmlns="" xmlns:a16="http://schemas.microsoft.com/office/drawing/2014/main" id="{00000000-0008-0000-0D00-0000AC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29" name="テキスト ボックス 428">
          <a:extLst>
            <a:ext uri="{FF2B5EF4-FFF2-40B4-BE49-F238E27FC236}">
              <a16:creationId xmlns="" xmlns:a16="http://schemas.microsoft.com/office/drawing/2014/main" id="{00000000-0008-0000-0D00-0000AD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0" name="直線コネクタ 429">
          <a:extLst>
            <a:ext uri="{FF2B5EF4-FFF2-40B4-BE49-F238E27FC236}">
              <a16:creationId xmlns="" xmlns:a16="http://schemas.microsoft.com/office/drawing/2014/main" id="{00000000-0008-0000-0D00-0000AE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1" name="テキスト ボックス 430">
          <a:extLst>
            <a:ext uri="{FF2B5EF4-FFF2-40B4-BE49-F238E27FC236}">
              <a16:creationId xmlns="" xmlns:a16="http://schemas.microsoft.com/office/drawing/2014/main" id="{00000000-0008-0000-0D00-0000AF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2" name="直線コネクタ 431">
          <a:extLst>
            <a:ext uri="{FF2B5EF4-FFF2-40B4-BE49-F238E27FC236}">
              <a16:creationId xmlns="" xmlns:a16="http://schemas.microsoft.com/office/drawing/2014/main" id="{00000000-0008-0000-0D00-0000B0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3" name="テキスト ボックス 432">
          <a:extLst>
            <a:ext uri="{FF2B5EF4-FFF2-40B4-BE49-F238E27FC236}">
              <a16:creationId xmlns="" xmlns:a16="http://schemas.microsoft.com/office/drawing/2014/main" id="{00000000-0008-0000-0D00-0000B1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4" name="直線コネクタ 433">
          <a:extLst>
            <a:ext uri="{FF2B5EF4-FFF2-40B4-BE49-F238E27FC236}">
              <a16:creationId xmlns="" xmlns:a16="http://schemas.microsoft.com/office/drawing/2014/main" id="{00000000-0008-0000-0D00-0000B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5" name="テキスト ボックス 434">
          <a:extLst>
            <a:ext uri="{FF2B5EF4-FFF2-40B4-BE49-F238E27FC236}">
              <a16:creationId xmlns="" xmlns:a16="http://schemas.microsoft.com/office/drawing/2014/main" id="{00000000-0008-0000-0D00-0000B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6" name="【学校施設】&#10;有形固定資産減価償却率グラフ枠">
          <a:extLst>
            <a:ext uri="{FF2B5EF4-FFF2-40B4-BE49-F238E27FC236}">
              <a16:creationId xmlns="" xmlns:a16="http://schemas.microsoft.com/office/drawing/2014/main" id="{00000000-0008-0000-0D00-0000B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37" name="直線コネクタ 436">
          <a:extLst>
            <a:ext uri="{FF2B5EF4-FFF2-40B4-BE49-F238E27FC236}">
              <a16:creationId xmlns="" xmlns:a16="http://schemas.microsoft.com/office/drawing/2014/main" id="{00000000-0008-0000-0D00-0000B5010000}"/>
            </a:ext>
          </a:extLst>
        </xdr:cNvPr>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38" name="【学校施設】&#10;有形固定資産減価償却率最小値テキスト">
          <a:extLst>
            <a:ext uri="{FF2B5EF4-FFF2-40B4-BE49-F238E27FC236}">
              <a16:creationId xmlns="" xmlns:a16="http://schemas.microsoft.com/office/drawing/2014/main" id="{00000000-0008-0000-0D00-0000B6010000}"/>
            </a:ext>
          </a:extLst>
        </xdr:cNvPr>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39" name="直線コネクタ 438">
          <a:extLst>
            <a:ext uri="{FF2B5EF4-FFF2-40B4-BE49-F238E27FC236}">
              <a16:creationId xmlns="" xmlns:a16="http://schemas.microsoft.com/office/drawing/2014/main" id="{00000000-0008-0000-0D00-0000B7010000}"/>
            </a:ext>
          </a:extLst>
        </xdr:cNvPr>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40" name="【学校施設】&#10;有形固定資産減価償却率最大値テキスト">
          <a:extLst>
            <a:ext uri="{FF2B5EF4-FFF2-40B4-BE49-F238E27FC236}">
              <a16:creationId xmlns="" xmlns:a16="http://schemas.microsoft.com/office/drawing/2014/main" id="{00000000-0008-0000-0D00-0000B8010000}"/>
            </a:ext>
          </a:extLst>
        </xdr:cNvPr>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41" name="直線コネクタ 440">
          <a:extLst>
            <a:ext uri="{FF2B5EF4-FFF2-40B4-BE49-F238E27FC236}">
              <a16:creationId xmlns="" xmlns:a16="http://schemas.microsoft.com/office/drawing/2014/main" id="{00000000-0008-0000-0D00-0000B9010000}"/>
            </a:ext>
          </a:extLst>
        </xdr:cNvPr>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42" name="【学校施設】&#10;有形固定資産減価償却率平均値テキスト">
          <a:extLst>
            <a:ext uri="{FF2B5EF4-FFF2-40B4-BE49-F238E27FC236}">
              <a16:creationId xmlns="" xmlns:a16="http://schemas.microsoft.com/office/drawing/2014/main" id="{00000000-0008-0000-0D00-0000BA010000}"/>
            </a:ext>
          </a:extLst>
        </xdr:cNvPr>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43" name="フローチャート : 判断 442">
          <a:extLst>
            <a:ext uri="{FF2B5EF4-FFF2-40B4-BE49-F238E27FC236}">
              <a16:creationId xmlns="" xmlns:a16="http://schemas.microsoft.com/office/drawing/2014/main" id="{00000000-0008-0000-0D00-0000BB010000}"/>
            </a:ext>
          </a:extLst>
        </xdr:cNvPr>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44" name="フローチャート : 判断 443">
          <a:extLst>
            <a:ext uri="{FF2B5EF4-FFF2-40B4-BE49-F238E27FC236}">
              <a16:creationId xmlns="" xmlns:a16="http://schemas.microsoft.com/office/drawing/2014/main" id="{00000000-0008-0000-0D00-0000BC010000}"/>
            </a:ext>
          </a:extLst>
        </xdr:cNvPr>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5" name="テキスト ボックス 444">
          <a:extLst>
            <a:ext uri="{FF2B5EF4-FFF2-40B4-BE49-F238E27FC236}">
              <a16:creationId xmlns="" xmlns:a16="http://schemas.microsoft.com/office/drawing/2014/main" id="{00000000-0008-0000-0D00-0000B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6" name="テキスト ボックス 445">
          <a:extLst>
            <a:ext uri="{FF2B5EF4-FFF2-40B4-BE49-F238E27FC236}">
              <a16:creationId xmlns="" xmlns:a16="http://schemas.microsoft.com/office/drawing/2014/main" id="{00000000-0008-0000-0D00-0000B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7" name="テキスト ボックス 446">
          <a:extLst>
            <a:ext uri="{FF2B5EF4-FFF2-40B4-BE49-F238E27FC236}">
              <a16:creationId xmlns="" xmlns:a16="http://schemas.microsoft.com/office/drawing/2014/main" id="{00000000-0008-0000-0D00-0000B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8" name="テキスト ボックス 447">
          <a:extLst>
            <a:ext uri="{FF2B5EF4-FFF2-40B4-BE49-F238E27FC236}">
              <a16:creationId xmlns="" xmlns:a16="http://schemas.microsoft.com/office/drawing/2014/main" id="{00000000-0008-0000-0D00-0000C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9" name="テキスト ボックス 448">
          <a:extLst>
            <a:ext uri="{FF2B5EF4-FFF2-40B4-BE49-F238E27FC236}">
              <a16:creationId xmlns="" xmlns:a16="http://schemas.microsoft.com/office/drawing/2014/main" id="{00000000-0008-0000-0D00-0000C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111506</xdr:rowOff>
    </xdr:from>
    <xdr:to>
      <xdr:col>22</xdr:col>
      <xdr:colOff>415925</xdr:colOff>
      <xdr:row>60</xdr:row>
      <xdr:rowOff>41656</xdr:rowOff>
    </xdr:to>
    <xdr:sp macro="" textlink="">
      <xdr:nvSpPr>
        <xdr:cNvPr id="450" name="円/楕円 449">
          <a:extLst>
            <a:ext uri="{FF2B5EF4-FFF2-40B4-BE49-F238E27FC236}">
              <a16:creationId xmlns="" xmlns:a16="http://schemas.microsoft.com/office/drawing/2014/main" id="{00000000-0008-0000-0D00-0000C2010000}"/>
            </a:ext>
          </a:extLst>
        </xdr:cNvPr>
        <xdr:cNvSpPr/>
      </xdr:nvSpPr>
      <xdr:spPr>
        <a:xfrm>
          <a:off x="15430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49039</xdr:rowOff>
    </xdr:from>
    <xdr:ext cx="405111" cy="259045"/>
    <xdr:sp macro="" textlink="">
      <xdr:nvSpPr>
        <xdr:cNvPr id="451" name="n_1aveValue【学校施設】&#10;有形固定資産減価償却率">
          <a:extLst>
            <a:ext uri="{FF2B5EF4-FFF2-40B4-BE49-F238E27FC236}">
              <a16:creationId xmlns="" xmlns:a16="http://schemas.microsoft.com/office/drawing/2014/main" id="{00000000-0008-0000-0D00-0000C3010000}"/>
            </a:ext>
          </a:extLst>
        </xdr:cNvPr>
        <xdr:cNvSpPr txBox="1"/>
      </xdr:nvSpPr>
      <xdr:spPr>
        <a:xfrm>
          <a:off x="15266043"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32783</xdr:rowOff>
    </xdr:from>
    <xdr:ext cx="405111" cy="259045"/>
    <xdr:sp macro="" textlink="">
      <xdr:nvSpPr>
        <xdr:cNvPr id="452" name="n_1mainValue【学校施設】&#10;有形固定資産減価償却率">
          <a:extLst>
            <a:ext uri="{FF2B5EF4-FFF2-40B4-BE49-F238E27FC236}">
              <a16:creationId xmlns="" xmlns:a16="http://schemas.microsoft.com/office/drawing/2014/main" id="{00000000-0008-0000-0D00-0000C4010000}"/>
            </a:ext>
          </a:extLst>
        </xdr:cNvPr>
        <xdr:cNvSpPr txBox="1"/>
      </xdr:nvSpPr>
      <xdr:spPr>
        <a:xfrm>
          <a:off x="15266043" y="1031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3" name="正方形/長方形 452">
          <a:extLst>
            <a:ext uri="{FF2B5EF4-FFF2-40B4-BE49-F238E27FC236}">
              <a16:creationId xmlns="" xmlns:a16="http://schemas.microsoft.com/office/drawing/2014/main" id="{00000000-0008-0000-0D00-0000C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4" name="正方形/長方形 453">
          <a:extLst>
            <a:ext uri="{FF2B5EF4-FFF2-40B4-BE49-F238E27FC236}">
              <a16:creationId xmlns="" xmlns:a16="http://schemas.microsoft.com/office/drawing/2014/main" id="{00000000-0008-0000-0D00-0000C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5" name="正方形/長方形 454">
          <a:extLst>
            <a:ext uri="{FF2B5EF4-FFF2-40B4-BE49-F238E27FC236}">
              <a16:creationId xmlns="" xmlns:a16="http://schemas.microsoft.com/office/drawing/2014/main" id="{00000000-0008-0000-0D00-0000C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6" name="正方形/長方形 455">
          <a:extLst>
            <a:ext uri="{FF2B5EF4-FFF2-40B4-BE49-F238E27FC236}">
              <a16:creationId xmlns="" xmlns:a16="http://schemas.microsoft.com/office/drawing/2014/main" id="{00000000-0008-0000-0D00-0000C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7" name="正方形/長方形 456">
          <a:extLst>
            <a:ext uri="{FF2B5EF4-FFF2-40B4-BE49-F238E27FC236}">
              <a16:creationId xmlns="" xmlns:a16="http://schemas.microsoft.com/office/drawing/2014/main" id="{00000000-0008-0000-0D00-0000C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8" name="正方形/長方形 457">
          <a:extLst>
            <a:ext uri="{FF2B5EF4-FFF2-40B4-BE49-F238E27FC236}">
              <a16:creationId xmlns="" xmlns:a16="http://schemas.microsoft.com/office/drawing/2014/main" id="{00000000-0008-0000-0D00-0000C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9" name="正方形/長方形 458">
          <a:extLst>
            <a:ext uri="{FF2B5EF4-FFF2-40B4-BE49-F238E27FC236}">
              <a16:creationId xmlns="" xmlns:a16="http://schemas.microsoft.com/office/drawing/2014/main" id="{00000000-0008-0000-0D00-0000C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0" name="正方形/長方形 459">
          <a:extLst>
            <a:ext uri="{FF2B5EF4-FFF2-40B4-BE49-F238E27FC236}">
              <a16:creationId xmlns="" xmlns:a16="http://schemas.microsoft.com/office/drawing/2014/main" id="{00000000-0008-0000-0D00-0000C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1" name="テキスト ボックス 460">
          <a:extLst>
            <a:ext uri="{FF2B5EF4-FFF2-40B4-BE49-F238E27FC236}">
              <a16:creationId xmlns="" xmlns:a16="http://schemas.microsoft.com/office/drawing/2014/main" id="{00000000-0008-0000-0D00-0000C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2" name="直線コネクタ 461">
          <a:extLst>
            <a:ext uri="{FF2B5EF4-FFF2-40B4-BE49-F238E27FC236}">
              <a16:creationId xmlns="" xmlns:a16="http://schemas.microsoft.com/office/drawing/2014/main" id="{00000000-0008-0000-0D00-0000C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63" name="直線コネクタ 462">
          <a:extLst>
            <a:ext uri="{FF2B5EF4-FFF2-40B4-BE49-F238E27FC236}">
              <a16:creationId xmlns="" xmlns:a16="http://schemas.microsoft.com/office/drawing/2014/main" id="{00000000-0008-0000-0D00-0000CF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4" name="テキスト ボックス 463">
          <a:extLst>
            <a:ext uri="{FF2B5EF4-FFF2-40B4-BE49-F238E27FC236}">
              <a16:creationId xmlns="" xmlns:a16="http://schemas.microsoft.com/office/drawing/2014/main" id="{00000000-0008-0000-0D00-0000D0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5" name="直線コネクタ 464">
          <a:extLst>
            <a:ext uri="{FF2B5EF4-FFF2-40B4-BE49-F238E27FC236}">
              <a16:creationId xmlns="" xmlns:a16="http://schemas.microsoft.com/office/drawing/2014/main" id="{00000000-0008-0000-0D00-0000D1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6" name="テキスト ボックス 465">
          <a:extLst>
            <a:ext uri="{FF2B5EF4-FFF2-40B4-BE49-F238E27FC236}">
              <a16:creationId xmlns="" xmlns:a16="http://schemas.microsoft.com/office/drawing/2014/main" id="{00000000-0008-0000-0D00-0000D2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7" name="直線コネクタ 466">
          <a:extLst>
            <a:ext uri="{FF2B5EF4-FFF2-40B4-BE49-F238E27FC236}">
              <a16:creationId xmlns="" xmlns:a16="http://schemas.microsoft.com/office/drawing/2014/main" id="{00000000-0008-0000-0D00-0000D3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8" name="テキスト ボックス 467">
          <a:extLst>
            <a:ext uri="{FF2B5EF4-FFF2-40B4-BE49-F238E27FC236}">
              <a16:creationId xmlns="" xmlns:a16="http://schemas.microsoft.com/office/drawing/2014/main" id="{00000000-0008-0000-0D00-0000D4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9" name="直線コネクタ 468">
          <a:extLst>
            <a:ext uri="{FF2B5EF4-FFF2-40B4-BE49-F238E27FC236}">
              <a16:creationId xmlns="" xmlns:a16="http://schemas.microsoft.com/office/drawing/2014/main" id="{00000000-0008-0000-0D00-0000D5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0" name="テキスト ボックス 469">
          <a:extLst>
            <a:ext uri="{FF2B5EF4-FFF2-40B4-BE49-F238E27FC236}">
              <a16:creationId xmlns="" xmlns:a16="http://schemas.microsoft.com/office/drawing/2014/main" id="{00000000-0008-0000-0D00-0000D6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1" name="直線コネクタ 470">
          <a:extLst>
            <a:ext uri="{FF2B5EF4-FFF2-40B4-BE49-F238E27FC236}">
              <a16:creationId xmlns="" xmlns:a16="http://schemas.microsoft.com/office/drawing/2014/main" id="{00000000-0008-0000-0D00-0000D7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2" name="テキスト ボックス 471">
          <a:extLst>
            <a:ext uri="{FF2B5EF4-FFF2-40B4-BE49-F238E27FC236}">
              <a16:creationId xmlns="" xmlns:a16="http://schemas.microsoft.com/office/drawing/2014/main" id="{00000000-0008-0000-0D00-0000D8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3" name="直線コネクタ 472">
          <a:extLst>
            <a:ext uri="{FF2B5EF4-FFF2-40B4-BE49-F238E27FC236}">
              <a16:creationId xmlns="" xmlns:a16="http://schemas.microsoft.com/office/drawing/2014/main" id="{00000000-0008-0000-0D00-0000D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4" name="テキスト ボックス 473">
          <a:extLst>
            <a:ext uri="{FF2B5EF4-FFF2-40B4-BE49-F238E27FC236}">
              <a16:creationId xmlns="" xmlns:a16="http://schemas.microsoft.com/office/drawing/2014/main" id="{00000000-0008-0000-0D00-0000DA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5" name="【学校施設】&#10;一人当たり面積グラフ枠">
          <a:extLst>
            <a:ext uri="{FF2B5EF4-FFF2-40B4-BE49-F238E27FC236}">
              <a16:creationId xmlns="" xmlns:a16="http://schemas.microsoft.com/office/drawing/2014/main" id="{00000000-0008-0000-0D00-0000D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76" name="直線コネクタ 475">
          <a:extLst>
            <a:ext uri="{FF2B5EF4-FFF2-40B4-BE49-F238E27FC236}">
              <a16:creationId xmlns="" xmlns:a16="http://schemas.microsoft.com/office/drawing/2014/main" id="{00000000-0008-0000-0D00-0000DC010000}"/>
            </a:ext>
          </a:extLst>
        </xdr:cNvPr>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77" name="【学校施設】&#10;一人当たり面積最小値テキスト">
          <a:extLst>
            <a:ext uri="{FF2B5EF4-FFF2-40B4-BE49-F238E27FC236}">
              <a16:creationId xmlns="" xmlns:a16="http://schemas.microsoft.com/office/drawing/2014/main" id="{00000000-0008-0000-0D00-0000DD010000}"/>
            </a:ext>
          </a:extLst>
        </xdr:cNvPr>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78" name="直線コネクタ 477">
          <a:extLst>
            <a:ext uri="{FF2B5EF4-FFF2-40B4-BE49-F238E27FC236}">
              <a16:creationId xmlns="" xmlns:a16="http://schemas.microsoft.com/office/drawing/2014/main" id="{00000000-0008-0000-0D00-0000DE010000}"/>
            </a:ext>
          </a:extLst>
        </xdr:cNvPr>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79" name="【学校施設】&#10;一人当たり面積最大値テキスト">
          <a:extLst>
            <a:ext uri="{FF2B5EF4-FFF2-40B4-BE49-F238E27FC236}">
              <a16:creationId xmlns="" xmlns:a16="http://schemas.microsoft.com/office/drawing/2014/main" id="{00000000-0008-0000-0D00-0000DF010000}"/>
            </a:ext>
          </a:extLst>
        </xdr:cNvPr>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80" name="直線コネクタ 479">
          <a:extLst>
            <a:ext uri="{FF2B5EF4-FFF2-40B4-BE49-F238E27FC236}">
              <a16:creationId xmlns="" xmlns:a16="http://schemas.microsoft.com/office/drawing/2014/main" id="{00000000-0008-0000-0D00-0000E0010000}"/>
            </a:ext>
          </a:extLst>
        </xdr:cNvPr>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81" name="【学校施設】&#10;一人当たり面積平均値テキスト">
          <a:extLst>
            <a:ext uri="{FF2B5EF4-FFF2-40B4-BE49-F238E27FC236}">
              <a16:creationId xmlns="" xmlns:a16="http://schemas.microsoft.com/office/drawing/2014/main" id="{00000000-0008-0000-0D00-0000E1010000}"/>
            </a:ext>
          </a:extLst>
        </xdr:cNvPr>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82" name="フローチャート : 判断 481">
          <a:extLst>
            <a:ext uri="{FF2B5EF4-FFF2-40B4-BE49-F238E27FC236}">
              <a16:creationId xmlns="" xmlns:a16="http://schemas.microsoft.com/office/drawing/2014/main" id="{00000000-0008-0000-0D00-0000E2010000}"/>
            </a:ext>
          </a:extLst>
        </xdr:cNvPr>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83" name="フローチャート : 判断 482">
          <a:extLst>
            <a:ext uri="{FF2B5EF4-FFF2-40B4-BE49-F238E27FC236}">
              <a16:creationId xmlns="" xmlns:a16="http://schemas.microsoft.com/office/drawing/2014/main" id="{00000000-0008-0000-0D00-0000E3010000}"/>
            </a:ext>
          </a:extLst>
        </xdr:cNvPr>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4" name="テキスト ボックス 483">
          <a:extLst>
            <a:ext uri="{FF2B5EF4-FFF2-40B4-BE49-F238E27FC236}">
              <a16:creationId xmlns="" xmlns:a16="http://schemas.microsoft.com/office/drawing/2014/main" id="{00000000-0008-0000-0D00-0000E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5" name="テキスト ボックス 484">
          <a:extLst>
            <a:ext uri="{FF2B5EF4-FFF2-40B4-BE49-F238E27FC236}">
              <a16:creationId xmlns="" xmlns:a16="http://schemas.microsoft.com/office/drawing/2014/main" id="{00000000-0008-0000-0D00-0000E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6" name="テキスト ボックス 485">
          <a:extLst>
            <a:ext uri="{FF2B5EF4-FFF2-40B4-BE49-F238E27FC236}">
              <a16:creationId xmlns="" xmlns:a16="http://schemas.microsoft.com/office/drawing/2014/main" id="{00000000-0008-0000-0D00-0000E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7" name="テキスト ボックス 486">
          <a:extLst>
            <a:ext uri="{FF2B5EF4-FFF2-40B4-BE49-F238E27FC236}">
              <a16:creationId xmlns="" xmlns:a16="http://schemas.microsoft.com/office/drawing/2014/main" id="{00000000-0008-0000-0D00-0000E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8" name="テキスト ボックス 487">
          <a:extLst>
            <a:ext uri="{FF2B5EF4-FFF2-40B4-BE49-F238E27FC236}">
              <a16:creationId xmlns="" xmlns:a16="http://schemas.microsoft.com/office/drawing/2014/main" id="{00000000-0008-0000-0D00-0000E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125413</xdr:rowOff>
    </xdr:from>
    <xdr:to>
      <xdr:col>31</xdr:col>
      <xdr:colOff>85725</xdr:colOff>
      <xdr:row>61</xdr:row>
      <xdr:rowOff>55563</xdr:rowOff>
    </xdr:to>
    <xdr:sp macro="" textlink="">
      <xdr:nvSpPr>
        <xdr:cNvPr id="489" name="円/楕円 488">
          <a:extLst>
            <a:ext uri="{FF2B5EF4-FFF2-40B4-BE49-F238E27FC236}">
              <a16:creationId xmlns="" xmlns:a16="http://schemas.microsoft.com/office/drawing/2014/main" id="{00000000-0008-0000-0D00-0000E9010000}"/>
            </a:ext>
          </a:extLst>
        </xdr:cNvPr>
        <xdr:cNvSpPr/>
      </xdr:nvSpPr>
      <xdr:spPr>
        <a:xfrm>
          <a:off x="212725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17162</xdr:rowOff>
    </xdr:from>
    <xdr:ext cx="469744" cy="259045"/>
    <xdr:sp macro="" textlink="">
      <xdr:nvSpPr>
        <xdr:cNvPr id="490" name="n_1aveValue【学校施設】&#10;一人当たり面積">
          <a:extLst>
            <a:ext uri="{FF2B5EF4-FFF2-40B4-BE49-F238E27FC236}">
              <a16:creationId xmlns="" xmlns:a16="http://schemas.microsoft.com/office/drawing/2014/main" id="{00000000-0008-0000-0D00-0000EA010000}"/>
            </a:ext>
          </a:extLst>
        </xdr:cNvPr>
        <xdr:cNvSpPr txBox="1"/>
      </xdr:nvSpPr>
      <xdr:spPr>
        <a:xfrm>
          <a:off x="210757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72090</xdr:rowOff>
    </xdr:from>
    <xdr:ext cx="469744" cy="259045"/>
    <xdr:sp macro="" textlink="">
      <xdr:nvSpPr>
        <xdr:cNvPr id="491" name="n_1mainValue【学校施設】&#10;一人当たり面積">
          <a:extLst>
            <a:ext uri="{FF2B5EF4-FFF2-40B4-BE49-F238E27FC236}">
              <a16:creationId xmlns="" xmlns:a16="http://schemas.microsoft.com/office/drawing/2014/main" id="{00000000-0008-0000-0D00-0000EB010000}"/>
            </a:ext>
          </a:extLst>
        </xdr:cNvPr>
        <xdr:cNvSpPr txBox="1"/>
      </xdr:nvSpPr>
      <xdr:spPr>
        <a:xfrm>
          <a:off x="21075727" y="1018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2" name="正方形/長方形 491">
          <a:extLst>
            <a:ext uri="{FF2B5EF4-FFF2-40B4-BE49-F238E27FC236}">
              <a16:creationId xmlns="" xmlns:a16="http://schemas.microsoft.com/office/drawing/2014/main" id="{00000000-0008-0000-0D00-0000E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3" name="正方形/長方形 492">
          <a:extLst>
            <a:ext uri="{FF2B5EF4-FFF2-40B4-BE49-F238E27FC236}">
              <a16:creationId xmlns="" xmlns:a16="http://schemas.microsoft.com/office/drawing/2014/main" id="{00000000-0008-0000-0D00-0000E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4" name="正方形/長方形 493">
          <a:extLst>
            <a:ext uri="{FF2B5EF4-FFF2-40B4-BE49-F238E27FC236}">
              <a16:creationId xmlns="" xmlns:a16="http://schemas.microsoft.com/office/drawing/2014/main" id="{00000000-0008-0000-0D00-0000E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5" name="正方形/長方形 494">
          <a:extLst>
            <a:ext uri="{FF2B5EF4-FFF2-40B4-BE49-F238E27FC236}">
              <a16:creationId xmlns="" xmlns:a16="http://schemas.microsoft.com/office/drawing/2014/main" id="{00000000-0008-0000-0D00-0000E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6" name="正方形/長方形 495">
          <a:extLst>
            <a:ext uri="{FF2B5EF4-FFF2-40B4-BE49-F238E27FC236}">
              <a16:creationId xmlns="" xmlns:a16="http://schemas.microsoft.com/office/drawing/2014/main" id="{00000000-0008-0000-0D00-0000F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7" name="正方形/長方形 496">
          <a:extLst>
            <a:ext uri="{FF2B5EF4-FFF2-40B4-BE49-F238E27FC236}">
              <a16:creationId xmlns="" xmlns:a16="http://schemas.microsoft.com/office/drawing/2014/main" id="{00000000-0008-0000-0D00-0000F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8" name="正方形/長方形 497">
          <a:extLst>
            <a:ext uri="{FF2B5EF4-FFF2-40B4-BE49-F238E27FC236}">
              <a16:creationId xmlns="" xmlns:a16="http://schemas.microsoft.com/office/drawing/2014/main" id="{00000000-0008-0000-0D00-0000F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9" name="正方形/長方形 498">
          <a:extLst>
            <a:ext uri="{FF2B5EF4-FFF2-40B4-BE49-F238E27FC236}">
              <a16:creationId xmlns="" xmlns:a16="http://schemas.microsoft.com/office/drawing/2014/main" id="{00000000-0008-0000-0D00-0000F3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0" name="テキスト ボックス 499">
          <a:extLst>
            <a:ext uri="{FF2B5EF4-FFF2-40B4-BE49-F238E27FC236}">
              <a16:creationId xmlns="" xmlns:a16="http://schemas.microsoft.com/office/drawing/2014/main" id="{00000000-0008-0000-0D00-0000F4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1" name="直線コネクタ 500">
          <a:extLst>
            <a:ext uri="{FF2B5EF4-FFF2-40B4-BE49-F238E27FC236}">
              <a16:creationId xmlns="" xmlns:a16="http://schemas.microsoft.com/office/drawing/2014/main" id="{00000000-0008-0000-0D00-0000F5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02" name="直線コネクタ 501">
          <a:extLst>
            <a:ext uri="{FF2B5EF4-FFF2-40B4-BE49-F238E27FC236}">
              <a16:creationId xmlns="" xmlns:a16="http://schemas.microsoft.com/office/drawing/2014/main" id="{00000000-0008-0000-0D00-0000F6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03" name="テキスト ボックス 502">
          <a:extLst>
            <a:ext uri="{FF2B5EF4-FFF2-40B4-BE49-F238E27FC236}">
              <a16:creationId xmlns="" xmlns:a16="http://schemas.microsoft.com/office/drawing/2014/main" id="{00000000-0008-0000-0D00-0000F7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04" name="直線コネクタ 503">
          <a:extLst>
            <a:ext uri="{FF2B5EF4-FFF2-40B4-BE49-F238E27FC236}">
              <a16:creationId xmlns="" xmlns:a16="http://schemas.microsoft.com/office/drawing/2014/main" id="{00000000-0008-0000-0D00-0000F8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05" name="テキスト ボックス 504">
          <a:extLst>
            <a:ext uri="{FF2B5EF4-FFF2-40B4-BE49-F238E27FC236}">
              <a16:creationId xmlns="" xmlns:a16="http://schemas.microsoft.com/office/drawing/2014/main" id="{00000000-0008-0000-0D00-0000F9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06" name="直線コネクタ 505">
          <a:extLst>
            <a:ext uri="{FF2B5EF4-FFF2-40B4-BE49-F238E27FC236}">
              <a16:creationId xmlns="" xmlns:a16="http://schemas.microsoft.com/office/drawing/2014/main" id="{00000000-0008-0000-0D00-0000FA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07" name="テキスト ボックス 506">
          <a:extLst>
            <a:ext uri="{FF2B5EF4-FFF2-40B4-BE49-F238E27FC236}">
              <a16:creationId xmlns="" xmlns:a16="http://schemas.microsoft.com/office/drawing/2014/main" id="{00000000-0008-0000-0D00-0000FB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08" name="直線コネクタ 507">
          <a:extLst>
            <a:ext uri="{FF2B5EF4-FFF2-40B4-BE49-F238E27FC236}">
              <a16:creationId xmlns="" xmlns:a16="http://schemas.microsoft.com/office/drawing/2014/main" id="{00000000-0008-0000-0D00-0000FC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09" name="テキスト ボックス 508">
          <a:extLst>
            <a:ext uri="{FF2B5EF4-FFF2-40B4-BE49-F238E27FC236}">
              <a16:creationId xmlns="" xmlns:a16="http://schemas.microsoft.com/office/drawing/2014/main" id="{00000000-0008-0000-0D00-0000FD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0" name="直線コネクタ 509">
          <a:extLst>
            <a:ext uri="{FF2B5EF4-FFF2-40B4-BE49-F238E27FC236}">
              <a16:creationId xmlns="" xmlns:a16="http://schemas.microsoft.com/office/drawing/2014/main" id="{00000000-0008-0000-0D00-0000FE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1" name="テキスト ボックス 510">
          <a:extLst>
            <a:ext uri="{FF2B5EF4-FFF2-40B4-BE49-F238E27FC236}">
              <a16:creationId xmlns="" xmlns:a16="http://schemas.microsoft.com/office/drawing/2014/main" id="{00000000-0008-0000-0D00-0000FF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12" name="直線コネクタ 511">
          <a:extLst>
            <a:ext uri="{FF2B5EF4-FFF2-40B4-BE49-F238E27FC236}">
              <a16:creationId xmlns="" xmlns:a16="http://schemas.microsoft.com/office/drawing/2014/main" id="{00000000-0008-0000-0D00-00000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13" name="テキスト ボックス 512">
          <a:extLst>
            <a:ext uri="{FF2B5EF4-FFF2-40B4-BE49-F238E27FC236}">
              <a16:creationId xmlns="" xmlns:a16="http://schemas.microsoft.com/office/drawing/2014/main" id="{00000000-0008-0000-0D00-000001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4" name="直線コネクタ 513">
          <a:extLst>
            <a:ext uri="{FF2B5EF4-FFF2-40B4-BE49-F238E27FC236}">
              <a16:creationId xmlns="" xmlns:a16="http://schemas.microsoft.com/office/drawing/2014/main" id="{00000000-0008-0000-0D00-00000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5" name="テキスト ボックス 514">
          <a:extLst>
            <a:ext uri="{FF2B5EF4-FFF2-40B4-BE49-F238E27FC236}">
              <a16:creationId xmlns="" xmlns:a16="http://schemas.microsoft.com/office/drawing/2014/main" id="{00000000-0008-0000-0D00-000003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6" name="【児童館】&#10;有形固定資産減価償却率グラフ枠">
          <a:extLst>
            <a:ext uri="{FF2B5EF4-FFF2-40B4-BE49-F238E27FC236}">
              <a16:creationId xmlns="" xmlns:a16="http://schemas.microsoft.com/office/drawing/2014/main" id="{00000000-0008-0000-0D00-00000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85</xdr:row>
      <xdr:rowOff>93618</xdr:rowOff>
    </xdr:to>
    <xdr:cxnSp macro="">
      <xdr:nvCxnSpPr>
        <xdr:cNvPr id="517" name="直線コネクタ 516">
          <a:extLst>
            <a:ext uri="{FF2B5EF4-FFF2-40B4-BE49-F238E27FC236}">
              <a16:creationId xmlns="" xmlns:a16="http://schemas.microsoft.com/office/drawing/2014/main" id="{00000000-0008-0000-0D00-000005020000}"/>
            </a:ext>
          </a:extLst>
        </xdr:cNvPr>
        <xdr:cNvCxnSpPr/>
      </xdr:nvCxnSpPr>
      <xdr:spPr>
        <a:xfrm flipV="1">
          <a:off x="16318864" y="13280571"/>
          <a:ext cx="0" cy="138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97445</xdr:rowOff>
    </xdr:from>
    <xdr:ext cx="405111" cy="259045"/>
    <xdr:sp macro="" textlink="">
      <xdr:nvSpPr>
        <xdr:cNvPr id="518" name="【児童館】&#10;有形固定資産減価償却率最小値テキスト">
          <a:extLst>
            <a:ext uri="{FF2B5EF4-FFF2-40B4-BE49-F238E27FC236}">
              <a16:creationId xmlns="" xmlns:a16="http://schemas.microsoft.com/office/drawing/2014/main" id="{00000000-0008-0000-0D00-000006020000}"/>
            </a:ext>
          </a:extLst>
        </xdr:cNvPr>
        <xdr:cNvSpPr txBox="1"/>
      </xdr:nvSpPr>
      <xdr:spPr>
        <a:xfrm>
          <a:off x="16408400" y="14670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85</xdr:row>
      <xdr:rowOff>93618</xdr:rowOff>
    </xdr:from>
    <xdr:to>
      <xdr:col>23</xdr:col>
      <xdr:colOff>606425</xdr:colOff>
      <xdr:row>85</xdr:row>
      <xdr:rowOff>93618</xdr:rowOff>
    </xdr:to>
    <xdr:cxnSp macro="">
      <xdr:nvCxnSpPr>
        <xdr:cNvPr id="519" name="直線コネクタ 518">
          <a:extLst>
            <a:ext uri="{FF2B5EF4-FFF2-40B4-BE49-F238E27FC236}">
              <a16:creationId xmlns="" xmlns:a16="http://schemas.microsoft.com/office/drawing/2014/main" id="{00000000-0008-0000-0D00-000007020000}"/>
            </a:ext>
          </a:extLst>
        </xdr:cNvPr>
        <xdr:cNvCxnSpPr/>
      </xdr:nvCxnSpPr>
      <xdr:spPr>
        <a:xfrm>
          <a:off x="16230600" y="1466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520" name="【児童館】&#10;有形固定資産減価償却率最大値テキスト">
          <a:extLst>
            <a:ext uri="{FF2B5EF4-FFF2-40B4-BE49-F238E27FC236}">
              <a16:creationId xmlns="" xmlns:a16="http://schemas.microsoft.com/office/drawing/2014/main" id="{00000000-0008-0000-0D00-000008020000}"/>
            </a:ext>
          </a:extLst>
        </xdr:cNvPr>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521" name="直線コネクタ 520">
          <a:extLst>
            <a:ext uri="{FF2B5EF4-FFF2-40B4-BE49-F238E27FC236}">
              <a16:creationId xmlns="" xmlns:a16="http://schemas.microsoft.com/office/drawing/2014/main" id="{00000000-0008-0000-0D00-000009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44104</xdr:rowOff>
    </xdr:from>
    <xdr:ext cx="405111" cy="259045"/>
    <xdr:sp macro="" textlink="">
      <xdr:nvSpPr>
        <xdr:cNvPr id="522" name="【児童館】&#10;有形固定資産減価償却率平均値テキスト">
          <a:extLst>
            <a:ext uri="{FF2B5EF4-FFF2-40B4-BE49-F238E27FC236}">
              <a16:creationId xmlns="" xmlns:a16="http://schemas.microsoft.com/office/drawing/2014/main" id="{00000000-0008-0000-0D00-00000A020000}"/>
            </a:ext>
          </a:extLst>
        </xdr:cNvPr>
        <xdr:cNvSpPr txBox="1"/>
      </xdr:nvSpPr>
      <xdr:spPr>
        <a:xfrm>
          <a:off x="16408400" y="13931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65677</xdr:rowOff>
    </xdr:from>
    <xdr:to>
      <xdr:col>23</xdr:col>
      <xdr:colOff>568325</xdr:colOff>
      <xdr:row>81</xdr:row>
      <xdr:rowOff>167277</xdr:rowOff>
    </xdr:to>
    <xdr:sp macro="" textlink="">
      <xdr:nvSpPr>
        <xdr:cNvPr id="523" name="フローチャート : 判断 522">
          <a:extLst>
            <a:ext uri="{FF2B5EF4-FFF2-40B4-BE49-F238E27FC236}">
              <a16:creationId xmlns="" xmlns:a16="http://schemas.microsoft.com/office/drawing/2014/main" id="{00000000-0008-0000-0D00-00000B020000}"/>
            </a:ext>
          </a:extLst>
        </xdr:cNvPr>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26488</xdr:rowOff>
    </xdr:from>
    <xdr:to>
      <xdr:col>22</xdr:col>
      <xdr:colOff>415925</xdr:colOff>
      <xdr:row>82</xdr:row>
      <xdr:rowOff>128088</xdr:rowOff>
    </xdr:to>
    <xdr:sp macro="" textlink="">
      <xdr:nvSpPr>
        <xdr:cNvPr id="524" name="フローチャート : 判断 523">
          <a:extLst>
            <a:ext uri="{FF2B5EF4-FFF2-40B4-BE49-F238E27FC236}">
              <a16:creationId xmlns="" xmlns:a16="http://schemas.microsoft.com/office/drawing/2014/main" id="{00000000-0008-0000-0D00-00000C020000}"/>
            </a:ext>
          </a:extLst>
        </xdr:cNvPr>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5" name="テキスト ボックス 524">
          <a:extLst>
            <a:ext uri="{FF2B5EF4-FFF2-40B4-BE49-F238E27FC236}">
              <a16:creationId xmlns="" xmlns:a16="http://schemas.microsoft.com/office/drawing/2014/main" id="{00000000-0008-0000-0D00-00000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6" name="テキスト ボックス 525">
          <a:extLst>
            <a:ext uri="{FF2B5EF4-FFF2-40B4-BE49-F238E27FC236}">
              <a16:creationId xmlns="" xmlns:a16="http://schemas.microsoft.com/office/drawing/2014/main" id="{00000000-0008-0000-0D00-00000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7" name="テキスト ボックス 526">
          <a:extLst>
            <a:ext uri="{FF2B5EF4-FFF2-40B4-BE49-F238E27FC236}">
              <a16:creationId xmlns="" xmlns:a16="http://schemas.microsoft.com/office/drawing/2014/main" id="{00000000-0008-0000-0D00-00000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8" name="テキスト ボックス 527">
          <a:extLst>
            <a:ext uri="{FF2B5EF4-FFF2-40B4-BE49-F238E27FC236}">
              <a16:creationId xmlns="" xmlns:a16="http://schemas.microsoft.com/office/drawing/2014/main" id="{00000000-0008-0000-0D00-00001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9" name="テキスト ボックス 528">
          <a:extLst>
            <a:ext uri="{FF2B5EF4-FFF2-40B4-BE49-F238E27FC236}">
              <a16:creationId xmlns="" xmlns:a16="http://schemas.microsoft.com/office/drawing/2014/main" id="{00000000-0008-0000-0D00-00001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109764</xdr:rowOff>
    </xdr:from>
    <xdr:to>
      <xdr:col>22</xdr:col>
      <xdr:colOff>415925</xdr:colOff>
      <xdr:row>86</xdr:row>
      <xdr:rowOff>39914</xdr:rowOff>
    </xdr:to>
    <xdr:sp macro="" textlink="">
      <xdr:nvSpPr>
        <xdr:cNvPr id="530" name="円/楕円 529">
          <a:extLst>
            <a:ext uri="{FF2B5EF4-FFF2-40B4-BE49-F238E27FC236}">
              <a16:creationId xmlns="" xmlns:a16="http://schemas.microsoft.com/office/drawing/2014/main" id="{00000000-0008-0000-0D00-000012020000}"/>
            </a:ext>
          </a:extLst>
        </xdr:cNvPr>
        <xdr:cNvSpPr/>
      </xdr:nvSpPr>
      <xdr:spPr>
        <a:xfrm>
          <a:off x="15430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144615</xdr:rowOff>
    </xdr:from>
    <xdr:ext cx="405111" cy="259045"/>
    <xdr:sp macro="" textlink="">
      <xdr:nvSpPr>
        <xdr:cNvPr id="531" name="n_1aveValue【児童館】&#10;有形固定資産減価償却率">
          <a:extLst>
            <a:ext uri="{FF2B5EF4-FFF2-40B4-BE49-F238E27FC236}">
              <a16:creationId xmlns="" xmlns:a16="http://schemas.microsoft.com/office/drawing/2014/main" id="{00000000-0008-0000-0D00-000013020000}"/>
            </a:ext>
          </a:extLst>
        </xdr:cNvPr>
        <xdr:cNvSpPr txBox="1"/>
      </xdr:nvSpPr>
      <xdr:spPr>
        <a:xfrm>
          <a:off x="15266043"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31041</xdr:rowOff>
    </xdr:from>
    <xdr:ext cx="405111" cy="259045"/>
    <xdr:sp macro="" textlink="">
      <xdr:nvSpPr>
        <xdr:cNvPr id="532" name="n_1mainValue【児童館】&#10;有形固定資産減価償却率">
          <a:extLst>
            <a:ext uri="{FF2B5EF4-FFF2-40B4-BE49-F238E27FC236}">
              <a16:creationId xmlns="" xmlns:a16="http://schemas.microsoft.com/office/drawing/2014/main" id="{00000000-0008-0000-0D00-000014020000}"/>
            </a:ext>
          </a:extLst>
        </xdr:cNvPr>
        <xdr:cNvSpPr txBox="1"/>
      </xdr:nvSpPr>
      <xdr:spPr>
        <a:xfrm>
          <a:off x="15266043" y="1477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3" name="正方形/長方形 532">
          <a:extLst>
            <a:ext uri="{FF2B5EF4-FFF2-40B4-BE49-F238E27FC236}">
              <a16:creationId xmlns="" xmlns:a16="http://schemas.microsoft.com/office/drawing/2014/main" id="{00000000-0008-0000-0D00-00001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4" name="正方形/長方形 533">
          <a:extLst>
            <a:ext uri="{FF2B5EF4-FFF2-40B4-BE49-F238E27FC236}">
              <a16:creationId xmlns="" xmlns:a16="http://schemas.microsoft.com/office/drawing/2014/main" id="{00000000-0008-0000-0D00-00001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5" name="正方形/長方形 534">
          <a:extLst>
            <a:ext uri="{FF2B5EF4-FFF2-40B4-BE49-F238E27FC236}">
              <a16:creationId xmlns="" xmlns:a16="http://schemas.microsoft.com/office/drawing/2014/main" id="{00000000-0008-0000-0D00-00001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6" name="正方形/長方形 535">
          <a:extLst>
            <a:ext uri="{FF2B5EF4-FFF2-40B4-BE49-F238E27FC236}">
              <a16:creationId xmlns="" xmlns:a16="http://schemas.microsoft.com/office/drawing/2014/main" id="{00000000-0008-0000-0D00-00001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7" name="正方形/長方形 536">
          <a:extLst>
            <a:ext uri="{FF2B5EF4-FFF2-40B4-BE49-F238E27FC236}">
              <a16:creationId xmlns="" xmlns:a16="http://schemas.microsoft.com/office/drawing/2014/main" id="{00000000-0008-0000-0D00-00001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8" name="正方形/長方形 537">
          <a:extLst>
            <a:ext uri="{FF2B5EF4-FFF2-40B4-BE49-F238E27FC236}">
              <a16:creationId xmlns="" xmlns:a16="http://schemas.microsoft.com/office/drawing/2014/main" id="{00000000-0008-0000-0D00-00001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9" name="正方形/長方形 538">
          <a:extLst>
            <a:ext uri="{FF2B5EF4-FFF2-40B4-BE49-F238E27FC236}">
              <a16:creationId xmlns="" xmlns:a16="http://schemas.microsoft.com/office/drawing/2014/main" id="{00000000-0008-0000-0D00-00001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0" name="正方形/長方形 539">
          <a:extLst>
            <a:ext uri="{FF2B5EF4-FFF2-40B4-BE49-F238E27FC236}">
              <a16:creationId xmlns="" xmlns:a16="http://schemas.microsoft.com/office/drawing/2014/main" id="{00000000-0008-0000-0D00-00001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1" name="テキスト ボックス 540">
          <a:extLst>
            <a:ext uri="{FF2B5EF4-FFF2-40B4-BE49-F238E27FC236}">
              <a16:creationId xmlns="" xmlns:a16="http://schemas.microsoft.com/office/drawing/2014/main" id="{00000000-0008-0000-0D00-00001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2" name="直線コネクタ 541">
          <a:extLst>
            <a:ext uri="{FF2B5EF4-FFF2-40B4-BE49-F238E27FC236}">
              <a16:creationId xmlns="" xmlns:a16="http://schemas.microsoft.com/office/drawing/2014/main" id="{00000000-0008-0000-0D00-00001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43" name="直線コネクタ 542">
          <a:extLst>
            <a:ext uri="{FF2B5EF4-FFF2-40B4-BE49-F238E27FC236}">
              <a16:creationId xmlns="" xmlns:a16="http://schemas.microsoft.com/office/drawing/2014/main" id="{00000000-0008-0000-0D00-00001F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44" name="テキスト ボックス 543">
          <a:extLst>
            <a:ext uri="{FF2B5EF4-FFF2-40B4-BE49-F238E27FC236}">
              <a16:creationId xmlns="" xmlns:a16="http://schemas.microsoft.com/office/drawing/2014/main" id="{00000000-0008-0000-0D00-000020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45" name="直線コネクタ 544">
          <a:extLst>
            <a:ext uri="{FF2B5EF4-FFF2-40B4-BE49-F238E27FC236}">
              <a16:creationId xmlns="" xmlns:a16="http://schemas.microsoft.com/office/drawing/2014/main" id="{00000000-0008-0000-0D00-000021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46" name="テキスト ボックス 545">
          <a:extLst>
            <a:ext uri="{FF2B5EF4-FFF2-40B4-BE49-F238E27FC236}">
              <a16:creationId xmlns="" xmlns:a16="http://schemas.microsoft.com/office/drawing/2014/main" id="{00000000-0008-0000-0D00-000022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7" name="直線コネクタ 546">
          <a:extLst>
            <a:ext uri="{FF2B5EF4-FFF2-40B4-BE49-F238E27FC236}">
              <a16:creationId xmlns="" xmlns:a16="http://schemas.microsoft.com/office/drawing/2014/main" id="{00000000-0008-0000-0D00-000023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8" name="テキスト ボックス 547">
          <a:extLst>
            <a:ext uri="{FF2B5EF4-FFF2-40B4-BE49-F238E27FC236}">
              <a16:creationId xmlns="" xmlns:a16="http://schemas.microsoft.com/office/drawing/2014/main" id="{00000000-0008-0000-0D00-000024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9" name="直線コネクタ 548">
          <a:extLst>
            <a:ext uri="{FF2B5EF4-FFF2-40B4-BE49-F238E27FC236}">
              <a16:creationId xmlns="" xmlns:a16="http://schemas.microsoft.com/office/drawing/2014/main" id="{00000000-0008-0000-0D00-000025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50" name="テキスト ボックス 549">
          <a:extLst>
            <a:ext uri="{FF2B5EF4-FFF2-40B4-BE49-F238E27FC236}">
              <a16:creationId xmlns="" xmlns:a16="http://schemas.microsoft.com/office/drawing/2014/main" id="{00000000-0008-0000-0D00-000026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1" name="直線コネクタ 550">
          <a:extLst>
            <a:ext uri="{FF2B5EF4-FFF2-40B4-BE49-F238E27FC236}">
              <a16:creationId xmlns="" xmlns:a16="http://schemas.microsoft.com/office/drawing/2014/main" id="{00000000-0008-0000-0D00-00002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2" name="テキスト ボックス 551">
          <a:extLst>
            <a:ext uri="{FF2B5EF4-FFF2-40B4-BE49-F238E27FC236}">
              <a16:creationId xmlns="" xmlns:a16="http://schemas.microsoft.com/office/drawing/2014/main" id="{00000000-0008-0000-0D00-00002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3" name="【児童館】&#10;一人当たり面積グラフ枠">
          <a:extLst>
            <a:ext uri="{FF2B5EF4-FFF2-40B4-BE49-F238E27FC236}">
              <a16:creationId xmlns="" xmlns:a16="http://schemas.microsoft.com/office/drawing/2014/main" id="{00000000-0008-0000-0D00-00002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54" name="直線コネクタ 553">
          <a:extLst>
            <a:ext uri="{FF2B5EF4-FFF2-40B4-BE49-F238E27FC236}">
              <a16:creationId xmlns="" xmlns:a16="http://schemas.microsoft.com/office/drawing/2014/main" id="{00000000-0008-0000-0D00-00002A020000}"/>
            </a:ext>
          </a:extLst>
        </xdr:cNvPr>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55" name="【児童館】&#10;一人当たり面積最小値テキスト">
          <a:extLst>
            <a:ext uri="{FF2B5EF4-FFF2-40B4-BE49-F238E27FC236}">
              <a16:creationId xmlns="" xmlns:a16="http://schemas.microsoft.com/office/drawing/2014/main" id="{00000000-0008-0000-0D00-00002B020000}"/>
            </a:ext>
          </a:extLst>
        </xdr:cNvPr>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56" name="直線コネクタ 555">
          <a:extLst>
            <a:ext uri="{FF2B5EF4-FFF2-40B4-BE49-F238E27FC236}">
              <a16:creationId xmlns="" xmlns:a16="http://schemas.microsoft.com/office/drawing/2014/main" id="{00000000-0008-0000-0D00-00002C020000}"/>
            </a:ext>
          </a:extLst>
        </xdr:cNvPr>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57" name="【児童館】&#10;一人当たり面積最大値テキスト">
          <a:extLst>
            <a:ext uri="{FF2B5EF4-FFF2-40B4-BE49-F238E27FC236}">
              <a16:creationId xmlns="" xmlns:a16="http://schemas.microsoft.com/office/drawing/2014/main" id="{00000000-0008-0000-0D00-00002D020000}"/>
            </a:ext>
          </a:extLst>
        </xdr:cNvPr>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58" name="直線コネクタ 557">
          <a:extLst>
            <a:ext uri="{FF2B5EF4-FFF2-40B4-BE49-F238E27FC236}">
              <a16:creationId xmlns="" xmlns:a16="http://schemas.microsoft.com/office/drawing/2014/main" id="{00000000-0008-0000-0D00-00002E020000}"/>
            </a:ext>
          </a:extLst>
        </xdr:cNvPr>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59" name="【児童館】&#10;一人当たり面積平均値テキスト">
          <a:extLst>
            <a:ext uri="{FF2B5EF4-FFF2-40B4-BE49-F238E27FC236}">
              <a16:creationId xmlns="" xmlns:a16="http://schemas.microsoft.com/office/drawing/2014/main" id="{00000000-0008-0000-0D00-00002F020000}"/>
            </a:ext>
          </a:extLst>
        </xdr:cNvPr>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60" name="フローチャート : 判断 559">
          <a:extLst>
            <a:ext uri="{FF2B5EF4-FFF2-40B4-BE49-F238E27FC236}">
              <a16:creationId xmlns="" xmlns:a16="http://schemas.microsoft.com/office/drawing/2014/main" id="{00000000-0008-0000-0D00-000030020000}"/>
            </a:ext>
          </a:extLst>
        </xdr:cNvPr>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561" name="フローチャート : 判断 560">
          <a:extLst>
            <a:ext uri="{FF2B5EF4-FFF2-40B4-BE49-F238E27FC236}">
              <a16:creationId xmlns="" xmlns:a16="http://schemas.microsoft.com/office/drawing/2014/main" id="{00000000-0008-0000-0D00-000031020000}"/>
            </a:ext>
          </a:extLst>
        </xdr:cNvPr>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2" name="テキスト ボックス 561">
          <a:extLst>
            <a:ext uri="{FF2B5EF4-FFF2-40B4-BE49-F238E27FC236}">
              <a16:creationId xmlns="" xmlns:a16="http://schemas.microsoft.com/office/drawing/2014/main" id="{00000000-0008-0000-0D00-00003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3" name="テキスト ボックス 562">
          <a:extLst>
            <a:ext uri="{FF2B5EF4-FFF2-40B4-BE49-F238E27FC236}">
              <a16:creationId xmlns="" xmlns:a16="http://schemas.microsoft.com/office/drawing/2014/main" id="{00000000-0008-0000-0D00-00003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4" name="テキスト ボックス 563">
          <a:extLst>
            <a:ext uri="{FF2B5EF4-FFF2-40B4-BE49-F238E27FC236}">
              <a16:creationId xmlns="" xmlns:a16="http://schemas.microsoft.com/office/drawing/2014/main" id="{00000000-0008-0000-0D00-00003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5" name="テキスト ボックス 564">
          <a:extLst>
            <a:ext uri="{FF2B5EF4-FFF2-40B4-BE49-F238E27FC236}">
              <a16:creationId xmlns="" xmlns:a16="http://schemas.microsoft.com/office/drawing/2014/main" id="{00000000-0008-0000-0D00-00003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6" name="テキスト ボックス 565">
          <a:extLst>
            <a:ext uri="{FF2B5EF4-FFF2-40B4-BE49-F238E27FC236}">
              <a16:creationId xmlns="" xmlns:a16="http://schemas.microsoft.com/office/drawing/2014/main" id="{00000000-0008-0000-0D00-00003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90170</xdr:rowOff>
    </xdr:from>
    <xdr:to>
      <xdr:col>31</xdr:col>
      <xdr:colOff>85725</xdr:colOff>
      <xdr:row>84</xdr:row>
      <xdr:rowOff>20320</xdr:rowOff>
    </xdr:to>
    <xdr:sp macro="" textlink="">
      <xdr:nvSpPr>
        <xdr:cNvPr id="567" name="円/楕円 566">
          <a:extLst>
            <a:ext uri="{FF2B5EF4-FFF2-40B4-BE49-F238E27FC236}">
              <a16:creationId xmlns="" xmlns:a16="http://schemas.microsoft.com/office/drawing/2014/main" id="{00000000-0008-0000-0D00-000037020000}"/>
            </a:ext>
          </a:extLst>
        </xdr:cNvPr>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105427</xdr:rowOff>
    </xdr:from>
    <xdr:ext cx="469744" cy="259045"/>
    <xdr:sp macro="" textlink="">
      <xdr:nvSpPr>
        <xdr:cNvPr id="568" name="n_1aveValue【児童館】&#10;一人当たり面積">
          <a:extLst>
            <a:ext uri="{FF2B5EF4-FFF2-40B4-BE49-F238E27FC236}">
              <a16:creationId xmlns="" xmlns:a16="http://schemas.microsoft.com/office/drawing/2014/main" id="{00000000-0008-0000-0D00-000038020000}"/>
            </a:ext>
          </a:extLst>
        </xdr:cNvPr>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11447</xdr:rowOff>
    </xdr:from>
    <xdr:ext cx="469744" cy="259045"/>
    <xdr:sp macro="" textlink="">
      <xdr:nvSpPr>
        <xdr:cNvPr id="569" name="n_1mainValue【児童館】&#10;一人当たり面積">
          <a:extLst>
            <a:ext uri="{FF2B5EF4-FFF2-40B4-BE49-F238E27FC236}">
              <a16:creationId xmlns="" xmlns:a16="http://schemas.microsoft.com/office/drawing/2014/main" id="{00000000-0008-0000-0D00-000039020000}"/>
            </a:ext>
          </a:extLst>
        </xdr:cNvPr>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0" name="正方形/長方形 569">
          <a:extLst>
            <a:ext uri="{FF2B5EF4-FFF2-40B4-BE49-F238E27FC236}">
              <a16:creationId xmlns="" xmlns:a16="http://schemas.microsoft.com/office/drawing/2014/main" id="{00000000-0008-0000-0D00-00003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1" name="正方形/長方形 570">
          <a:extLst>
            <a:ext uri="{FF2B5EF4-FFF2-40B4-BE49-F238E27FC236}">
              <a16:creationId xmlns="" xmlns:a16="http://schemas.microsoft.com/office/drawing/2014/main" id="{00000000-0008-0000-0D00-00003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2" name="正方形/長方形 571">
          <a:extLst>
            <a:ext uri="{FF2B5EF4-FFF2-40B4-BE49-F238E27FC236}">
              <a16:creationId xmlns="" xmlns:a16="http://schemas.microsoft.com/office/drawing/2014/main" id="{00000000-0008-0000-0D00-00003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3" name="正方形/長方形 572">
          <a:extLst>
            <a:ext uri="{FF2B5EF4-FFF2-40B4-BE49-F238E27FC236}">
              <a16:creationId xmlns="" xmlns:a16="http://schemas.microsoft.com/office/drawing/2014/main" id="{00000000-0008-0000-0D00-00003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4" name="正方形/長方形 573">
          <a:extLst>
            <a:ext uri="{FF2B5EF4-FFF2-40B4-BE49-F238E27FC236}">
              <a16:creationId xmlns="" xmlns:a16="http://schemas.microsoft.com/office/drawing/2014/main" id="{00000000-0008-0000-0D00-00003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5" name="正方形/長方形 574">
          <a:extLst>
            <a:ext uri="{FF2B5EF4-FFF2-40B4-BE49-F238E27FC236}">
              <a16:creationId xmlns="" xmlns:a16="http://schemas.microsoft.com/office/drawing/2014/main" id="{00000000-0008-0000-0D00-00003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6" name="正方形/長方形 575">
          <a:extLst>
            <a:ext uri="{FF2B5EF4-FFF2-40B4-BE49-F238E27FC236}">
              <a16:creationId xmlns="" xmlns:a16="http://schemas.microsoft.com/office/drawing/2014/main" id="{00000000-0008-0000-0D00-00004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7" name="正方形/長方形 576">
          <a:extLst>
            <a:ext uri="{FF2B5EF4-FFF2-40B4-BE49-F238E27FC236}">
              <a16:creationId xmlns="" xmlns:a16="http://schemas.microsoft.com/office/drawing/2014/main" id="{00000000-0008-0000-0D00-00004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8" name="テキスト ボックス 577">
          <a:extLst>
            <a:ext uri="{FF2B5EF4-FFF2-40B4-BE49-F238E27FC236}">
              <a16:creationId xmlns="" xmlns:a16="http://schemas.microsoft.com/office/drawing/2014/main" id="{00000000-0008-0000-0D00-00004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9" name="直線コネクタ 578">
          <a:extLst>
            <a:ext uri="{FF2B5EF4-FFF2-40B4-BE49-F238E27FC236}">
              <a16:creationId xmlns="" xmlns:a16="http://schemas.microsoft.com/office/drawing/2014/main" id="{00000000-0008-0000-0D00-00004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80" name="テキスト ボックス 579">
          <a:extLst>
            <a:ext uri="{FF2B5EF4-FFF2-40B4-BE49-F238E27FC236}">
              <a16:creationId xmlns="" xmlns:a16="http://schemas.microsoft.com/office/drawing/2014/main" id="{00000000-0008-0000-0D00-000044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81" name="直線コネクタ 580">
          <a:extLst>
            <a:ext uri="{FF2B5EF4-FFF2-40B4-BE49-F238E27FC236}">
              <a16:creationId xmlns="" xmlns:a16="http://schemas.microsoft.com/office/drawing/2014/main" id="{00000000-0008-0000-0D00-00004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82" name="テキスト ボックス 581">
          <a:extLst>
            <a:ext uri="{FF2B5EF4-FFF2-40B4-BE49-F238E27FC236}">
              <a16:creationId xmlns="" xmlns:a16="http://schemas.microsoft.com/office/drawing/2014/main" id="{00000000-0008-0000-0D00-000046020000}"/>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83" name="直線コネクタ 582">
          <a:extLst>
            <a:ext uri="{FF2B5EF4-FFF2-40B4-BE49-F238E27FC236}">
              <a16:creationId xmlns="" xmlns:a16="http://schemas.microsoft.com/office/drawing/2014/main" id="{00000000-0008-0000-0D00-00004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84" name="テキスト ボックス 583">
          <a:extLst>
            <a:ext uri="{FF2B5EF4-FFF2-40B4-BE49-F238E27FC236}">
              <a16:creationId xmlns="" xmlns:a16="http://schemas.microsoft.com/office/drawing/2014/main" id="{00000000-0008-0000-0D00-00004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85" name="直線コネクタ 584">
          <a:extLst>
            <a:ext uri="{FF2B5EF4-FFF2-40B4-BE49-F238E27FC236}">
              <a16:creationId xmlns="" xmlns:a16="http://schemas.microsoft.com/office/drawing/2014/main" id="{00000000-0008-0000-0D00-00004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86" name="テキスト ボックス 585">
          <a:extLst>
            <a:ext uri="{FF2B5EF4-FFF2-40B4-BE49-F238E27FC236}">
              <a16:creationId xmlns="" xmlns:a16="http://schemas.microsoft.com/office/drawing/2014/main" id="{00000000-0008-0000-0D00-00004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87" name="直線コネクタ 586">
          <a:extLst>
            <a:ext uri="{FF2B5EF4-FFF2-40B4-BE49-F238E27FC236}">
              <a16:creationId xmlns="" xmlns:a16="http://schemas.microsoft.com/office/drawing/2014/main" id="{00000000-0008-0000-0D00-00004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8" name="テキスト ボックス 587">
          <a:extLst>
            <a:ext uri="{FF2B5EF4-FFF2-40B4-BE49-F238E27FC236}">
              <a16:creationId xmlns="" xmlns:a16="http://schemas.microsoft.com/office/drawing/2014/main" id="{00000000-0008-0000-0D00-00004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9" name="直線コネクタ 588">
          <a:extLst>
            <a:ext uri="{FF2B5EF4-FFF2-40B4-BE49-F238E27FC236}">
              <a16:creationId xmlns="" xmlns:a16="http://schemas.microsoft.com/office/drawing/2014/main" id="{00000000-0008-0000-0D00-00004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0" name="テキスト ボックス 589">
          <a:extLst>
            <a:ext uri="{FF2B5EF4-FFF2-40B4-BE49-F238E27FC236}">
              <a16:creationId xmlns="" xmlns:a16="http://schemas.microsoft.com/office/drawing/2014/main" id="{00000000-0008-0000-0D00-00004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1" name="直線コネクタ 590">
          <a:extLst>
            <a:ext uri="{FF2B5EF4-FFF2-40B4-BE49-F238E27FC236}">
              <a16:creationId xmlns="" xmlns:a16="http://schemas.microsoft.com/office/drawing/2014/main" id="{00000000-0008-0000-0D00-00004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92" name="テキスト ボックス 591">
          <a:extLst>
            <a:ext uri="{FF2B5EF4-FFF2-40B4-BE49-F238E27FC236}">
              <a16:creationId xmlns="" xmlns:a16="http://schemas.microsoft.com/office/drawing/2014/main" id="{00000000-0008-0000-0D00-000050020000}"/>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3" name="直線コネクタ 592">
          <a:extLst>
            <a:ext uri="{FF2B5EF4-FFF2-40B4-BE49-F238E27FC236}">
              <a16:creationId xmlns="" xmlns:a16="http://schemas.microsoft.com/office/drawing/2014/main" id="{00000000-0008-0000-0D00-00005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4" name="テキスト ボックス 593">
          <a:extLst>
            <a:ext uri="{FF2B5EF4-FFF2-40B4-BE49-F238E27FC236}">
              <a16:creationId xmlns="" xmlns:a16="http://schemas.microsoft.com/office/drawing/2014/main" id="{00000000-0008-0000-0D00-00005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5" name="【公民館】&#10;有形固定資産減価償却率グラフ枠">
          <a:extLst>
            <a:ext uri="{FF2B5EF4-FFF2-40B4-BE49-F238E27FC236}">
              <a16:creationId xmlns="" xmlns:a16="http://schemas.microsoft.com/office/drawing/2014/main" id="{00000000-0008-0000-0D00-00005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96" name="直線コネクタ 595">
          <a:extLst>
            <a:ext uri="{FF2B5EF4-FFF2-40B4-BE49-F238E27FC236}">
              <a16:creationId xmlns="" xmlns:a16="http://schemas.microsoft.com/office/drawing/2014/main" id="{00000000-0008-0000-0D00-000054020000}"/>
            </a:ext>
          </a:extLst>
        </xdr:cNvPr>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97" name="【公民館】&#10;有形固定資産減価償却率最小値テキスト">
          <a:extLst>
            <a:ext uri="{FF2B5EF4-FFF2-40B4-BE49-F238E27FC236}">
              <a16:creationId xmlns="" xmlns:a16="http://schemas.microsoft.com/office/drawing/2014/main" id="{00000000-0008-0000-0D00-000055020000}"/>
            </a:ext>
          </a:extLst>
        </xdr:cNvPr>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98" name="直線コネクタ 597">
          <a:extLst>
            <a:ext uri="{FF2B5EF4-FFF2-40B4-BE49-F238E27FC236}">
              <a16:creationId xmlns="" xmlns:a16="http://schemas.microsoft.com/office/drawing/2014/main" id="{00000000-0008-0000-0D00-000056020000}"/>
            </a:ext>
          </a:extLst>
        </xdr:cNvPr>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99" name="【公民館】&#10;有形固定資産減価償却率最大値テキスト">
          <a:extLst>
            <a:ext uri="{FF2B5EF4-FFF2-40B4-BE49-F238E27FC236}">
              <a16:creationId xmlns="" xmlns:a16="http://schemas.microsoft.com/office/drawing/2014/main" id="{00000000-0008-0000-0D00-000057020000}"/>
            </a:ext>
          </a:extLst>
        </xdr:cNvPr>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600" name="直線コネクタ 599">
          <a:extLst>
            <a:ext uri="{FF2B5EF4-FFF2-40B4-BE49-F238E27FC236}">
              <a16:creationId xmlns="" xmlns:a16="http://schemas.microsoft.com/office/drawing/2014/main" id="{00000000-0008-0000-0D00-000058020000}"/>
            </a:ext>
          </a:extLst>
        </xdr:cNvPr>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601" name="【公民館】&#10;有形固定資産減価償却率平均値テキスト">
          <a:extLst>
            <a:ext uri="{FF2B5EF4-FFF2-40B4-BE49-F238E27FC236}">
              <a16:creationId xmlns="" xmlns:a16="http://schemas.microsoft.com/office/drawing/2014/main" id="{00000000-0008-0000-0D00-000059020000}"/>
            </a:ext>
          </a:extLst>
        </xdr:cNvPr>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602" name="フローチャート : 判断 601">
          <a:extLst>
            <a:ext uri="{FF2B5EF4-FFF2-40B4-BE49-F238E27FC236}">
              <a16:creationId xmlns="" xmlns:a16="http://schemas.microsoft.com/office/drawing/2014/main" id="{00000000-0008-0000-0D00-00005A02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603" name="フローチャート : 判断 602">
          <a:extLst>
            <a:ext uri="{FF2B5EF4-FFF2-40B4-BE49-F238E27FC236}">
              <a16:creationId xmlns="" xmlns:a16="http://schemas.microsoft.com/office/drawing/2014/main" id="{00000000-0008-0000-0D00-00005B020000}"/>
            </a:ext>
          </a:extLst>
        </xdr:cNvPr>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4" name="テキスト ボックス 603">
          <a:extLst>
            <a:ext uri="{FF2B5EF4-FFF2-40B4-BE49-F238E27FC236}">
              <a16:creationId xmlns="" xmlns:a16="http://schemas.microsoft.com/office/drawing/2014/main" id="{00000000-0008-0000-0D00-00005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5" name="テキスト ボックス 604">
          <a:extLst>
            <a:ext uri="{FF2B5EF4-FFF2-40B4-BE49-F238E27FC236}">
              <a16:creationId xmlns="" xmlns:a16="http://schemas.microsoft.com/office/drawing/2014/main" id="{00000000-0008-0000-0D00-00005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6" name="テキスト ボックス 605">
          <a:extLst>
            <a:ext uri="{FF2B5EF4-FFF2-40B4-BE49-F238E27FC236}">
              <a16:creationId xmlns="" xmlns:a16="http://schemas.microsoft.com/office/drawing/2014/main" id="{00000000-0008-0000-0D00-00005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7" name="テキスト ボックス 606">
          <a:extLst>
            <a:ext uri="{FF2B5EF4-FFF2-40B4-BE49-F238E27FC236}">
              <a16:creationId xmlns="" xmlns:a16="http://schemas.microsoft.com/office/drawing/2014/main" id="{00000000-0008-0000-0D00-00005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8" name="テキスト ボックス 607">
          <a:extLst>
            <a:ext uri="{FF2B5EF4-FFF2-40B4-BE49-F238E27FC236}">
              <a16:creationId xmlns="" xmlns:a16="http://schemas.microsoft.com/office/drawing/2014/main" id="{00000000-0008-0000-0D00-00006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12337</xdr:rowOff>
    </xdr:from>
    <xdr:to>
      <xdr:col>22</xdr:col>
      <xdr:colOff>415925</xdr:colOff>
      <xdr:row>106</xdr:row>
      <xdr:rowOff>113937</xdr:rowOff>
    </xdr:to>
    <xdr:sp macro="" textlink="">
      <xdr:nvSpPr>
        <xdr:cNvPr id="609" name="円/楕円 608">
          <a:extLst>
            <a:ext uri="{FF2B5EF4-FFF2-40B4-BE49-F238E27FC236}">
              <a16:creationId xmlns="" xmlns:a16="http://schemas.microsoft.com/office/drawing/2014/main" id="{00000000-0008-0000-0D00-000061020000}"/>
            </a:ext>
          </a:extLst>
        </xdr:cNvPr>
        <xdr:cNvSpPr/>
      </xdr:nvSpPr>
      <xdr:spPr>
        <a:xfrm>
          <a:off x="15430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21063</xdr:rowOff>
    </xdr:from>
    <xdr:ext cx="405111" cy="259045"/>
    <xdr:sp macro="" textlink="">
      <xdr:nvSpPr>
        <xdr:cNvPr id="610" name="n_1aveValue【公民館】&#10;有形固定資産減価償却率">
          <a:extLst>
            <a:ext uri="{FF2B5EF4-FFF2-40B4-BE49-F238E27FC236}">
              <a16:creationId xmlns="" xmlns:a16="http://schemas.microsoft.com/office/drawing/2014/main" id="{00000000-0008-0000-0D00-000062020000}"/>
            </a:ext>
          </a:extLst>
        </xdr:cNvPr>
        <xdr:cNvSpPr txBox="1"/>
      </xdr:nvSpPr>
      <xdr:spPr>
        <a:xfrm>
          <a:off x="15266043"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105064</xdr:rowOff>
    </xdr:from>
    <xdr:ext cx="405111" cy="259045"/>
    <xdr:sp macro="" textlink="">
      <xdr:nvSpPr>
        <xdr:cNvPr id="611" name="n_1mainValue【公民館】&#10;有形固定資産減価償却率">
          <a:extLst>
            <a:ext uri="{FF2B5EF4-FFF2-40B4-BE49-F238E27FC236}">
              <a16:creationId xmlns="" xmlns:a16="http://schemas.microsoft.com/office/drawing/2014/main" id="{00000000-0008-0000-0D00-000063020000}"/>
            </a:ext>
          </a:extLst>
        </xdr:cNvPr>
        <xdr:cNvSpPr txBox="1"/>
      </xdr:nvSpPr>
      <xdr:spPr>
        <a:xfrm>
          <a:off x="15266043"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2" name="正方形/長方形 611">
          <a:extLst>
            <a:ext uri="{FF2B5EF4-FFF2-40B4-BE49-F238E27FC236}">
              <a16:creationId xmlns="" xmlns:a16="http://schemas.microsoft.com/office/drawing/2014/main" id="{00000000-0008-0000-0D00-00006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3" name="正方形/長方形 612">
          <a:extLst>
            <a:ext uri="{FF2B5EF4-FFF2-40B4-BE49-F238E27FC236}">
              <a16:creationId xmlns="" xmlns:a16="http://schemas.microsoft.com/office/drawing/2014/main" id="{00000000-0008-0000-0D00-00006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4" name="正方形/長方形 613">
          <a:extLst>
            <a:ext uri="{FF2B5EF4-FFF2-40B4-BE49-F238E27FC236}">
              <a16:creationId xmlns="" xmlns:a16="http://schemas.microsoft.com/office/drawing/2014/main" id="{00000000-0008-0000-0D00-00006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5" name="正方形/長方形 614">
          <a:extLst>
            <a:ext uri="{FF2B5EF4-FFF2-40B4-BE49-F238E27FC236}">
              <a16:creationId xmlns="" xmlns:a16="http://schemas.microsoft.com/office/drawing/2014/main" id="{00000000-0008-0000-0D00-00006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6" name="正方形/長方形 615">
          <a:extLst>
            <a:ext uri="{FF2B5EF4-FFF2-40B4-BE49-F238E27FC236}">
              <a16:creationId xmlns="" xmlns:a16="http://schemas.microsoft.com/office/drawing/2014/main" id="{00000000-0008-0000-0D00-00006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7" name="正方形/長方形 616">
          <a:extLst>
            <a:ext uri="{FF2B5EF4-FFF2-40B4-BE49-F238E27FC236}">
              <a16:creationId xmlns="" xmlns:a16="http://schemas.microsoft.com/office/drawing/2014/main" id="{00000000-0008-0000-0D00-00006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8" name="正方形/長方形 617">
          <a:extLst>
            <a:ext uri="{FF2B5EF4-FFF2-40B4-BE49-F238E27FC236}">
              <a16:creationId xmlns="" xmlns:a16="http://schemas.microsoft.com/office/drawing/2014/main" id="{00000000-0008-0000-0D00-00006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9" name="正方形/長方形 618">
          <a:extLst>
            <a:ext uri="{FF2B5EF4-FFF2-40B4-BE49-F238E27FC236}">
              <a16:creationId xmlns="" xmlns:a16="http://schemas.microsoft.com/office/drawing/2014/main" id="{00000000-0008-0000-0D00-00006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0" name="テキスト ボックス 619">
          <a:extLst>
            <a:ext uri="{FF2B5EF4-FFF2-40B4-BE49-F238E27FC236}">
              <a16:creationId xmlns="" xmlns:a16="http://schemas.microsoft.com/office/drawing/2014/main" id="{00000000-0008-0000-0D00-00006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1" name="直線コネクタ 620">
          <a:extLst>
            <a:ext uri="{FF2B5EF4-FFF2-40B4-BE49-F238E27FC236}">
              <a16:creationId xmlns="" xmlns:a16="http://schemas.microsoft.com/office/drawing/2014/main" id="{00000000-0008-0000-0D00-00006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22" name="直線コネクタ 621">
          <a:extLst>
            <a:ext uri="{FF2B5EF4-FFF2-40B4-BE49-F238E27FC236}">
              <a16:creationId xmlns="" xmlns:a16="http://schemas.microsoft.com/office/drawing/2014/main" id="{00000000-0008-0000-0D00-00006E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3" name="テキスト ボックス 622">
          <a:extLst>
            <a:ext uri="{FF2B5EF4-FFF2-40B4-BE49-F238E27FC236}">
              <a16:creationId xmlns="" xmlns:a16="http://schemas.microsoft.com/office/drawing/2014/main" id="{00000000-0008-0000-0D00-00006F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4" name="直線コネクタ 623">
          <a:extLst>
            <a:ext uri="{FF2B5EF4-FFF2-40B4-BE49-F238E27FC236}">
              <a16:creationId xmlns="" xmlns:a16="http://schemas.microsoft.com/office/drawing/2014/main" id="{00000000-0008-0000-0D00-000070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5" name="テキスト ボックス 624">
          <a:extLst>
            <a:ext uri="{FF2B5EF4-FFF2-40B4-BE49-F238E27FC236}">
              <a16:creationId xmlns="" xmlns:a16="http://schemas.microsoft.com/office/drawing/2014/main" id="{00000000-0008-0000-0D00-000071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6" name="直線コネクタ 625">
          <a:extLst>
            <a:ext uri="{FF2B5EF4-FFF2-40B4-BE49-F238E27FC236}">
              <a16:creationId xmlns="" xmlns:a16="http://schemas.microsoft.com/office/drawing/2014/main" id="{00000000-0008-0000-0D00-000072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7" name="テキスト ボックス 626">
          <a:extLst>
            <a:ext uri="{FF2B5EF4-FFF2-40B4-BE49-F238E27FC236}">
              <a16:creationId xmlns="" xmlns:a16="http://schemas.microsoft.com/office/drawing/2014/main" id="{00000000-0008-0000-0D00-000073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8" name="直線コネクタ 627">
          <a:extLst>
            <a:ext uri="{FF2B5EF4-FFF2-40B4-BE49-F238E27FC236}">
              <a16:creationId xmlns="" xmlns:a16="http://schemas.microsoft.com/office/drawing/2014/main" id="{00000000-0008-0000-0D00-000074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9" name="テキスト ボックス 628">
          <a:extLst>
            <a:ext uri="{FF2B5EF4-FFF2-40B4-BE49-F238E27FC236}">
              <a16:creationId xmlns="" xmlns:a16="http://schemas.microsoft.com/office/drawing/2014/main" id="{00000000-0008-0000-0D00-000075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0" name="直線コネクタ 629">
          <a:extLst>
            <a:ext uri="{FF2B5EF4-FFF2-40B4-BE49-F238E27FC236}">
              <a16:creationId xmlns="" xmlns:a16="http://schemas.microsoft.com/office/drawing/2014/main" id="{00000000-0008-0000-0D00-00007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1" name="テキスト ボックス 630">
          <a:extLst>
            <a:ext uri="{FF2B5EF4-FFF2-40B4-BE49-F238E27FC236}">
              <a16:creationId xmlns="" xmlns:a16="http://schemas.microsoft.com/office/drawing/2014/main" id="{00000000-0008-0000-0D00-00007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2" name="【公民館】&#10;一人当たり面積グラフ枠">
          <a:extLst>
            <a:ext uri="{FF2B5EF4-FFF2-40B4-BE49-F238E27FC236}">
              <a16:creationId xmlns="" xmlns:a16="http://schemas.microsoft.com/office/drawing/2014/main" id="{00000000-0008-0000-0D00-00007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633" name="直線コネクタ 632">
          <a:extLst>
            <a:ext uri="{FF2B5EF4-FFF2-40B4-BE49-F238E27FC236}">
              <a16:creationId xmlns="" xmlns:a16="http://schemas.microsoft.com/office/drawing/2014/main" id="{00000000-0008-0000-0D00-000079020000}"/>
            </a:ext>
          </a:extLst>
        </xdr:cNvPr>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634" name="【公民館】&#10;一人当たり面積最小値テキスト">
          <a:extLst>
            <a:ext uri="{FF2B5EF4-FFF2-40B4-BE49-F238E27FC236}">
              <a16:creationId xmlns="" xmlns:a16="http://schemas.microsoft.com/office/drawing/2014/main" id="{00000000-0008-0000-0D00-00007A020000}"/>
            </a:ext>
          </a:extLst>
        </xdr:cNvPr>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635" name="直線コネクタ 634">
          <a:extLst>
            <a:ext uri="{FF2B5EF4-FFF2-40B4-BE49-F238E27FC236}">
              <a16:creationId xmlns="" xmlns:a16="http://schemas.microsoft.com/office/drawing/2014/main" id="{00000000-0008-0000-0D00-00007B020000}"/>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36" name="【公民館】&#10;一人当たり面積最大値テキスト">
          <a:extLst>
            <a:ext uri="{FF2B5EF4-FFF2-40B4-BE49-F238E27FC236}">
              <a16:creationId xmlns="" xmlns:a16="http://schemas.microsoft.com/office/drawing/2014/main" id="{00000000-0008-0000-0D00-00007C020000}"/>
            </a:ext>
          </a:extLst>
        </xdr:cNvPr>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37" name="直線コネクタ 636">
          <a:extLst>
            <a:ext uri="{FF2B5EF4-FFF2-40B4-BE49-F238E27FC236}">
              <a16:creationId xmlns="" xmlns:a16="http://schemas.microsoft.com/office/drawing/2014/main" id="{00000000-0008-0000-0D00-00007D020000}"/>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638" name="【公民館】&#10;一人当たり面積平均値テキスト">
          <a:extLst>
            <a:ext uri="{FF2B5EF4-FFF2-40B4-BE49-F238E27FC236}">
              <a16:creationId xmlns="" xmlns:a16="http://schemas.microsoft.com/office/drawing/2014/main" id="{00000000-0008-0000-0D00-00007E020000}"/>
            </a:ext>
          </a:extLst>
        </xdr:cNvPr>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39" name="フローチャート : 判断 638">
          <a:extLst>
            <a:ext uri="{FF2B5EF4-FFF2-40B4-BE49-F238E27FC236}">
              <a16:creationId xmlns="" xmlns:a16="http://schemas.microsoft.com/office/drawing/2014/main" id="{00000000-0008-0000-0D00-00007F020000}"/>
            </a:ext>
          </a:extLst>
        </xdr:cNvPr>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640" name="フローチャート : 判断 639">
          <a:extLst>
            <a:ext uri="{FF2B5EF4-FFF2-40B4-BE49-F238E27FC236}">
              <a16:creationId xmlns="" xmlns:a16="http://schemas.microsoft.com/office/drawing/2014/main" id="{00000000-0008-0000-0D00-000080020000}"/>
            </a:ext>
          </a:extLst>
        </xdr:cNvPr>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1" name="テキスト ボックス 640">
          <a:extLst>
            <a:ext uri="{FF2B5EF4-FFF2-40B4-BE49-F238E27FC236}">
              <a16:creationId xmlns="" xmlns:a16="http://schemas.microsoft.com/office/drawing/2014/main" id="{00000000-0008-0000-0D00-00008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2" name="テキスト ボックス 641">
          <a:extLst>
            <a:ext uri="{FF2B5EF4-FFF2-40B4-BE49-F238E27FC236}">
              <a16:creationId xmlns="" xmlns:a16="http://schemas.microsoft.com/office/drawing/2014/main" id="{00000000-0008-0000-0D00-00008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3" name="テキスト ボックス 642">
          <a:extLst>
            <a:ext uri="{FF2B5EF4-FFF2-40B4-BE49-F238E27FC236}">
              <a16:creationId xmlns="" xmlns:a16="http://schemas.microsoft.com/office/drawing/2014/main" id="{00000000-0008-0000-0D00-00008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4" name="テキスト ボックス 643">
          <a:extLst>
            <a:ext uri="{FF2B5EF4-FFF2-40B4-BE49-F238E27FC236}">
              <a16:creationId xmlns="" xmlns:a16="http://schemas.microsoft.com/office/drawing/2014/main" id="{00000000-0008-0000-0D00-00008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5" name="テキスト ボックス 644">
          <a:extLst>
            <a:ext uri="{FF2B5EF4-FFF2-40B4-BE49-F238E27FC236}">
              <a16:creationId xmlns="" xmlns:a16="http://schemas.microsoft.com/office/drawing/2014/main" id="{00000000-0008-0000-0D00-00008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11685</xdr:rowOff>
    </xdr:from>
    <xdr:to>
      <xdr:col>31</xdr:col>
      <xdr:colOff>85725</xdr:colOff>
      <xdr:row>102</xdr:row>
      <xdr:rowOff>113285</xdr:rowOff>
    </xdr:to>
    <xdr:sp macro="" textlink="">
      <xdr:nvSpPr>
        <xdr:cNvPr id="646" name="円/楕円 645">
          <a:extLst>
            <a:ext uri="{FF2B5EF4-FFF2-40B4-BE49-F238E27FC236}">
              <a16:creationId xmlns="" xmlns:a16="http://schemas.microsoft.com/office/drawing/2014/main" id="{00000000-0008-0000-0D00-000086020000}"/>
            </a:ext>
          </a:extLst>
        </xdr:cNvPr>
        <xdr:cNvSpPr/>
      </xdr:nvSpPr>
      <xdr:spPr>
        <a:xfrm>
          <a:off x="212725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17542</xdr:rowOff>
    </xdr:from>
    <xdr:ext cx="469744" cy="259045"/>
    <xdr:sp macro="" textlink="">
      <xdr:nvSpPr>
        <xdr:cNvPr id="647" name="n_1aveValue【公民館】&#10;一人当たり面積">
          <a:extLst>
            <a:ext uri="{FF2B5EF4-FFF2-40B4-BE49-F238E27FC236}">
              <a16:creationId xmlns="" xmlns:a16="http://schemas.microsoft.com/office/drawing/2014/main" id="{00000000-0008-0000-0D00-000087020000}"/>
            </a:ext>
          </a:extLst>
        </xdr:cNvPr>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129812</xdr:rowOff>
    </xdr:from>
    <xdr:ext cx="469744" cy="259045"/>
    <xdr:sp macro="" textlink="">
      <xdr:nvSpPr>
        <xdr:cNvPr id="648" name="n_1mainValue【公民館】&#10;一人当たり面積">
          <a:extLst>
            <a:ext uri="{FF2B5EF4-FFF2-40B4-BE49-F238E27FC236}">
              <a16:creationId xmlns="" xmlns:a16="http://schemas.microsoft.com/office/drawing/2014/main" id="{00000000-0008-0000-0D00-000088020000}"/>
            </a:ext>
          </a:extLst>
        </xdr:cNvPr>
        <xdr:cNvSpPr txBox="1"/>
      </xdr:nvSpPr>
      <xdr:spPr>
        <a:xfrm>
          <a:off x="21075727" y="1727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9" name="正方形/長方形 648">
          <a:extLst>
            <a:ext uri="{FF2B5EF4-FFF2-40B4-BE49-F238E27FC236}">
              <a16:creationId xmlns="" xmlns:a16="http://schemas.microsoft.com/office/drawing/2014/main" id="{00000000-0008-0000-0D00-00008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0" name="正方形/長方形 649">
          <a:extLst>
            <a:ext uri="{FF2B5EF4-FFF2-40B4-BE49-F238E27FC236}">
              <a16:creationId xmlns="" xmlns:a16="http://schemas.microsoft.com/office/drawing/2014/main" id="{00000000-0008-0000-0D00-00008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1" name="テキスト ボックス 650">
          <a:extLst>
            <a:ext uri="{FF2B5EF4-FFF2-40B4-BE49-F238E27FC236}">
              <a16:creationId xmlns="" xmlns:a16="http://schemas.microsoft.com/office/drawing/2014/main" id="{00000000-0008-0000-0D00-00008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ほとんどの施設において、有形固定資産減価償却率は山口県平均を下回っているものの、港湾・漁港については山口県平均を上回っている。これらの施設は効率的・計画的な予防保全を行い、長寿命化を図っていく必要がある。また、一人当たりの面積は、ほとんどの施設で山口県平均を上回っている。今後は公共施設等総合管理計画に基づき、施設の更新、長寿命化に併せて、統廃合等に取り組んで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49,772
49,355
698.31
30,645,380
29,810,769
727,617
18,679,538
27,966,411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E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E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E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 xmlns:a16="http://schemas.microsoft.com/office/drawing/2014/main" id="{00000000-0008-0000-0E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 xmlns:a16="http://schemas.microsoft.com/office/drawing/2014/main" id="{00000000-0008-0000-0E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 xmlns:a16="http://schemas.microsoft.com/office/drawing/2014/main" id="{00000000-0008-0000-0E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 xmlns:a16="http://schemas.microsoft.com/office/drawing/2014/main" id="{00000000-0008-0000-0E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a:extLst>
            <a:ext uri="{FF2B5EF4-FFF2-40B4-BE49-F238E27FC236}">
              <a16:creationId xmlns="" xmlns:a16="http://schemas.microsoft.com/office/drawing/2014/main" id="{00000000-0008-0000-0E00-00002B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a:extLst>
            <a:ext uri="{FF2B5EF4-FFF2-40B4-BE49-F238E27FC236}">
              <a16:creationId xmlns="" xmlns:a16="http://schemas.microsoft.com/office/drawing/2014/main" id="{00000000-0008-0000-0E00-00002C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a:extLst>
            <a:ext uri="{FF2B5EF4-FFF2-40B4-BE49-F238E27FC236}">
              <a16:creationId xmlns="" xmlns:a16="http://schemas.microsoft.com/office/drawing/2014/main" id="{00000000-0008-0000-0E00-00002D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a:extLst>
            <a:ext uri="{FF2B5EF4-FFF2-40B4-BE49-F238E27FC236}">
              <a16:creationId xmlns="" xmlns:a16="http://schemas.microsoft.com/office/drawing/2014/main" id="{00000000-0008-0000-0E00-00002E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a:extLst>
            <a:ext uri="{FF2B5EF4-FFF2-40B4-BE49-F238E27FC236}">
              <a16:creationId xmlns="" xmlns:a16="http://schemas.microsoft.com/office/drawing/2014/main" id="{00000000-0008-0000-0E00-00002F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a:extLst>
            <a:ext uri="{FF2B5EF4-FFF2-40B4-BE49-F238E27FC236}">
              <a16:creationId xmlns="" xmlns:a16="http://schemas.microsoft.com/office/drawing/2014/main" id="{00000000-0008-0000-0E00-000030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a:extLst>
            <a:ext uri="{FF2B5EF4-FFF2-40B4-BE49-F238E27FC236}">
              <a16:creationId xmlns="" xmlns:a16="http://schemas.microsoft.com/office/drawing/2014/main" id="{00000000-0008-0000-0E00-000031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a:extLst>
            <a:ext uri="{FF2B5EF4-FFF2-40B4-BE49-F238E27FC236}">
              <a16:creationId xmlns="" xmlns:a16="http://schemas.microsoft.com/office/drawing/2014/main" id="{00000000-0008-0000-0E00-000032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a:extLst>
            <a:ext uri="{FF2B5EF4-FFF2-40B4-BE49-F238E27FC236}">
              <a16:creationId xmlns="" xmlns:a16="http://schemas.microsoft.com/office/drawing/2014/main" id="{00000000-0008-0000-0E00-000033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a:extLst>
            <a:ext uri="{FF2B5EF4-FFF2-40B4-BE49-F238E27FC236}">
              <a16:creationId xmlns="" xmlns:a16="http://schemas.microsoft.com/office/drawing/2014/main" id="{00000000-0008-0000-0E00-000034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a:extLst>
            <a:ext uri="{FF2B5EF4-FFF2-40B4-BE49-F238E27FC236}">
              <a16:creationId xmlns="" xmlns:a16="http://schemas.microsoft.com/office/drawing/2014/main" id="{00000000-0008-0000-0E00-000035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a:extLst>
            <a:ext uri="{FF2B5EF4-FFF2-40B4-BE49-F238E27FC236}">
              <a16:creationId xmlns="" xmlns:a16="http://schemas.microsoft.com/office/drawing/2014/main" id="{00000000-0008-0000-0E00-000036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a:extLst>
            <a:ext uri="{FF2B5EF4-FFF2-40B4-BE49-F238E27FC236}">
              <a16:creationId xmlns="" xmlns:a16="http://schemas.microsoft.com/office/drawing/2014/main" id="{00000000-0008-0000-0E00-000037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a:extLst>
            <a:ext uri="{FF2B5EF4-FFF2-40B4-BE49-F238E27FC236}">
              <a16:creationId xmlns="" xmlns:a16="http://schemas.microsoft.com/office/drawing/2014/main" id="{00000000-0008-0000-0E00-000038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a:extLst>
            <a:ext uri="{FF2B5EF4-FFF2-40B4-BE49-F238E27FC236}">
              <a16:creationId xmlns=""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a:extLst>
            <a:ext uri="{FF2B5EF4-FFF2-40B4-BE49-F238E27FC236}">
              <a16:creationId xmlns="" xmlns:a16="http://schemas.microsoft.com/office/drawing/2014/main" id="{00000000-0008-0000-0E00-00003A000000}"/>
            </a:ext>
          </a:extLst>
        </xdr:cNvPr>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a:extLst>
            <a:ext uri="{FF2B5EF4-FFF2-40B4-BE49-F238E27FC236}">
              <a16:creationId xmlns="" xmlns:a16="http://schemas.microsoft.com/office/drawing/2014/main" id="{00000000-0008-0000-0E00-00003B000000}"/>
            </a:ext>
          </a:extLst>
        </xdr:cNvPr>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a:extLst>
            <a:ext uri="{FF2B5EF4-FFF2-40B4-BE49-F238E27FC236}">
              <a16:creationId xmlns="" xmlns:a16="http://schemas.microsoft.com/office/drawing/2014/main" id="{00000000-0008-0000-0E00-00003C000000}"/>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a:extLst>
            <a:ext uri="{FF2B5EF4-FFF2-40B4-BE49-F238E27FC236}">
              <a16:creationId xmlns="" xmlns:a16="http://schemas.microsoft.com/office/drawing/2014/main" id="{00000000-0008-0000-0E00-00003D000000}"/>
            </a:ext>
          </a:extLst>
        </xdr:cNvPr>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a:extLst>
            <a:ext uri="{FF2B5EF4-FFF2-40B4-BE49-F238E27FC236}">
              <a16:creationId xmlns="" xmlns:a16="http://schemas.microsoft.com/office/drawing/2014/main" id="{00000000-0008-0000-0E00-00003E000000}"/>
            </a:ext>
          </a:extLst>
        </xdr:cNvPr>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a:extLst>
            <a:ext uri="{FF2B5EF4-FFF2-40B4-BE49-F238E27FC236}">
              <a16:creationId xmlns="" xmlns:a16="http://schemas.microsoft.com/office/drawing/2014/main" id="{00000000-0008-0000-0E00-00003F000000}"/>
            </a:ext>
          </a:extLst>
        </xdr:cNvPr>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a:extLst>
            <a:ext uri="{FF2B5EF4-FFF2-40B4-BE49-F238E27FC236}">
              <a16:creationId xmlns="" xmlns:a16="http://schemas.microsoft.com/office/drawing/2014/main" id="{00000000-0008-0000-0E00-000040000000}"/>
            </a:ext>
          </a:extLst>
        </xdr:cNvPr>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a:extLst>
            <a:ext uri="{FF2B5EF4-FFF2-40B4-BE49-F238E27FC236}">
              <a16:creationId xmlns="" xmlns:a16="http://schemas.microsoft.com/office/drawing/2014/main" id="{00000000-0008-0000-0E00-000041000000}"/>
            </a:ext>
          </a:extLst>
        </xdr:cNvPr>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163121</xdr:rowOff>
    </xdr:from>
    <xdr:ext cx="405111" cy="259045"/>
    <xdr:sp macro="" textlink="">
      <xdr:nvSpPr>
        <xdr:cNvPr id="66" name="n_1aveValue【図書館】&#10;有形固定資産減価償却率">
          <a:extLst>
            <a:ext uri="{FF2B5EF4-FFF2-40B4-BE49-F238E27FC236}">
              <a16:creationId xmlns="" xmlns:a16="http://schemas.microsoft.com/office/drawing/2014/main" id="{00000000-0008-0000-0E00-000042000000}"/>
            </a:ext>
          </a:extLst>
        </xdr:cNvPr>
        <xdr:cNvSpPr txBox="1"/>
      </xdr:nvSpPr>
      <xdr:spPr>
        <a:xfrm>
          <a:off x="3582043"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159294</xdr:rowOff>
    </xdr:from>
    <xdr:to>
      <xdr:col>5</xdr:col>
      <xdr:colOff>409575</xdr:colOff>
      <xdr:row>41</xdr:row>
      <xdr:rowOff>89444</xdr:rowOff>
    </xdr:to>
    <xdr:sp macro="" textlink="">
      <xdr:nvSpPr>
        <xdr:cNvPr id="72" name="円/楕円 71">
          <a:extLst>
            <a:ext uri="{FF2B5EF4-FFF2-40B4-BE49-F238E27FC236}">
              <a16:creationId xmlns="" xmlns:a16="http://schemas.microsoft.com/office/drawing/2014/main" id="{00000000-0008-0000-0E00-000048000000}"/>
            </a:ext>
          </a:extLst>
        </xdr:cNvPr>
        <xdr:cNvSpPr/>
      </xdr:nvSpPr>
      <xdr:spPr>
        <a:xfrm>
          <a:off x="37465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80571</xdr:rowOff>
    </xdr:from>
    <xdr:ext cx="405111" cy="259045"/>
    <xdr:sp macro="" textlink="">
      <xdr:nvSpPr>
        <xdr:cNvPr id="73" name="n_1mainValue【図書館】&#10;有形固定資産減価償却率">
          <a:extLst>
            <a:ext uri="{FF2B5EF4-FFF2-40B4-BE49-F238E27FC236}">
              <a16:creationId xmlns="" xmlns:a16="http://schemas.microsoft.com/office/drawing/2014/main" id="{00000000-0008-0000-0E00-000049000000}"/>
            </a:ext>
          </a:extLst>
        </xdr:cNvPr>
        <xdr:cNvSpPr txBox="1"/>
      </xdr:nvSpPr>
      <xdr:spPr>
        <a:xfrm>
          <a:off x="3582043" y="711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a:extLst>
            <a:ext uri="{FF2B5EF4-FFF2-40B4-BE49-F238E27FC236}">
              <a16:creationId xmlns="" xmlns:a16="http://schemas.microsoft.com/office/drawing/2014/main" id="{00000000-0008-0000-0E00-00004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a:extLst>
            <a:ext uri="{FF2B5EF4-FFF2-40B4-BE49-F238E27FC236}">
              <a16:creationId xmlns="" xmlns:a16="http://schemas.microsoft.com/office/drawing/2014/main" id="{00000000-0008-0000-0E00-00004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a:extLst>
            <a:ext uri="{FF2B5EF4-FFF2-40B4-BE49-F238E27FC236}">
              <a16:creationId xmlns="" xmlns:a16="http://schemas.microsoft.com/office/drawing/2014/main" id="{00000000-0008-0000-0E00-00004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a:extLst>
            <a:ext uri="{FF2B5EF4-FFF2-40B4-BE49-F238E27FC236}">
              <a16:creationId xmlns="" xmlns:a16="http://schemas.microsoft.com/office/drawing/2014/main" id="{00000000-0008-0000-0E00-00004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a:extLst>
            <a:ext uri="{FF2B5EF4-FFF2-40B4-BE49-F238E27FC236}">
              <a16:creationId xmlns="" xmlns:a16="http://schemas.microsoft.com/office/drawing/2014/main" id="{00000000-0008-0000-0E00-00004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a:extLst>
            <a:ext uri="{FF2B5EF4-FFF2-40B4-BE49-F238E27FC236}">
              <a16:creationId xmlns="" xmlns:a16="http://schemas.microsoft.com/office/drawing/2014/main" id="{00000000-0008-0000-0E00-00004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a:extLst>
            <a:ext uri="{FF2B5EF4-FFF2-40B4-BE49-F238E27FC236}">
              <a16:creationId xmlns="" xmlns:a16="http://schemas.microsoft.com/office/drawing/2014/main" id="{00000000-0008-0000-0E00-00005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a:extLst>
            <a:ext uri="{FF2B5EF4-FFF2-40B4-BE49-F238E27FC236}">
              <a16:creationId xmlns="" xmlns:a16="http://schemas.microsoft.com/office/drawing/2014/main" id="{00000000-0008-0000-0E00-00005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a:extLst>
            <a:ext uri="{FF2B5EF4-FFF2-40B4-BE49-F238E27FC236}">
              <a16:creationId xmlns="" xmlns:a16="http://schemas.microsoft.com/office/drawing/2014/main" id="{00000000-0008-0000-0E00-00005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a:extLst>
            <a:ext uri="{FF2B5EF4-FFF2-40B4-BE49-F238E27FC236}">
              <a16:creationId xmlns="" xmlns:a16="http://schemas.microsoft.com/office/drawing/2014/main" id="{00000000-0008-0000-0E00-00005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a:extLst>
            <a:ext uri="{FF2B5EF4-FFF2-40B4-BE49-F238E27FC236}">
              <a16:creationId xmlns="" xmlns:a16="http://schemas.microsoft.com/office/drawing/2014/main" id="{00000000-0008-0000-0E00-000054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a:extLst>
            <a:ext uri="{FF2B5EF4-FFF2-40B4-BE49-F238E27FC236}">
              <a16:creationId xmlns="" xmlns:a16="http://schemas.microsoft.com/office/drawing/2014/main" id="{00000000-0008-0000-0E00-00005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a:extLst>
            <a:ext uri="{FF2B5EF4-FFF2-40B4-BE49-F238E27FC236}">
              <a16:creationId xmlns="" xmlns:a16="http://schemas.microsoft.com/office/drawing/2014/main" id="{00000000-0008-0000-0E00-00005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a:extLst>
            <a:ext uri="{FF2B5EF4-FFF2-40B4-BE49-F238E27FC236}">
              <a16:creationId xmlns="" xmlns:a16="http://schemas.microsoft.com/office/drawing/2014/main" id="{00000000-0008-0000-0E00-00005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a:extLst>
            <a:ext uri="{FF2B5EF4-FFF2-40B4-BE49-F238E27FC236}">
              <a16:creationId xmlns="" xmlns:a16="http://schemas.microsoft.com/office/drawing/2014/main" id="{00000000-0008-0000-0E00-00005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a:extLst>
            <a:ext uri="{FF2B5EF4-FFF2-40B4-BE49-F238E27FC236}">
              <a16:creationId xmlns="" xmlns:a16="http://schemas.microsoft.com/office/drawing/2014/main" id="{00000000-0008-0000-0E00-00005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a:extLst>
            <a:ext uri="{FF2B5EF4-FFF2-40B4-BE49-F238E27FC236}">
              <a16:creationId xmlns="" xmlns:a16="http://schemas.microsoft.com/office/drawing/2014/main" id="{00000000-0008-0000-0E00-00005A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a:extLst>
            <a:ext uri="{FF2B5EF4-FFF2-40B4-BE49-F238E27FC236}">
              <a16:creationId xmlns="" xmlns:a16="http://schemas.microsoft.com/office/drawing/2014/main" id="{00000000-0008-0000-0E00-00005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a:extLst>
            <a:ext uri="{FF2B5EF4-FFF2-40B4-BE49-F238E27FC236}">
              <a16:creationId xmlns="" xmlns:a16="http://schemas.microsoft.com/office/drawing/2014/main" id="{00000000-0008-0000-0E00-00005C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a:extLst>
            <a:ext uri="{FF2B5EF4-FFF2-40B4-BE49-F238E27FC236}">
              <a16:creationId xmlns="" xmlns:a16="http://schemas.microsoft.com/office/drawing/2014/main" id="{00000000-0008-0000-0E00-00005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a:extLst>
            <a:ext uri="{FF2B5EF4-FFF2-40B4-BE49-F238E27FC236}">
              <a16:creationId xmlns="" xmlns:a16="http://schemas.microsoft.com/office/drawing/2014/main" id="{00000000-0008-0000-0E00-00005E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a:extLst>
            <a:ext uri="{FF2B5EF4-FFF2-40B4-BE49-F238E27FC236}">
              <a16:creationId xmlns="" xmlns:a16="http://schemas.microsoft.com/office/drawing/2014/main" id="{00000000-0008-0000-0E00-00005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a:extLst>
            <a:ext uri="{FF2B5EF4-FFF2-40B4-BE49-F238E27FC236}">
              <a16:creationId xmlns="" xmlns:a16="http://schemas.microsoft.com/office/drawing/2014/main" id="{00000000-0008-0000-0E00-00006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a:extLst>
            <a:ext uri="{FF2B5EF4-FFF2-40B4-BE49-F238E27FC236}">
              <a16:creationId xmlns="" xmlns:a16="http://schemas.microsoft.com/office/drawing/2014/main" id="{00000000-0008-0000-0E00-00006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a:extLst>
            <a:ext uri="{FF2B5EF4-FFF2-40B4-BE49-F238E27FC236}">
              <a16:creationId xmlns="" xmlns:a16="http://schemas.microsoft.com/office/drawing/2014/main" id="{00000000-0008-0000-0E00-000062000000}"/>
            </a:ext>
          </a:extLst>
        </xdr:cNvPr>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a:extLst>
            <a:ext uri="{FF2B5EF4-FFF2-40B4-BE49-F238E27FC236}">
              <a16:creationId xmlns="" xmlns:a16="http://schemas.microsoft.com/office/drawing/2014/main" id="{00000000-0008-0000-0E00-000063000000}"/>
            </a:ext>
          </a:extLst>
        </xdr:cNvPr>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a:extLst>
            <a:ext uri="{FF2B5EF4-FFF2-40B4-BE49-F238E27FC236}">
              <a16:creationId xmlns="" xmlns:a16="http://schemas.microsoft.com/office/drawing/2014/main" id="{00000000-0008-0000-0E00-000064000000}"/>
            </a:ext>
          </a:extLst>
        </xdr:cNvPr>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a:extLst>
            <a:ext uri="{FF2B5EF4-FFF2-40B4-BE49-F238E27FC236}">
              <a16:creationId xmlns="" xmlns:a16="http://schemas.microsoft.com/office/drawing/2014/main" id="{00000000-0008-0000-0E00-000065000000}"/>
            </a:ext>
          </a:extLst>
        </xdr:cNvPr>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a:extLst>
            <a:ext uri="{FF2B5EF4-FFF2-40B4-BE49-F238E27FC236}">
              <a16:creationId xmlns="" xmlns:a16="http://schemas.microsoft.com/office/drawing/2014/main" id="{00000000-0008-0000-0E00-000066000000}"/>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a:extLst>
            <a:ext uri="{FF2B5EF4-FFF2-40B4-BE49-F238E27FC236}">
              <a16:creationId xmlns="" xmlns:a16="http://schemas.microsoft.com/office/drawing/2014/main" id="{00000000-0008-0000-0E00-000067000000}"/>
            </a:ext>
          </a:extLst>
        </xdr:cNvPr>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a:extLst>
            <a:ext uri="{FF2B5EF4-FFF2-40B4-BE49-F238E27FC236}">
              <a16:creationId xmlns="" xmlns:a16="http://schemas.microsoft.com/office/drawing/2014/main" id="{00000000-0008-0000-0E00-000068000000}"/>
            </a:ext>
          </a:extLst>
        </xdr:cNvPr>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a:extLst>
            <a:ext uri="{FF2B5EF4-FFF2-40B4-BE49-F238E27FC236}">
              <a16:creationId xmlns="" xmlns:a16="http://schemas.microsoft.com/office/drawing/2014/main" id="{00000000-0008-0000-0E00-000069000000}"/>
            </a:ext>
          </a:extLst>
        </xdr:cNvPr>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41927</xdr:rowOff>
    </xdr:from>
    <xdr:ext cx="469744" cy="259045"/>
    <xdr:sp macro="" textlink="">
      <xdr:nvSpPr>
        <xdr:cNvPr id="106" name="n_1aveValue【図書館】&#10;一人当たり面積">
          <a:extLst>
            <a:ext uri="{FF2B5EF4-FFF2-40B4-BE49-F238E27FC236}">
              <a16:creationId xmlns="" xmlns:a16="http://schemas.microsoft.com/office/drawing/2014/main" id="{00000000-0008-0000-0E00-00006A000000}"/>
            </a:ext>
          </a:extLst>
        </xdr:cNvPr>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a:extLst>
            <a:ext uri="{FF2B5EF4-FFF2-40B4-BE49-F238E27FC236}">
              <a16:creationId xmlns="" xmlns:a16="http://schemas.microsoft.com/office/drawing/2014/main" id="{00000000-0008-0000-0E00-00006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a:extLst>
            <a:ext uri="{FF2B5EF4-FFF2-40B4-BE49-F238E27FC236}">
              <a16:creationId xmlns="" xmlns:a16="http://schemas.microsoft.com/office/drawing/2014/main" id="{00000000-0008-0000-0E00-00006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a:extLst>
            <a:ext uri="{FF2B5EF4-FFF2-40B4-BE49-F238E27FC236}">
              <a16:creationId xmlns="" xmlns:a16="http://schemas.microsoft.com/office/drawing/2014/main" id="{00000000-0008-0000-0E00-00006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a:extLst>
            <a:ext uri="{FF2B5EF4-FFF2-40B4-BE49-F238E27FC236}">
              <a16:creationId xmlns="" xmlns:a16="http://schemas.microsoft.com/office/drawing/2014/main" id="{00000000-0008-0000-0E00-00006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a:extLst>
            <a:ext uri="{FF2B5EF4-FFF2-40B4-BE49-F238E27FC236}">
              <a16:creationId xmlns="" xmlns:a16="http://schemas.microsoft.com/office/drawing/2014/main" id="{00000000-0008-0000-0E00-00006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63500</xdr:rowOff>
    </xdr:from>
    <xdr:to>
      <xdr:col>14</xdr:col>
      <xdr:colOff>79375</xdr:colOff>
      <xdr:row>34</xdr:row>
      <xdr:rowOff>165100</xdr:rowOff>
    </xdr:to>
    <xdr:sp macro="" textlink="">
      <xdr:nvSpPr>
        <xdr:cNvPr id="112" name="円/楕円 111">
          <a:extLst>
            <a:ext uri="{FF2B5EF4-FFF2-40B4-BE49-F238E27FC236}">
              <a16:creationId xmlns="" xmlns:a16="http://schemas.microsoft.com/office/drawing/2014/main" id="{00000000-0008-0000-0E00-000070000000}"/>
            </a:ext>
          </a:extLst>
        </xdr:cNvPr>
        <xdr:cNvSpPr/>
      </xdr:nvSpPr>
      <xdr:spPr>
        <a:xfrm>
          <a:off x="9588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10177</xdr:rowOff>
    </xdr:from>
    <xdr:ext cx="469744" cy="259045"/>
    <xdr:sp macro="" textlink="">
      <xdr:nvSpPr>
        <xdr:cNvPr id="113" name="n_1mainValue【図書館】&#10;一人当たり面積">
          <a:extLst>
            <a:ext uri="{FF2B5EF4-FFF2-40B4-BE49-F238E27FC236}">
              <a16:creationId xmlns="" xmlns:a16="http://schemas.microsoft.com/office/drawing/2014/main" id="{00000000-0008-0000-0E00-000071000000}"/>
            </a:ext>
          </a:extLst>
        </xdr:cNvPr>
        <xdr:cNvSpPr txBox="1"/>
      </xdr:nvSpPr>
      <xdr:spPr>
        <a:xfrm>
          <a:off x="9391727"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a:extLst>
            <a:ext uri="{FF2B5EF4-FFF2-40B4-BE49-F238E27FC236}">
              <a16:creationId xmlns="" xmlns:a16="http://schemas.microsoft.com/office/drawing/2014/main" id="{00000000-0008-0000-0E00-00007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a:extLst>
            <a:ext uri="{FF2B5EF4-FFF2-40B4-BE49-F238E27FC236}">
              <a16:creationId xmlns="" xmlns:a16="http://schemas.microsoft.com/office/drawing/2014/main" id="{00000000-0008-0000-0E00-00007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a:extLst>
            <a:ext uri="{FF2B5EF4-FFF2-40B4-BE49-F238E27FC236}">
              <a16:creationId xmlns="" xmlns:a16="http://schemas.microsoft.com/office/drawing/2014/main" id="{00000000-0008-0000-0E00-00007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a:extLst>
            <a:ext uri="{FF2B5EF4-FFF2-40B4-BE49-F238E27FC236}">
              <a16:creationId xmlns="" xmlns:a16="http://schemas.microsoft.com/office/drawing/2014/main" id="{00000000-0008-0000-0E00-00007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a:extLst>
            <a:ext uri="{FF2B5EF4-FFF2-40B4-BE49-F238E27FC236}">
              <a16:creationId xmlns="" xmlns:a16="http://schemas.microsoft.com/office/drawing/2014/main" id="{00000000-0008-0000-0E00-00007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a:extLst>
            <a:ext uri="{FF2B5EF4-FFF2-40B4-BE49-F238E27FC236}">
              <a16:creationId xmlns="" xmlns:a16="http://schemas.microsoft.com/office/drawing/2014/main" id="{00000000-0008-0000-0E00-00007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a:extLst>
            <a:ext uri="{FF2B5EF4-FFF2-40B4-BE49-F238E27FC236}">
              <a16:creationId xmlns="" xmlns:a16="http://schemas.microsoft.com/office/drawing/2014/main" id="{00000000-0008-0000-0E00-00007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a:extLst>
            <a:ext uri="{FF2B5EF4-FFF2-40B4-BE49-F238E27FC236}">
              <a16:creationId xmlns="" xmlns:a16="http://schemas.microsoft.com/office/drawing/2014/main" id="{00000000-0008-0000-0E00-00007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a:extLst>
            <a:ext uri="{FF2B5EF4-FFF2-40B4-BE49-F238E27FC236}">
              <a16:creationId xmlns="" xmlns:a16="http://schemas.microsoft.com/office/drawing/2014/main" id="{00000000-0008-0000-0E00-00007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a:extLst>
            <a:ext uri="{FF2B5EF4-FFF2-40B4-BE49-F238E27FC236}">
              <a16:creationId xmlns="" xmlns:a16="http://schemas.microsoft.com/office/drawing/2014/main" id="{00000000-0008-0000-0E00-00007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a:extLst>
            <a:ext uri="{FF2B5EF4-FFF2-40B4-BE49-F238E27FC236}">
              <a16:creationId xmlns="" xmlns:a16="http://schemas.microsoft.com/office/drawing/2014/main" id="{00000000-0008-0000-0E00-00007C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a:extLst>
            <a:ext uri="{FF2B5EF4-FFF2-40B4-BE49-F238E27FC236}">
              <a16:creationId xmlns="" xmlns:a16="http://schemas.microsoft.com/office/drawing/2014/main" id="{00000000-0008-0000-0E00-00007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a:extLst>
            <a:ext uri="{FF2B5EF4-FFF2-40B4-BE49-F238E27FC236}">
              <a16:creationId xmlns="" xmlns:a16="http://schemas.microsoft.com/office/drawing/2014/main" id="{00000000-0008-0000-0E00-00007E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a:extLst>
            <a:ext uri="{FF2B5EF4-FFF2-40B4-BE49-F238E27FC236}">
              <a16:creationId xmlns="" xmlns:a16="http://schemas.microsoft.com/office/drawing/2014/main" id="{00000000-0008-0000-0E00-00007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a:extLst>
            <a:ext uri="{FF2B5EF4-FFF2-40B4-BE49-F238E27FC236}">
              <a16:creationId xmlns="" xmlns:a16="http://schemas.microsoft.com/office/drawing/2014/main" id="{00000000-0008-0000-0E00-00008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a:extLst>
            <a:ext uri="{FF2B5EF4-FFF2-40B4-BE49-F238E27FC236}">
              <a16:creationId xmlns="" xmlns:a16="http://schemas.microsoft.com/office/drawing/2014/main" id="{00000000-0008-0000-0E00-00008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a:extLst>
            <a:ext uri="{FF2B5EF4-FFF2-40B4-BE49-F238E27FC236}">
              <a16:creationId xmlns="" xmlns:a16="http://schemas.microsoft.com/office/drawing/2014/main" id="{00000000-0008-0000-0E00-00008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a:extLst>
            <a:ext uri="{FF2B5EF4-FFF2-40B4-BE49-F238E27FC236}">
              <a16:creationId xmlns="" xmlns:a16="http://schemas.microsoft.com/office/drawing/2014/main" id="{00000000-0008-0000-0E00-00008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a:extLst>
            <a:ext uri="{FF2B5EF4-FFF2-40B4-BE49-F238E27FC236}">
              <a16:creationId xmlns="" xmlns:a16="http://schemas.microsoft.com/office/drawing/2014/main" id="{00000000-0008-0000-0E00-00008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a:extLst>
            <a:ext uri="{FF2B5EF4-FFF2-40B4-BE49-F238E27FC236}">
              <a16:creationId xmlns="" xmlns:a16="http://schemas.microsoft.com/office/drawing/2014/main" id="{00000000-0008-0000-0E00-00008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a:extLst>
            <a:ext uri="{FF2B5EF4-FFF2-40B4-BE49-F238E27FC236}">
              <a16:creationId xmlns="" xmlns:a16="http://schemas.microsoft.com/office/drawing/2014/main" id="{00000000-0008-0000-0E00-000086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a:extLst>
            <a:ext uri="{FF2B5EF4-FFF2-40B4-BE49-F238E27FC236}">
              <a16:creationId xmlns="" xmlns:a16="http://schemas.microsoft.com/office/drawing/2014/main" id="{00000000-0008-0000-0E00-00008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a:extLst>
            <a:ext uri="{FF2B5EF4-FFF2-40B4-BE49-F238E27FC236}">
              <a16:creationId xmlns="" xmlns:a16="http://schemas.microsoft.com/office/drawing/2014/main" id="{00000000-0008-0000-0E00-000088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a:extLst>
            <a:ext uri="{FF2B5EF4-FFF2-40B4-BE49-F238E27FC236}">
              <a16:creationId xmlns="" xmlns:a16="http://schemas.microsoft.com/office/drawing/2014/main" id="{00000000-0008-0000-0E00-00008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a:extLst>
            <a:ext uri="{FF2B5EF4-FFF2-40B4-BE49-F238E27FC236}">
              <a16:creationId xmlns="" xmlns:a16="http://schemas.microsoft.com/office/drawing/2014/main" id="{00000000-0008-0000-0E00-00008A000000}"/>
            </a:ext>
          </a:extLst>
        </xdr:cNvPr>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a:extLst>
            <a:ext uri="{FF2B5EF4-FFF2-40B4-BE49-F238E27FC236}">
              <a16:creationId xmlns="" xmlns:a16="http://schemas.microsoft.com/office/drawing/2014/main" id="{00000000-0008-0000-0E00-00008B000000}"/>
            </a:ext>
          </a:extLst>
        </xdr:cNvPr>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a:extLst>
            <a:ext uri="{FF2B5EF4-FFF2-40B4-BE49-F238E27FC236}">
              <a16:creationId xmlns="" xmlns:a16="http://schemas.microsoft.com/office/drawing/2014/main" id="{00000000-0008-0000-0E00-00008C000000}"/>
            </a:ext>
          </a:extLst>
        </xdr:cNvPr>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a:extLst>
            <a:ext uri="{FF2B5EF4-FFF2-40B4-BE49-F238E27FC236}">
              <a16:creationId xmlns="" xmlns:a16="http://schemas.microsoft.com/office/drawing/2014/main" id="{00000000-0008-0000-0E00-00008D000000}"/>
            </a:ext>
          </a:extLst>
        </xdr:cNvPr>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a:extLst>
            <a:ext uri="{FF2B5EF4-FFF2-40B4-BE49-F238E27FC236}">
              <a16:creationId xmlns="" xmlns:a16="http://schemas.microsoft.com/office/drawing/2014/main" id="{00000000-0008-0000-0E00-00008E000000}"/>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a:extLst>
            <a:ext uri="{FF2B5EF4-FFF2-40B4-BE49-F238E27FC236}">
              <a16:creationId xmlns="" xmlns:a16="http://schemas.microsoft.com/office/drawing/2014/main" id="{00000000-0008-0000-0E00-00008F000000}"/>
            </a:ext>
          </a:extLst>
        </xdr:cNvPr>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a:extLst>
            <a:ext uri="{FF2B5EF4-FFF2-40B4-BE49-F238E27FC236}">
              <a16:creationId xmlns="" xmlns:a16="http://schemas.microsoft.com/office/drawing/2014/main" id="{00000000-0008-0000-0E00-000090000000}"/>
            </a:ext>
          </a:extLst>
        </xdr:cNvPr>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a:extLst>
            <a:ext uri="{FF2B5EF4-FFF2-40B4-BE49-F238E27FC236}">
              <a16:creationId xmlns="" xmlns:a16="http://schemas.microsoft.com/office/drawing/2014/main" id="{00000000-0008-0000-0E00-000091000000}"/>
            </a:ext>
          </a:extLst>
        </xdr:cNvPr>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114317</xdr:rowOff>
    </xdr:from>
    <xdr:ext cx="405111" cy="259045"/>
    <xdr:sp macro="" textlink="">
      <xdr:nvSpPr>
        <xdr:cNvPr id="146" name="n_1aveValue【体育館・プール】&#10;有形固定資産減価償却率">
          <a:extLst>
            <a:ext uri="{FF2B5EF4-FFF2-40B4-BE49-F238E27FC236}">
              <a16:creationId xmlns="" xmlns:a16="http://schemas.microsoft.com/office/drawing/2014/main" id="{00000000-0008-0000-0E00-000092000000}"/>
            </a:ext>
          </a:extLst>
        </xdr:cNvPr>
        <xdr:cNvSpPr txBox="1"/>
      </xdr:nvSpPr>
      <xdr:spPr>
        <a:xfrm>
          <a:off x="3582043"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a:extLst>
            <a:ext uri="{FF2B5EF4-FFF2-40B4-BE49-F238E27FC236}">
              <a16:creationId xmlns="" xmlns:a16="http://schemas.microsoft.com/office/drawing/2014/main" id="{00000000-0008-0000-0E00-00009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a:extLst>
            <a:ext uri="{FF2B5EF4-FFF2-40B4-BE49-F238E27FC236}">
              <a16:creationId xmlns="" xmlns:a16="http://schemas.microsoft.com/office/drawing/2014/main" id="{00000000-0008-0000-0E00-00009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a:extLst>
            <a:ext uri="{FF2B5EF4-FFF2-40B4-BE49-F238E27FC236}">
              <a16:creationId xmlns="" xmlns:a16="http://schemas.microsoft.com/office/drawing/2014/main" id="{00000000-0008-0000-0E00-00009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a:extLst>
            <a:ext uri="{FF2B5EF4-FFF2-40B4-BE49-F238E27FC236}">
              <a16:creationId xmlns="" xmlns:a16="http://schemas.microsoft.com/office/drawing/2014/main" id="{00000000-0008-0000-0E00-00009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a:extLst>
            <a:ext uri="{FF2B5EF4-FFF2-40B4-BE49-F238E27FC236}">
              <a16:creationId xmlns="" xmlns:a16="http://schemas.microsoft.com/office/drawing/2014/main" id="{00000000-0008-0000-0E00-00009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92075</xdr:rowOff>
    </xdr:from>
    <xdr:to>
      <xdr:col>5</xdr:col>
      <xdr:colOff>409575</xdr:colOff>
      <xdr:row>58</xdr:row>
      <xdr:rowOff>22225</xdr:rowOff>
    </xdr:to>
    <xdr:sp macro="" textlink="">
      <xdr:nvSpPr>
        <xdr:cNvPr id="152" name="円/楕円 151">
          <a:extLst>
            <a:ext uri="{FF2B5EF4-FFF2-40B4-BE49-F238E27FC236}">
              <a16:creationId xmlns="" xmlns:a16="http://schemas.microsoft.com/office/drawing/2014/main" id="{00000000-0008-0000-0E00-000098000000}"/>
            </a:ext>
          </a:extLst>
        </xdr:cNvPr>
        <xdr:cNvSpPr/>
      </xdr:nvSpPr>
      <xdr:spPr>
        <a:xfrm>
          <a:off x="3746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38752</xdr:rowOff>
    </xdr:from>
    <xdr:ext cx="405111" cy="259045"/>
    <xdr:sp macro="" textlink="">
      <xdr:nvSpPr>
        <xdr:cNvPr id="153" name="n_1mainValue【体育館・プール】&#10;有形固定資産減価償却率">
          <a:extLst>
            <a:ext uri="{FF2B5EF4-FFF2-40B4-BE49-F238E27FC236}">
              <a16:creationId xmlns="" xmlns:a16="http://schemas.microsoft.com/office/drawing/2014/main" id="{00000000-0008-0000-0E00-000099000000}"/>
            </a:ext>
          </a:extLst>
        </xdr:cNvPr>
        <xdr:cNvSpPr txBox="1"/>
      </xdr:nvSpPr>
      <xdr:spPr>
        <a:xfrm>
          <a:off x="3582043"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a:extLst>
            <a:ext uri="{FF2B5EF4-FFF2-40B4-BE49-F238E27FC236}">
              <a16:creationId xmlns="" xmlns:a16="http://schemas.microsoft.com/office/drawing/2014/main" id="{00000000-0008-0000-0E00-00009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a:extLst>
            <a:ext uri="{FF2B5EF4-FFF2-40B4-BE49-F238E27FC236}">
              <a16:creationId xmlns="" xmlns:a16="http://schemas.microsoft.com/office/drawing/2014/main" id="{00000000-0008-0000-0E00-00009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a:extLst>
            <a:ext uri="{FF2B5EF4-FFF2-40B4-BE49-F238E27FC236}">
              <a16:creationId xmlns="" xmlns:a16="http://schemas.microsoft.com/office/drawing/2014/main" id="{00000000-0008-0000-0E00-00009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a:extLst>
            <a:ext uri="{FF2B5EF4-FFF2-40B4-BE49-F238E27FC236}">
              <a16:creationId xmlns="" xmlns:a16="http://schemas.microsoft.com/office/drawing/2014/main" id="{00000000-0008-0000-0E00-00009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a:extLst>
            <a:ext uri="{FF2B5EF4-FFF2-40B4-BE49-F238E27FC236}">
              <a16:creationId xmlns="" xmlns:a16="http://schemas.microsoft.com/office/drawing/2014/main" id="{00000000-0008-0000-0E00-00009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a:extLst>
            <a:ext uri="{FF2B5EF4-FFF2-40B4-BE49-F238E27FC236}">
              <a16:creationId xmlns="" xmlns:a16="http://schemas.microsoft.com/office/drawing/2014/main" id="{00000000-0008-0000-0E00-00009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a:extLst>
            <a:ext uri="{FF2B5EF4-FFF2-40B4-BE49-F238E27FC236}">
              <a16:creationId xmlns="" xmlns:a16="http://schemas.microsoft.com/office/drawing/2014/main" id="{00000000-0008-0000-0E00-0000A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a:extLst>
            <a:ext uri="{FF2B5EF4-FFF2-40B4-BE49-F238E27FC236}">
              <a16:creationId xmlns="" xmlns:a16="http://schemas.microsoft.com/office/drawing/2014/main" id="{00000000-0008-0000-0E00-0000A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a:extLst>
            <a:ext uri="{FF2B5EF4-FFF2-40B4-BE49-F238E27FC236}">
              <a16:creationId xmlns="" xmlns:a16="http://schemas.microsoft.com/office/drawing/2014/main" id="{00000000-0008-0000-0E00-0000A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a:extLst>
            <a:ext uri="{FF2B5EF4-FFF2-40B4-BE49-F238E27FC236}">
              <a16:creationId xmlns="" xmlns:a16="http://schemas.microsoft.com/office/drawing/2014/main" id="{00000000-0008-0000-0E00-0000A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a:extLst>
            <a:ext uri="{FF2B5EF4-FFF2-40B4-BE49-F238E27FC236}">
              <a16:creationId xmlns="" xmlns:a16="http://schemas.microsoft.com/office/drawing/2014/main" id="{00000000-0008-0000-0E00-0000A4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a:extLst>
            <a:ext uri="{FF2B5EF4-FFF2-40B4-BE49-F238E27FC236}">
              <a16:creationId xmlns="" xmlns:a16="http://schemas.microsoft.com/office/drawing/2014/main" id="{00000000-0008-0000-0E00-0000A5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a:extLst>
            <a:ext uri="{FF2B5EF4-FFF2-40B4-BE49-F238E27FC236}">
              <a16:creationId xmlns="" xmlns:a16="http://schemas.microsoft.com/office/drawing/2014/main" id="{00000000-0008-0000-0E00-0000A6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a:extLst>
            <a:ext uri="{FF2B5EF4-FFF2-40B4-BE49-F238E27FC236}">
              <a16:creationId xmlns="" xmlns:a16="http://schemas.microsoft.com/office/drawing/2014/main" id="{00000000-0008-0000-0E00-0000A7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a:extLst>
            <a:ext uri="{FF2B5EF4-FFF2-40B4-BE49-F238E27FC236}">
              <a16:creationId xmlns="" xmlns:a16="http://schemas.microsoft.com/office/drawing/2014/main" id="{00000000-0008-0000-0E00-0000A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a:extLst>
            <a:ext uri="{FF2B5EF4-FFF2-40B4-BE49-F238E27FC236}">
              <a16:creationId xmlns="" xmlns:a16="http://schemas.microsoft.com/office/drawing/2014/main" id="{00000000-0008-0000-0E00-0000A9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a:extLst>
            <a:ext uri="{FF2B5EF4-FFF2-40B4-BE49-F238E27FC236}">
              <a16:creationId xmlns="" xmlns:a16="http://schemas.microsoft.com/office/drawing/2014/main" id="{00000000-0008-0000-0E00-0000AA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a:extLst>
            <a:ext uri="{FF2B5EF4-FFF2-40B4-BE49-F238E27FC236}">
              <a16:creationId xmlns="" xmlns:a16="http://schemas.microsoft.com/office/drawing/2014/main" id="{00000000-0008-0000-0E00-0000AB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a:extLst>
            <a:ext uri="{FF2B5EF4-FFF2-40B4-BE49-F238E27FC236}">
              <a16:creationId xmlns="" xmlns:a16="http://schemas.microsoft.com/office/drawing/2014/main" id="{00000000-0008-0000-0E00-0000AC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a:extLst>
            <a:ext uri="{FF2B5EF4-FFF2-40B4-BE49-F238E27FC236}">
              <a16:creationId xmlns="" xmlns:a16="http://schemas.microsoft.com/office/drawing/2014/main" id="{00000000-0008-0000-0E00-0000AD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a:extLst>
            <a:ext uri="{FF2B5EF4-FFF2-40B4-BE49-F238E27FC236}">
              <a16:creationId xmlns="" xmlns:a16="http://schemas.microsoft.com/office/drawing/2014/main" id="{00000000-0008-0000-0E00-0000A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a:extLst>
            <a:ext uri="{FF2B5EF4-FFF2-40B4-BE49-F238E27FC236}">
              <a16:creationId xmlns="" xmlns:a16="http://schemas.microsoft.com/office/drawing/2014/main" id="{00000000-0008-0000-0E00-0000A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a:extLst>
            <a:ext uri="{FF2B5EF4-FFF2-40B4-BE49-F238E27FC236}">
              <a16:creationId xmlns="" xmlns:a16="http://schemas.microsoft.com/office/drawing/2014/main" id="{00000000-0008-0000-0E00-0000B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a:extLst>
            <a:ext uri="{FF2B5EF4-FFF2-40B4-BE49-F238E27FC236}">
              <a16:creationId xmlns="" xmlns:a16="http://schemas.microsoft.com/office/drawing/2014/main" id="{00000000-0008-0000-0E00-0000B1000000}"/>
            </a:ext>
          </a:extLst>
        </xdr:cNvPr>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a:extLst>
            <a:ext uri="{FF2B5EF4-FFF2-40B4-BE49-F238E27FC236}">
              <a16:creationId xmlns="" xmlns:a16="http://schemas.microsoft.com/office/drawing/2014/main" id="{00000000-0008-0000-0E00-0000B2000000}"/>
            </a:ext>
          </a:extLst>
        </xdr:cNvPr>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a:extLst>
            <a:ext uri="{FF2B5EF4-FFF2-40B4-BE49-F238E27FC236}">
              <a16:creationId xmlns="" xmlns:a16="http://schemas.microsoft.com/office/drawing/2014/main" id="{00000000-0008-0000-0E00-0000B3000000}"/>
            </a:ext>
          </a:extLst>
        </xdr:cNvPr>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a:extLst>
            <a:ext uri="{FF2B5EF4-FFF2-40B4-BE49-F238E27FC236}">
              <a16:creationId xmlns="" xmlns:a16="http://schemas.microsoft.com/office/drawing/2014/main" id="{00000000-0008-0000-0E00-0000B4000000}"/>
            </a:ext>
          </a:extLst>
        </xdr:cNvPr>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a:extLst>
            <a:ext uri="{FF2B5EF4-FFF2-40B4-BE49-F238E27FC236}">
              <a16:creationId xmlns="" xmlns:a16="http://schemas.microsoft.com/office/drawing/2014/main" id="{00000000-0008-0000-0E00-0000B5000000}"/>
            </a:ext>
          </a:extLst>
        </xdr:cNvPr>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a:extLst>
            <a:ext uri="{FF2B5EF4-FFF2-40B4-BE49-F238E27FC236}">
              <a16:creationId xmlns="" xmlns:a16="http://schemas.microsoft.com/office/drawing/2014/main" id="{00000000-0008-0000-0E00-0000B6000000}"/>
            </a:ext>
          </a:extLst>
        </xdr:cNvPr>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a:extLst>
            <a:ext uri="{FF2B5EF4-FFF2-40B4-BE49-F238E27FC236}">
              <a16:creationId xmlns="" xmlns:a16="http://schemas.microsoft.com/office/drawing/2014/main" id="{00000000-0008-0000-0E00-0000B7000000}"/>
            </a:ext>
          </a:extLst>
        </xdr:cNvPr>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4" name="フローチャート : 判断 183">
          <a:extLst>
            <a:ext uri="{FF2B5EF4-FFF2-40B4-BE49-F238E27FC236}">
              <a16:creationId xmlns="" xmlns:a16="http://schemas.microsoft.com/office/drawing/2014/main" id="{00000000-0008-0000-0E00-0000B8000000}"/>
            </a:ext>
          </a:extLst>
        </xdr:cNvPr>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133367</xdr:rowOff>
    </xdr:from>
    <xdr:ext cx="469744" cy="259045"/>
    <xdr:sp macro="" textlink="">
      <xdr:nvSpPr>
        <xdr:cNvPr id="185" name="n_1aveValue【体育館・プール】&#10;一人当たり面積">
          <a:extLst>
            <a:ext uri="{FF2B5EF4-FFF2-40B4-BE49-F238E27FC236}">
              <a16:creationId xmlns="" xmlns:a16="http://schemas.microsoft.com/office/drawing/2014/main" id="{00000000-0008-0000-0E00-0000B9000000}"/>
            </a:ext>
          </a:extLst>
        </xdr:cNvPr>
        <xdr:cNvSpPr txBox="1"/>
      </xdr:nvSpPr>
      <xdr:spPr>
        <a:xfrm>
          <a:off x="9391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00000000-0008-0000-0E00-0000B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00000000-0008-0000-0E00-0000B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00000000-0008-0000-0E00-0000B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a:extLst>
            <a:ext uri="{FF2B5EF4-FFF2-40B4-BE49-F238E27FC236}">
              <a16:creationId xmlns="" xmlns:a16="http://schemas.microsoft.com/office/drawing/2014/main" id="{00000000-0008-0000-0E00-0000B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a:extLst>
            <a:ext uri="{FF2B5EF4-FFF2-40B4-BE49-F238E27FC236}">
              <a16:creationId xmlns="" xmlns:a16="http://schemas.microsoft.com/office/drawing/2014/main" id="{00000000-0008-0000-0E00-0000B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86360</xdr:rowOff>
    </xdr:from>
    <xdr:to>
      <xdr:col>14</xdr:col>
      <xdr:colOff>79375</xdr:colOff>
      <xdr:row>61</xdr:row>
      <xdr:rowOff>16510</xdr:rowOff>
    </xdr:to>
    <xdr:sp macro="" textlink="">
      <xdr:nvSpPr>
        <xdr:cNvPr id="191" name="円/楕円 190">
          <a:extLst>
            <a:ext uri="{FF2B5EF4-FFF2-40B4-BE49-F238E27FC236}">
              <a16:creationId xmlns="" xmlns:a16="http://schemas.microsoft.com/office/drawing/2014/main" id="{00000000-0008-0000-0E00-0000BF000000}"/>
            </a:ext>
          </a:extLst>
        </xdr:cNvPr>
        <xdr:cNvSpPr/>
      </xdr:nvSpPr>
      <xdr:spPr>
        <a:xfrm>
          <a:off x="958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33037</xdr:rowOff>
    </xdr:from>
    <xdr:ext cx="469744" cy="259045"/>
    <xdr:sp macro="" textlink="">
      <xdr:nvSpPr>
        <xdr:cNvPr id="192" name="n_1mainValue【体育館・プール】&#10;一人当たり面積">
          <a:extLst>
            <a:ext uri="{FF2B5EF4-FFF2-40B4-BE49-F238E27FC236}">
              <a16:creationId xmlns="" xmlns:a16="http://schemas.microsoft.com/office/drawing/2014/main" id="{00000000-0008-0000-0E00-0000C0000000}"/>
            </a:ext>
          </a:extLst>
        </xdr:cNvPr>
        <xdr:cNvSpPr txBox="1"/>
      </xdr:nvSpPr>
      <xdr:spPr>
        <a:xfrm>
          <a:off x="93917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a:extLst>
            <a:ext uri="{FF2B5EF4-FFF2-40B4-BE49-F238E27FC236}">
              <a16:creationId xmlns="" xmlns:a16="http://schemas.microsoft.com/office/drawing/2014/main" id="{00000000-0008-0000-0E00-0000C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a:extLst>
            <a:ext uri="{FF2B5EF4-FFF2-40B4-BE49-F238E27FC236}">
              <a16:creationId xmlns="" xmlns:a16="http://schemas.microsoft.com/office/drawing/2014/main" id="{00000000-0008-0000-0E00-0000C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a:extLst>
            <a:ext uri="{FF2B5EF4-FFF2-40B4-BE49-F238E27FC236}">
              <a16:creationId xmlns="" xmlns:a16="http://schemas.microsoft.com/office/drawing/2014/main" id="{00000000-0008-0000-0E00-0000C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a:extLst>
            <a:ext uri="{FF2B5EF4-FFF2-40B4-BE49-F238E27FC236}">
              <a16:creationId xmlns="" xmlns:a16="http://schemas.microsoft.com/office/drawing/2014/main" id="{00000000-0008-0000-0E00-0000C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a:extLst>
            <a:ext uri="{FF2B5EF4-FFF2-40B4-BE49-F238E27FC236}">
              <a16:creationId xmlns="" xmlns:a16="http://schemas.microsoft.com/office/drawing/2014/main" id="{00000000-0008-0000-0E00-0000C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a:extLst>
            <a:ext uri="{FF2B5EF4-FFF2-40B4-BE49-F238E27FC236}">
              <a16:creationId xmlns="" xmlns:a16="http://schemas.microsoft.com/office/drawing/2014/main" id="{00000000-0008-0000-0E00-0000C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a:extLst>
            <a:ext uri="{FF2B5EF4-FFF2-40B4-BE49-F238E27FC236}">
              <a16:creationId xmlns="" xmlns:a16="http://schemas.microsoft.com/office/drawing/2014/main" id="{00000000-0008-0000-0E00-0000C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a:extLst>
            <a:ext uri="{FF2B5EF4-FFF2-40B4-BE49-F238E27FC236}">
              <a16:creationId xmlns="" xmlns:a16="http://schemas.microsoft.com/office/drawing/2014/main" id="{00000000-0008-0000-0E00-0000C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a:extLst>
            <a:ext uri="{FF2B5EF4-FFF2-40B4-BE49-F238E27FC236}">
              <a16:creationId xmlns="" xmlns:a16="http://schemas.microsoft.com/office/drawing/2014/main" id="{00000000-0008-0000-0E00-0000C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a:extLst>
            <a:ext uri="{FF2B5EF4-FFF2-40B4-BE49-F238E27FC236}">
              <a16:creationId xmlns="" xmlns:a16="http://schemas.microsoft.com/office/drawing/2014/main" id="{00000000-0008-0000-0E00-0000C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a:extLst>
            <a:ext uri="{FF2B5EF4-FFF2-40B4-BE49-F238E27FC236}">
              <a16:creationId xmlns="" xmlns:a16="http://schemas.microsoft.com/office/drawing/2014/main" id="{00000000-0008-0000-0E00-0000CB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a:extLst>
            <a:ext uri="{FF2B5EF4-FFF2-40B4-BE49-F238E27FC236}">
              <a16:creationId xmlns="" xmlns:a16="http://schemas.microsoft.com/office/drawing/2014/main" id="{00000000-0008-0000-0E00-0000C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a:extLst>
            <a:ext uri="{FF2B5EF4-FFF2-40B4-BE49-F238E27FC236}">
              <a16:creationId xmlns="" xmlns:a16="http://schemas.microsoft.com/office/drawing/2014/main" id="{00000000-0008-0000-0E00-0000C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a:extLst>
            <a:ext uri="{FF2B5EF4-FFF2-40B4-BE49-F238E27FC236}">
              <a16:creationId xmlns="" xmlns:a16="http://schemas.microsoft.com/office/drawing/2014/main" id="{00000000-0008-0000-0E00-0000C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a:extLst>
            <a:ext uri="{FF2B5EF4-FFF2-40B4-BE49-F238E27FC236}">
              <a16:creationId xmlns="" xmlns:a16="http://schemas.microsoft.com/office/drawing/2014/main" id="{00000000-0008-0000-0E00-0000C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a:extLst>
            <a:ext uri="{FF2B5EF4-FFF2-40B4-BE49-F238E27FC236}">
              <a16:creationId xmlns="" xmlns:a16="http://schemas.microsoft.com/office/drawing/2014/main" id="{00000000-0008-0000-0E00-0000D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a:extLst>
            <a:ext uri="{FF2B5EF4-FFF2-40B4-BE49-F238E27FC236}">
              <a16:creationId xmlns="" xmlns:a16="http://schemas.microsoft.com/office/drawing/2014/main" id="{00000000-0008-0000-0E00-0000D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a:extLst>
            <a:ext uri="{FF2B5EF4-FFF2-40B4-BE49-F238E27FC236}">
              <a16:creationId xmlns="" xmlns:a16="http://schemas.microsoft.com/office/drawing/2014/main" id="{00000000-0008-0000-0E00-0000D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a:extLst>
            <a:ext uri="{FF2B5EF4-FFF2-40B4-BE49-F238E27FC236}">
              <a16:creationId xmlns="" xmlns:a16="http://schemas.microsoft.com/office/drawing/2014/main" id="{00000000-0008-0000-0E00-0000D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a:extLst>
            <a:ext uri="{FF2B5EF4-FFF2-40B4-BE49-F238E27FC236}">
              <a16:creationId xmlns="" xmlns:a16="http://schemas.microsoft.com/office/drawing/2014/main" id="{00000000-0008-0000-0E00-0000D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a:extLst>
            <a:ext uri="{FF2B5EF4-FFF2-40B4-BE49-F238E27FC236}">
              <a16:creationId xmlns="" xmlns:a16="http://schemas.microsoft.com/office/drawing/2014/main" id="{00000000-0008-0000-0E00-0000D5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a:extLst>
            <a:ext uri="{FF2B5EF4-FFF2-40B4-BE49-F238E27FC236}">
              <a16:creationId xmlns="" xmlns:a16="http://schemas.microsoft.com/office/drawing/2014/main" id="{00000000-0008-0000-0E00-0000D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a:extLst>
            <a:ext uri="{FF2B5EF4-FFF2-40B4-BE49-F238E27FC236}">
              <a16:creationId xmlns="" xmlns:a16="http://schemas.microsoft.com/office/drawing/2014/main" id="{00000000-0008-0000-0E00-0000D7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a:extLst>
            <a:ext uri="{FF2B5EF4-FFF2-40B4-BE49-F238E27FC236}">
              <a16:creationId xmlns="" xmlns:a16="http://schemas.microsoft.com/office/drawing/2014/main" id="{00000000-0008-0000-0E00-0000D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7" name="直線コネクタ 216">
          <a:extLst>
            <a:ext uri="{FF2B5EF4-FFF2-40B4-BE49-F238E27FC236}">
              <a16:creationId xmlns="" xmlns:a16="http://schemas.microsoft.com/office/drawing/2014/main" id="{00000000-0008-0000-0E00-0000D9000000}"/>
            </a:ext>
          </a:extLst>
        </xdr:cNvPr>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8" name="【福祉施設】&#10;有形固定資産減価償却率最小値テキスト">
          <a:extLst>
            <a:ext uri="{FF2B5EF4-FFF2-40B4-BE49-F238E27FC236}">
              <a16:creationId xmlns="" xmlns:a16="http://schemas.microsoft.com/office/drawing/2014/main" id="{00000000-0008-0000-0E00-0000DA000000}"/>
            </a:ext>
          </a:extLst>
        </xdr:cNvPr>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9" name="直線コネクタ 218">
          <a:extLst>
            <a:ext uri="{FF2B5EF4-FFF2-40B4-BE49-F238E27FC236}">
              <a16:creationId xmlns="" xmlns:a16="http://schemas.microsoft.com/office/drawing/2014/main" id="{00000000-0008-0000-0E00-0000DB000000}"/>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0" name="【福祉施設】&#10;有形固定資産減価償却率最大値テキスト">
          <a:extLst>
            <a:ext uri="{FF2B5EF4-FFF2-40B4-BE49-F238E27FC236}">
              <a16:creationId xmlns="" xmlns:a16="http://schemas.microsoft.com/office/drawing/2014/main" id="{00000000-0008-0000-0E00-0000DC000000}"/>
            </a:ext>
          </a:extLst>
        </xdr:cNvPr>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1" name="直線コネクタ 220">
          <a:extLst>
            <a:ext uri="{FF2B5EF4-FFF2-40B4-BE49-F238E27FC236}">
              <a16:creationId xmlns="" xmlns:a16="http://schemas.microsoft.com/office/drawing/2014/main" id="{00000000-0008-0000-0E00-0000DD000000}"/>
            </a:ext>
          </a:extLst>
        </xdr:cNvPr>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2" name="【福祉施設】&#10;有形固定資産減価償却率平均値テキスト">
          <a:extLst>
            <a:ext uri="{FF2B5EF4-FFF2-40B4-BE49-F238E27FC236}">
              <a16:creationId xmlns="" xmlns:a16="http://schemas.microsoft.com/office/drawing/2014/main" id="{00000000-0008-0000-0E00-0000DE000000}"/>
            </a:ext>
          </a:extLst>
        </xdr:cNvPr>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3" name="フローチャート : 判断 222">
          <a:extLst>
            <a:ext uri="{FF2B5EF4-FFF2-40B4-BE49-F238E27FC236}">
              <a16:creationId xmlns="" xmlns:a16="http://schemas.microsoft.com/office/drawing/2014/main" id="{00000000-0008-0000-0E00-0000DF000000}"/>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4" name="フローチャート : 判断 223">
          <a:extLst>
            <a:ext uri="{FF2B5EF4-FFF2-40B4-BE49-F238E27FC236}">
              <a16:creationId xmlns="" xmlns:a16="http://schemas.microsoft.com/office/drawing/2014/main" id="{00000000-0008-0000-0E00-0000E0000000}"/>
            </a:ext>
          </a:extLst>
        </xdr:cNvPr>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147338</xdr:rowOff>
    </xdr:from>
    <xdr:ext cx="405111" cy="259045"/>
    <xdr:sp macro="" textlink="">
      <xdr:nvSpPr>
        <xdr:cNvPr id="225" name="n_1aveValue【福祉施設】&#10;有形固定資産減価償却率">
          <a:extLst>
            <a:ext uri="{FF2B5EF4-FFF2-40B4-BE49-F238E27FC236}">
              <a16:creationId xmlns="" xmlns:a16="http://schemas.microsoft.com/office/drawing/2014/main" id="{00000000-0008-0000-0E00-0000E1000000}"/>
            </a:ext>
          </a:extLst>
        </xdr:cNvPr>
        <xdr:cNvSpPr txBox="1"/>
      </xdr:nvSpPr>
      <xdr:spPr>
        <a:xfrm>
          <a:off x="3582043"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a:extLst>
            <a:ext uri="{FF2B5EF4-FFF2-40B4-BE49-F238E27FC236}">
              <a16:creationId xmlns="" xmlns:a16="http://schemas.microsoft.com/office/drawing/2014/main" id="{00000000-0008-0000-0E00-0000E2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a:extLst>
            <a:ext uri="{FF2B5EF4-FFF2-40B4-BE49-F238E27FC236}">
              <a16:creationId xmlns="" xmlns:a16="http://schemas.microsoft.com/office/drawing/2014/main" id="{00000000-0008-0000-0E00-0000E3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a:extLst>
            <a:ext uri="{FF2B5EF4-FFF2-40B4-BE49-F238E27FC236}">
              <a16:creationId xmlns="" xmlns:a16="http://schemas.microsoft.com/office/drawing/2014/main" id="{00000000-0008-0000-0E00-0000E4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a:extLst>
            <a:ext uri="{FF2B5EF4-FFF2-40B4-BE49-F238E27FC236}">
              <a16:creationId xmlns="" xmlns:a16="http://schemas.microsoft.com/office/drawing/2014/main" id="{00000000-0008-0000-0E00-0000E5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a:extLst>
            <a:ext uri="{FF2B5EF4-FFF2-40B4-BE49-F238E27FC236}">
              <a16:creationId xmlns="" xmlns:a16="http://schemas.microsoft.com/office/drawing/2014/main" id="{00000000-0008-0000-0E00-0000E6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158750</xdr:rowOff>
    </xdr:from>
    <xdr:to>
      <xdr:col>5</xdr:col>
      <xdr:colOff>409575</xdr:colOff>
      <xdr:row>87</xdr:row>
      <xdr:rowOff>88900</xdr:rowOff>
    </xdr:to>
    <xdr:sp macro="" textlink="">
      <xdr:nvSpPr>
        <xdr:cNvPr id="231" name="円/楕円 230">
          <a:extLst>
            <a:ext uri="{FF2B5EF4-FFF2-40B4-BE49-F238E27FC236}">
              <a16:creationId xmlns="" xmlns:a16="http://schemas.microsoft.com/office/drawing/2014/main" id="{00000000-0008-0000-0E00-0000E7000000}"/>
            </a:ext>
          </a:extLst>
        </xdr:cNvPr>
        <xdr:cNvSpPr/>
      </xdr:nvSpPr>
      <xdr:spPr>
        <a:xfrm>
          <a:off x="3746500" y="1490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87</xdr:row>
      <xdr:rowOff>80027</xdr:rowOff>
    </xdr:from>
    <xdr:ext cx="405111" cy="259045"/>
    <xdr:sp macro="" textlink="">
      <xdr:nvSpPr>
        <xdr:cNvPr id="232" name="n_1mainValue【福祉施設】&#10;有形固定資産減価償却率">
          <a:extLst>
            <a:ext uri="{FF2B5EF4-FFF2-40B4-BE49-F238E27FC236}">
              <a16:creationId xmlns="" xmlns:a16="http://schemas.microsoft.com/office/drawing/2014/main" id="{00000000-0008-0000-0E00-0000E8000000}"/>
            </a:ext>
          </a:extLst>
        </xdr:cNvPr>
        <xdr:cNvSpPr txBox="1"/>
      </xdr:nvSpPr>
      <xdr:spPr>
        <a:xfrm>
          <a:off x="3582043" y="1499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a:extLst>
            <a:ext uri="{FF2B5EF4-FFF2-40B4-BE49-F238E27FC236}">
              <a16:creationId xmlns="" xmlns:a16="http://schemas.microsoft.com/office/drawing/2014/main" id="{00000000-0008-0000-0E00-0000E9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a:extLst>
            <a:ext uri="{FF2B5EF4-FFF2-40B4-BE49-F238E27FC236}">
              <a16:creationId xmlns="" xmlns:a16="http://schemas.microsoft.com/office/drawing/2014/main" id="{00000000-0008-0000-0E00-0000EA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a:extLst>
            <a:ext uri="{FF2B5EF4-FFF2-40B4-BE49-F238E27FC236}">
              <a16:creationId xmlns="" xmlns:a16="http://schemas.microsoft.com/office/drawing/2014/main" id="{00000000-0008-0000-0E00-0000EB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a:extLst>
            <a:ext uri="{FF2B5EF4-FFF2-40B4-BE49-F238E27FC236}">
              <a16:creationId xmlns="" xmlns:a16="http://schemas.microsoft.com/office/drawing/2014/main" id="{00000000-0008-0000-0E00-0000EC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a:extLst>
            <a:ext uri="{FF2B5EF4-FFF2-40B4-BE49-F238E27FC236}">
              <a16:creationId xmlns="" xmlns:a16="http://schemas.microsoft.com/office/drawing/2014/main" id="{00000000-0008-0000-0E00-0000ED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a:extLst>
            <a:ext uri="{FF2B5EF4-FFF2-40B4-BE49-F238E27FC236}">
              <a16:creationId xmlns="" xmlns:a16="http://schemas.microsoft.com/office/drawing/2014/main" id="{00000000-0008-0000-0E00-0000EE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a:extLst>
            <a:ext uri="{FF2B5EF4-FFF2-40B4-BE49-F238E27FC236}">
              <a16:creationId xmlns="" xmlns:a16="http://schemas.microsoft.com/office/drawing/2014/main" id="{00000000-0008-0000-0E00-0000EF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a:extLst>
            <a:ext uri="{FF2B5EF4-FFF2-40B4-BE49-F238E27FC236}">
              <a16:creationId xmlns="" xmlns:a16="http://schemas.microsoft.com/office/drawing/2014/main" id="{00000000-0008-0000-0E00-0000F0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a:extLst>
            <a:ext uri="{FF2B5EF4-FFF2-40B4-BE49-F238E27FC236}">
              <a16:creationId xmlns="" xmlns:a16="http://schemas.microsoft.com/office/drawing/2014/main" id="{00000000-0008-0000-0E00-0000F1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a:extLst>
            <a:ext uri="{FF2B5EF4-FFF2-40B4-BE49-F238E27FC236}">
              <a16:creationId xmlns="" xmlns:a16="http://schemas.microsoft.com/office/drawing/2014/main" id="{00000000-0008-0000-0E00-0000F2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a:extLst>
            <a:ext uri="{FF2B5EF4-FFF2-40B4-BE49-F238E27FC236}">
              <a16:creationId xmlns="" xmlns:a16="http://schemas.microsoft.com/office/drawing/2014/main" id="{00000000-0008-0000-0E00-0000F3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a:extLst>
            <a:ext uri="{FF2B5EF4-FFF2-40B4-BE49-F238E27FC236}">
              <a16:creationId xmlns="" xmlns:a16="http://schemas.microsoft.com/office/drawing/2014/main" id="{00000000-0008-0000-0E00-0000F4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a:extLst>
            <a:ext uri="{FF2B5EF4-FFF2-40B4-BE49-F238E27FC236}">
              <a16:creationId xmlns="" xmlns:a16="http://schemas.microsoft.com/office/drawing/2014/main" id="{00000000-0008-0000-0E00-0000F5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a:extLst>
            <a:ext uri="{FF2B5EF4-FFF2-40B4-BE49-F238E27FC236}">
              <a16:creationId xmlns="" xmlns:a16="http://schemas.microsoft.com/office/drawing/2014/main" id="{00000000-0008-0000-0E00-0000F6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a:extLst>
            <a:ext uri="{FF2B5EF4-FFF2-40B4-BE49-F238E27FC236}">
              <a16:creationId xmlns="" xmlns:a16="http://schemas.microsoft.com/office/drawing/2014/main" id="{00000000-0008-0000-0E00-0000F7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a:extLst>
            <a:ext uri="{FF2B5EF4-FFF2-40B4-BE49-F238E27FC236}">
              <a16:creationId xmlns="" xmlns:a16="http://schemas.microsoft.com/office/drawing/2014/main" id="{00000000-0008-0000-0E00-0000F8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a:extLst>
            <a:ext uri="{FF2B5EF4-FFF2-40B4-BE49-F238E27FC236}">
              <a16:creationId xmlns="" xmlns:a16="http://schemas.microsoft.com/office/drawing/2014/main" id="{00000000-0008-0000-0E00-0000F9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a:extLst>
            <a:ext uri="{FF2B5EF4-FFF2-40B4-BE49-F238E27FC236}">
              <a16:creationId xmlns="" xmlns:a16="http://schemas.microsoft.com/office/drawing/2014/main" id="{00000000-0008-0000-0E00-0000FA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a:extLst>
            <a:ext uri="{FF2B5EF4-FFF2-40B4-BE49-F238E27FC236}">
              <a16:creationId xmlns="" xmlns:a16="http://schemas.microsoft.com/office/drawing/2014/main" id="{00000000-0008-0000-0E00-0000FB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a:extLst>
            <a:ext uri="{FF2B5EF4-FFF2-40B4-BE49-F238E27FC236}">
              <a16:creationId xmlns="" xmlns:a16="http://schemas.microsoft.com/office/drawing/2014/main" id="{00000000-0008-0000-0E00-0000FC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a:extLst>
            <a:ext uri="{FF2B5EF4-FFF2-40B4-BE49-F238E27FC236}">
              <a16:creationId xmlns="" xmlns:a16="http://schemas.microsoft.com/office/drawing/2014/main" id="{00000000-0008-0000-0E00-0000FD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a:extLst>
            <a:ext uri="{FF2B5EF4-FFF2-40B4-BE49-F238E27FC236}">
              <a16:creationId xmlns="" xmlns:a16="http://schemas.microsoft.com/office/drawing/2014/main" id="{00000000-0008-0000-0E00-0000FE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a:extLst>
            <a:ext uri="{FF2B5EF4-FFF2-40B4-BE49-F238E27FC236}">
              <a16:creationId xmlns="" xmlns:a16="http://schemas.microsoft.com/office/drawing/2014/main" id="{00000000-0008-0000-0E00-0000FF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a:extLst>
            <a:ext uri="{FF2B5EF4-FFF2-40B4-BE49-F238E27FC236}">
              <a16:creationId xmlns="" xmlns:a16="http://schemas.microsoft.com/office/drawing/2014/main" id="{00000000-0008-0000-0E00-00000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a:extLst>
            <a:ext uri="{FF2B5EF4-FFF2-40B4-BE49-F238E27FC236}">
              <a16:creationId xmlns="" xmlns:a16="http://schemas.microsoft.com/office/drawing/2014/main" id="{00000000-0008-0000-0E00-00000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8" name="直線コネクタ 257">
          <a:extLst>
            <a:ext uri="{FF2B5EF4-FFF2-40B4-BE49-F238E27FC236}">
              <a16:creationId xmlns="" xmlns:a16="http://schemas.microsoft.com/office/drawing/2014/main" id="{00000000-0008-0000-0E00-000002010000}"/>
            </a:ext>
          </a:extLst>
        </xdr:cNvPr>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9" name="【福祉施設】&#10;一人当たり面積最小値テキスト">
          <a:extLst>
            <a:ext uri="{FF2B5EF4-FFF2-40B4-BE49-F238E27FC236}">
              <a16:creationId xmlns="" xmlns:a16="http://schemas.microsoft.com/office/drawing/2014/main" id="{00000000-0008-0000-0E00-000003010000}"/>
            </a:ext>
          </a:extLst>
        </xdr:cNvPr>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0" name="直線コネクタ 259">
          <a:extLst>
            <a:ext uri="{FF2B5EF4-FFF2-40B4-BE49-F238E27FC236}">
              <a16:creationId xmlns="" xmlns:a16="http://schemas.microsoft.com/office/drawing/2014/main" id="{00000000-0008-0000-0E00-000004010000}"/>
            </a:ext>
          </a:extLst>
        </xdr:cNvPr>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1" name="【福祉施設】&#10;一人当たり面積最大値テキスト">
          <a:extLst>
            <a:ext uri="{FF2B5EF4-FFF2-40B4-BE49-F238E27FC236}">
              <a16:creationId xmlns="" xmlns:a16="http://schemas.microsoft.com/office/drawing/2014/main" id="{00000000-0008-0000-0E00-000005010000}"/>
            </a:ext>
          </a:extLst>
        </xdr:cNvPr>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2" name="直線コネクタ 261">
          <a:extLst>
            <a:ext uri="{FF2B5EF4-FFF2-40B4-BE49-F238E27FC236}">
              <a16:creationId xmlns="" xmlns:a16="http://schemas.microsoft.com/office/drawing/2014/main" id="{00000000-0008-0000-0E00-000006010000}"/>
            </a:ext>
          </a:extLst>
        </xdr:cNvPr>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3" name="【福祉施設】&#10;一人当たり面積平均値テキスト">
          <a:extLst>
            <a:ext uri="{FF2B5EF4-FFF2-40B4-BE49-F238E27FC236}">
              <a16:creationId xmlns="" xmlns:a16="http://schemas.microsoft.com/office/drawing/2014/main" id="{00000000-0008-0000-0E00-000007010000}"/>
            </a:ext>
          </a:extLst>
        </xdr:cNvPr>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4" name="フローチャート : 判断 263">
          <a:extLst>
            <a:ext uri="{FF2B5EF4-FFF2-40B4-BE49-F238E27FC236}">
              <a16:creationId xmlns="" xmlns:a16="http://schemas.microsoft.com/office/drawing/2014/main" id="{00000000-0008-0000-0E00-000008010000}"/>
            </a:ext>
          </a:extLst>
        </xdr:cNvPr>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5" name="フローチャート : 判断 264">
          <a:extLst>
            <a:ext uri="{FF2B5EF4-FFF2-40B4-BE49-F238E27FC236}">
              <a16:creationId xmlns="" xmlns:a16="http://schemas.microsoft.com/office/drawing/2014/main" id="{00000000-0008-0000-0E00-000009010000}"/>
            </a:ext>
          </a:extLst>
        </xdr:cNvPr>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158404</xdr:rowOff>
    </xdr:from>
    <xdr:ext cx="469744" cy="259045"/>
    <xdr:sp macro="" textlink="">
      <xdr:nvSpPr>
        <xdr:cNvPr id="266" name="n_1aveValue【福祉施設】&#10;一人当たり面積">
          <a:extLst>
            <a:ext uri="{FF2B5EF4-FFF2-40B4-BE49-F238E27FC236}">
              <a16:creationId xmlns="" xmlns:a16="http://schemas.microsoft.com/office/drawing/2014/main" id="{00000000-0008-0000-0E00-00000A010000}"/>
            </a:ext>
          </a:extLst>
        </xdr:cNvPr>
        <xdr:cNvSpPr txBox="1"/>
      </xdr:nvSpPr>
      <xdr:spPr>
        <a:xfrm>
          <a:off x="93917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a:extLst>
            <a:ext uri="{FF2B5EF4-FFF2-40B4-BE49-F238E27FC236}">
              <a16:creationId xmlns="" xmlns:a16="http://schemas.microsoft.com/office/drawing/2014/main" id="{00000000-0008-0000-0E00-00000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a:extLst>
            <a:ext uri="{FF2B5EF4-FFF2-40B4-BE49-F238E27FC236}">
              <a16:creationId xmlns="" xmlns:a16="http://schemas.microsoft.com/office/drawing/2014/main" id="{00000000-0008-0000-0E00-00000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a:extLst>
            <a:ext uri="{FF2B5EF4-FFF2-40B4-BE49-F238E27FC236}">
              <a16:creationId xmlns="" xmlns:a16="http://schemas.microsoft.com/office/drawing/2014/main" id="{00000000-0008-0000-0E00-00000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a:extLst>
            <a:ext uri="{FF2B5EF4-FFF2-40B4-BE49-F238E27FC236}">
              <a16:creationId xmlns="" xmlns:a16="http://schemas.microsoft.com/office/drawing/2014/main" id="{00000000-0008-0000-0E00-00000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a:extLst>
            <a:ext uri="{FF2B5EF4-FFF2-40B4-BE49-F238E27FC236}">
              <a16:creationId xmlns="" xmlns:a16="http://schemas.microsoft.com/office/drawing/2014/main" id="{00000000-0008-0000-0E00-00000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147320</xdr:rowOff>
    </xdr:from>
    <xdr:to>
      <xdr:col>14</xdr:col>
      <xdr:colOff>79375</xdr:colOff>
      <xdr:row>79</xdr:row>
      <xdr:rowOff>77470</xdr:rowOff>
    </xdr:to>
    <xdr:sp macro="" textlink="">
      <xdr:nvSpPr>
        <xdr:cNvPr id="272" name="円/楕円 271">
          <a:extLst>
            <a:ext uri="{FF2B5EF4-FFF2-40B4-BE49-F238E27FC236}">
              <a16:creationId xmlns="" xmlns:a16="http://schemas.microsoft.com/office/drawing/2014/main" id="{00000000-0008-0000-0E00-000010010000}"/>
            </a:ext>
          </a:extLst>
        </xdr:cNvPr>
        <xdr:cNvSpPr/>
      </xdr:nvSpPr>
      <xdr:spPr>
        <a:xfrm>
          <a:off x="9588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93997</xdr:rowOff>
    </xdr:from>
    <xdr:ext cx="469744" cy="259045"/>
    <xdr:sp macro="" textlink="">
      <xdr:nvSpPr>
        <xdr:cNvPr id="273" name="n_1mainValue【福祉施設】&#10;一人当たり面積">
          <a:extLst>
            <a:ext uri="{FF2B5EF4-FFF2-40B4-BE49-F238E27FC236}">
              <a16:creationId xmlns="" xmlns:a16="http://schemas.microsoft.com/office/drawing/2014/main" id="{00000000-0008-0000-0E00-000011010000}"/>
            </a:ext>
          </a:extLst>
        </xdr:cNvPr>
        <xdr:cNvSpPr txBox="1"/>
      </xdr:nvSpPr>
      <xdr:spPr>
        <a:xfrm>
          <a:off x="9391727" y="132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a:extLst>
            <a:ext uri="{FF2B5EF4-FFF2-40B4-BE49-F238E27FC236}">
              <a16:creationId xmlns="" xmlns:a16="http://schemas.microsoft.com/office/drawing/2014/main" id="{00000000-0008-0000-0E00-00001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a:extLst>
            <a:ext uri="{FF2B5EF4-FFF2-40B4-BE49-F238E27FC236}">
              <a16:creationId xmlns="" xmlns:a16="http://schemas.microsoft.com/office/drawing/2014/main" id="{00000000-0008-0000-0E00-00001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a:extLst>
            <a:ext uri="{FF2B5EF4-FFF2-40B4-BE49-F238E27FC236}">
              <a16:creationId xmlns="" xmlns:a16="http://schemas.microsoft.com/office/drawing/2014/main" id="{00000000-0008-0000-0E00-00001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a:extLst>
            <a:ext uri="{FF2B5EF4-FFF2-40B4-BE49-F238E27FC236}">
              <a16:creationId xmlns="" xmlns:a16="http://schemas.microsoft.com/office/drawing/2014/main" id="{00000000-0008-0000-0E00-00001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a:extLst>
            <a:ext uri="{FF2B5EF4-FFF2-40B4-BE49-F238E27FC236}">
              <a16:creationId xmlns="" xmlns:a16="http://schemas.microsoft.com/office/drawing/2014/main" id="{00000000-0008-0000-0E00-00001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a:extLst>
            <a:ext uri="{FF2B5EF4-FFF2-40B4-BE49-F238E27FC236}">
              <a16:creationId xmlns="" xmlns:a16="http://schemas.microsoft.com/office/drawing/2014/main" id="{00000000-0008-0000-0E00-00001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a:extLst>
            <a:ext uri="{FF2B5EF4-FFF2-40B4-BE49-F238E27FC236}">
              <a16:creationId xmlns="" xmlns:a16="http://schemas.microsoft.com/office/drawing/2014/main" id="{00000000-0008-0000-0E00-00001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a:extLst>
            <a:ext uri="{FF2B5EF4-FFF2-40B4-BE49-F238E27FC236}">
              <a16:creationId xmlns="" xmlns:a16="http://schemas.microsoft.com/office/drawing/2014/main" id="{00000000-0008-0000-0E00-00001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a:extLst>
            <a:ext uri="{FF2B5EF4-FFF2-40B4-BE49-F238E27FC236}">
              <a16:creationId xmlns="" xmlns:a16="http://schemas.microsoft.com/office/drawing/2014/main" id="{00000000-0008-0000-0E00-00001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a:extLst>
            <a:ext uri="{FF2B5EF4-FFF2-40B4-BE49-F238E27FC236}">
              <a16:creationId xmlns="" xmlns:a16="http://schemas.microsoft.com/office/drawing/2014/main" id="{00000000-0008-0000-0E00-00001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4" name="直線コネクタ 283">
          <a:extLst>
            <a:ext uri="{FF2B5EF4-FFF2-40B4-BE49-F238E27FC236}">
              <a16:creationId xmlns="" xmlns:a16="http://schemas.microsoft.com/office/drawing/2014/main" id="{00000000-0008-0000-0E00-00001C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5" name="テキスト ボックス 284">
          <a:extLst>
            <a:ext uri="{FF2B5EF4-FFF2-40B4-BE49-F238E27FC236}">
              <a16:creationId xmlns="" xmlns:a16="http://schemas.microsoft.com/office/drawing/2014/main" id="{00000000-0008-0000-0E00-00001D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6" name="直線コネクタ 285">
          <a:extLst>
            <a:ext uri="{FF2B5EF4-FFF2-40B4-BE49-F238E27FC236}">
              <a16:creationId xmlns="" xmlns:a16="http://schemas.microsoft.com/office/drawing/2014/main" id="{00000000-0008-0000-0E00-00001E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7" name="テキスト ボックス 286">
          <a:extLst>
            <a:ext uri="{FF2B5EF4-FFF2-40B4-BE49-F238E27FC236}">
              <a16:creationId xmlns="" xmlns:a16="http://schemas.microsoft.com/office/drawing/2014/main" id="{00000000-0008-0000-0E00-00001F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8" name="直線コネクタ 287">
          <a:extLst>
            <a:ext uri="{FF2B5EF4-FFF2-40B4-BE49-F238E27FC236}">
              <a16:creationId xmlns="" xmlns:a16="http://schemas.microsoft.com/office/drawing/2014/main" id="{00000000-0008-0000-0E00-000020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9" name="テキスト ボックス 288">
          <a:extLst>
            <a:ext uri="{FF2B5EF4-FFF2-40B4-BE49-F238E27FC236}">
              <a16:creationId xmlns="" xmlns:a16="http://schemas.microsoft.com/office/drawing/2014/main" id="{00000000-0008-0000-0E00-000021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0" name="直線コネクタ 289">
          <a:extLst>
            <a:ext uri="{FF2B5EF4-FFF2-40B4-BE49-F238E27FC236}">
              <a16:creationId xmlns="" xmlns:a16="http://schemas.microsoft.com/office/drawing/2014/main" id="{00000000-0008-0000-0E00-000022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1" name="テキスト ボックス 290">
          <a:extLst>
            <a:ext uri="{FF2B5EF4-FFF2-40B4-BE49-F238E27FC236}">
              <a16:creationId xmlns="" xmlns:a16="http://schemas.microsoft.com/office/drawing/2014/main" id="{00000000-0008-0000-0E00-000023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2" name="直線コネクタ 291">
          <a:extLst>
            <a:ext uri="{FF2B5EF4-FFF2-40B4-BE49-F238E27FC236}">
              <a16:creationId xmlns="" xmlns:a16="http://schemas.microsoft.com/office/drawing/2014/main" id="{00000000-0008-0000-0E00-000024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3" name="テキスト ボックス 292">
          <a:extLst>
            <a:ext uri="{FF2B5EF4-FFF2-40B4-BE49-F238E27FC236}">
              <a16:creationId xmlns="" xmlns:a16="http://schemas.microsoft.com/office/drawing/2014/main" id="{00000000-0008-0000-0E00-000025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4" name="直線コネクタ 293">
          <a:extLst>
            <a:ext uri="{FF2B5EF4-FFF2-40B4-BE49-F238E27FC236}">
              <a16:creationId xmlns="" xmlns:a16="http://schemas.microsoft.com/office/drawing/2014/main" id="{00000000-0008-0000-0E00-000026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5" name="テキスト ボックス 294">
          <a:extLst>
            <a:ext uri="{FF2B5EF4-FFF2-40B4-BE49-F238E27FC236}">
              <a16:creationId xmlns="" xmlns:a16="http://schemas.microsoft.com/office/drawing/2014/main" id="{00000000-0008-0000-0E00-000027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a:extLst>
            <a:ext uri="{FF2B5EF4-FFF2-40B4-BE49-F238E27FC236}">
              <a16:creationId xmlns="" xmlns:a16="http://schemas.microsoft.com/office/drawing/2014/main" id="{00000000-0008-0000-0E00-00002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a:extLst>
            <a:ext uri="{FF2B5EF4-FFF2-40B4-BE49-F238E27FC236}">
              <a16:creationId xmlns="" xmlns:a16="http://schemas.microsoft.com/office/drawing/2014/main" id="{00000000-0008-0000-0E00-000029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a:extLst>
            <a:ext uri="{FF2B5EF4-FFF2-40B4-BE49-F238E27FC236}">
              <a16:creationId xmlns="" xmlns:a16="http://schemas.microsoft.com/office/drawing/2014/main" id="{00000000-0008-0000-0E00-00002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99" name="直線コネクタ 298">
          <a:extLst>
            <a:ext uri="{FF2B5EF4-FFF2-40B4-BE49-F238E27FC236}">
              <a16:creationId xmlns="" xmlns:a16="http://schemas.microsoft.com/office/drawing/2014/main" id="{00000000-0008-0000-0E00-00002B010000}"/>
            </a:ext>
          </a:extLst>
        </xdr:cNvPr>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00" name="【市民会館】&#10;有形固定資産減価償却率最小値テキスト">
          <a:extLst>
            <a:ext uri="{FF2B5EF4-FFF2-40B4-BE49-F238E27FC236}">
              <a16:creationId xmlns="" xmlns:a16="http://schemas.microsoft.com/office/drawing/2014/main" id="{00000000-0008-0000-0E00-00002C010000}"/>
            </a:ext>
          </a:extLst>
        </xdr:cNvPr>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1" name="直線コネクタ 300">
          <a:extLst>
            <a:ext uri="{FF2B5EF4-FFF2-40B4-BE49-F238E27FC236}">
              <a16:creationId xmlns="" xmlns:a16="http://schemas.microsoft.com/office/drawing/2014/main" id="{00000000-0008-0000-0E00-00002D010000}"/>
            </a:ext>
          </a:extLst>
        </xdr:cNvPr>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2" name="【市民会館】&#10;有形固定資産減価償却率最大値テキスト">
          <a:extLst>
            <a:ext uri="{FF2B5EF4-FFF2-40B4-BE49-F238E27FC236}">
              <a16:creationId xmlns="" xmlns:a16="http://schemas.microsoft.com/office/drawing/2014/main" id="{00000000-0008-0000-0E00-00002E010000}"/>
            </a:ext>
          </a:extLst>
        </xdr:cNvPr>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3" name="直線コネクタ 302">
          <a:extLst>
            <a:ext uri="{FF2B5EF4-FFF2-40B4-BE49-F238E27FC236}">
              <a16:creationId xmlns="" xmlns:a16="http://schemas.microsoft.com/office/drawing/2014/main" id="{00000000-0008-0000-0E00-00002F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4" name="【市民会館】&#10;有形固定資産減価償却率平均値テキスト">
          <a:extLst>
            <a:ext uri="{FF2B5EF4-FFF2-40B4-BE49-F238E27FC236}">
              <a16:creationId xmlns="" xmlns:a16="http://schemas.microsoft.com/office/drawing/2014/main" id="{00000000-0008-0000-0E00-000030010000}"/>
            </a:ext>
          </a:extLst>
        </xdr:cNvPr>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5" name="フローチャート : 判断 304">
          <a:extLst>
            <a:ext uri="{FF2B5EF4-FFF2-40B4-BE49-F238E27FC236}">
              <a16:creationId xmlns="" xmlns:a16="http://schemas.microsoft.com/office/drawing/2014/main" id="{00000000-0008-0000-0E00-000031010000}"/>
            </a:ext>
          </a:extLst>
        </xdr:cNvPr>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06" name="フローチャート : 判断 305">
          <a:extLst>
            <a:ext uri="{FF2B5EF4-FFF2-40B4-BE49-F238E27FC236}">
              <a16:creationId xmlns="" xmlns:a16="http://schemas.microsoft.com/office/drawing/2014/main" id="{00000000-0008-0000-0E00-000032010000}"/>
            </a:ext>
          </a:extLst>
        </xdr:cNvPr>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134456</xdr:rowOff>
    </xdr:from>
    <xdr:ext cx="405111" cy="259045"/>
    <xdr:sp macro="" textlink="">
      <xdr:nvSpPr>
        <xdr:cNvPr id="307" name="n_1aveValue【市民会館】&#10;有形固定資産減価償却率">
          <a:extLst>
            <a:ext uri="{FF2B5EF4-FFF2-40B4-BE49-F238E27FC236}">
              <a16:creationId xmlns="" xmlns:a16="http://schemas.microsoft.com/office/drawing/2014/main" id="{00000000-0008-0000-0E00-000033010000}"/>
            </a:ext>
          </a:extLst>
        </xdr:cNvPr>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a:extLst>
            <a:ext uri="{FF2B5EF4-FFF2-40B4-BE49-F238E27FC236}">
              <a16:creationId xmlns="" xmlns:a16="http://schemas.microsoft.com/office/drawing/2014/main" id="{00000000-0008-0000-0E00-00003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a:extLst>
            <a:ext uri="{FF2B5EF4-FFF2-40B4-BE49-F238E27FC236}">
              <a16:creationId xmlns="" xmlns:a16="http://schemas.microsoft.com/office/drawing/2014/main" id="{00000000-0008-0000-0E00-00003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a:extLst>
            <a:ext uri="{FF2B5EF4-FFF2-40B4-BE49-F238E27FC236}">
              <a16:creationId xmlns="" xmlns:a16="http://schemas.microsoft.com/office/drawing/2014/main" id="{00000000-0008-0000-0E00-00003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a:extLst>
            <a:ext uri="{FF2B5EF4-FFF2-40B4-BE49-F238E27FC236}">
              <a16:creationId xmlns="" xmlns:a16="http://schemas.microsoft.com/office/drawing/2014/main" id="{00000000-0008-0000-0E00-00003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a:extLst>
            <a:ext uri="{FF2B5EF4-FFF2-40B4-BE49-F238E27FC236}">
              <a16:creationId xmlns="" xmlns:a16="http://schemas.microsoft.com/office/drawing/2014/main" id="{00000000-0008-0000-0E00-00003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167458</xdr:rowOff>
    </xdr:from>
    <xdr:to>
      <xdr:col>5</xdr:col>
      <xdr:colOff>409575</xdr:colOff>
      <xdr:row>104</xdr:row>
      <xdr:rowOff>97608</xdr:rowOff>
    </xdr:to>
    <xdr:sp macro="" textlink="">
      <xdr:nvSpPr>
        <xdr:cNvPr id="313" name="円/楕円 312">
          <a:extLst>
            <a:ext uri="{FF2B5EF4-FFF2-40B4-BE49-F238E27FC236}">
              <a16:creationId xmlns="" xmlns:a16="http://schemas.microsoft.com/office/drawing/2014/main" id="{00000000-0008-0000-0E00-000039010000}"/>
            </a:ext>
          </a:extLst>
        </xdr:cNvPr>
        <xdr:cNvSpPr/>
      </xdr:nvSpPr>
      <xdr:spPr>
        <a:xfrm>
          <a:off x="3746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114135</xdr:rowOff>
    </xdr:from>
    <xdr:ext cx="405111" cy="259045"/>
    <xdr:sp macro="" textlink="">
      <xdr:nvSpPr>
        <xdr:cNvPr id="314" name="n_1mainValue【市民会館】&#10;有形固定資産減価償却率">
          <a:extLst>
            <a:ext uri="{FF2B5EF4-FFF2-40B4-BE49-F238E27FC236}">
              <a16:creationId xmlns="" xmlns:a16="http://schemas.microsoft.com/office/drawing/2014/main" id="{00000000-0008-0000-0E00-00003A010000}"/>
            </a:ext>
          </a:extLst>
        </xdr:cNvPr>
        <xdr:cNvSpPr txBox="1"/>
      </xdr:nvSpPr>
      <xdr:spPr>
        <a:xfrm>
          <a:off x="3582043"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a:extLst>
            <a:ext uri="{FF2B5EF4-FFF2-40B4-BE49-F238E27FC236}">
              <a16:creationId xmlns="" xmlns:a16="http://schemas.microsoft.com/office/drawing/2014/main" id="{00000000-0008-0000-0E00-00003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a:extLst>
            <a:ext uri="{FF2B5EF4-FFF2-40B4-BE49-F238E27FC236}">
              <a16:creationId xmlns="" xmlns:a16="http://schemas.microsoft.com/office/drawing/2014/main" id="{00000000-0008-0000-0E00-00003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a:extLst>
            <a:ext uri="{FF2B5EF4-FFF2-40B4-BE49-F238E27FC236}">
              <a16:creationId xmlns="" xmlns:a16="http://schemas.microsoft.com/office/drawing/2014/main" id="{00000000-0008-0000-0E00-00003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a:extLst>
            <a:ext uri="{FF2B5EF4-FFF2-40B4-BE49-F238E27FC236}">
              <a16:creationId xmlns="" xmlns:a16="http://schemas.microsoft.com/office/drawing/2014/main" id="{00000000-0008-0000-0E00-00003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a:extLst>
            <a:ext uri="{FF2B5EF4-FFF2-40B4-BE49-F238E27FC236}">
              <a16:creationId xmlns="" xmlns:a16="http://schemas.microsoft.com/office/drawing/2014/main" id="{00000000-0008-0000-0E00-00003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a:extLst>
            <a:ext uri="{FF2B5EF4-FFF2-40B4-BE49-F238E27FC236}">
              <a16:creationId xmlns="" xmlns:a16="http://schemas.microsoft.com/office/drawing/2014/main" id="{00000000-0008-0000-0E00-00004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a:extLst>
            <a:ext uri="{FF2B5EF4-FFF2-40B4-BE49-F238E27FC236}">
              <a16:creationId xmlns="" xmlns:a16="http://schemas.microsoft.com/office/drawing/2014/main" id="{00000000-0008-0000-0E00-00004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a:extLst>
            <a:ext uri="{FF2B5EF4-FFF2-40B4-BE49-F238E27FC236}">
              <a16:creationId xmlns="" xmlns:a16="http://schemas.microsoft.com/office/drawing/2014/main" id="{00000000-0008-0000-0E00-00004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a:extLst>
            <a:ext uri="{FF2B5EF4-FFF2-40B4-BE49-F238E27FC236}">
              <a16:creationId xmlns="" xmlns:a16="http://schemas.microsoft.com/office/drawing/2014/main" id="{00000000-0008-0000-0E00-00004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a:extLst>
            <a:ext uri="{FF2B5EF4-FFF2-40B4-BE49-F238E27FC236}">
              <a16:creationId xmlns="" xmlns:a16="http://schemas.microsoft.com/office/drawing/2014/main" id="{00000000-0008-0000-0E00-00004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5" name="直線コネクタ 324">
          <a:extLst>
            <a:ext uri="{FF2B5EF4-FFF2-40B4-BE49-F238E27FC236}">
              <a16:creationId xmlns="" xmlns:a16="http://schemas.microsoft.com/office/drawing/2014/main" id="{00000000-0008-0000-0E00-00004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6" name="テキスト ボックス 325">
          <a:extLst>
            <a:ext uri="{FF2B5EF4-FFF2-40B4-BE49-F238E27FC236}">
              <a16:creationId xmlns="" xmlns:a16="http://schemas.microsoft.com/office/drawing/2014/main" id="{00000000-0008-0000-0E00-000046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7" name="直線コネクタ 326">
          <a:extLst>
            <a:ext uri="{FF2B5EF4-FFF2-40B4-BE49-F238E27FC236}">
              <a16:creationId xmlns="" xmlns:a16="http://schemas.microsoft.com/office/drawing/2014/main" id="{00000000-0008-0000-0E00-00004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8" name="テキスト ボックス 327">
          <a:extLst>
            <a:ext uri="{FF2B5EF4-FFF2-40B4-BE49-F238E27FC236}">
              <a16:creationId xmlns="" xmlns:a16="http://schemas.microsoft.com/office/drawing/2014/main" id="{00000000-0008-0000-0E00-000048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9" name="直線コネクタ 328">
          <a:extLst>
            <a:ext uri="{FF2B5EF4-FFF2-40B4-BE49-F238E27FC236}">
              <a16:creationId xmlns="" xmlns:a16="http://schemas.microsoft.com/office/drawing/2014/main" id="{00000000-0008-0000-0E00-00004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0" name="テキスト ボックス 329">
          <a:extLst>
            <a:ext uri="{FF2B5EF4-FFF2-40B4-BE49-F238E27FC236}">
              <a16:creationId xmlns="" xmlns:a16="http://schemas.microsoft.com/office/drawing/2014/main" id="{00000000-0008-0000-0E00-00004A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1" name="直線コネクタ 330">
          <a:extLst>
            <a:ext uri="{FF2B5EF4-FFF2-40B4-BE49-F238E27FC236}">
              <a16:creationId xmlns="" xmlns:a16="http://schemas.microsoft.com/office/drawing/2014/main" id="{00000000-0008-0000-0E00-00004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2" name="テキスト ボックス 331">
          <a:extLst>
            <a:ext uri="{FF2B5EF4-FFF2-40B4-BE49-F238E27FC236}">
              <a16:creationId xmlns="" xmlns:a16="http://schemas.microsoft.com/office/drawing/2014/main" id="{00000000-0008-0000-0E00-00004C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3" name="直線コネクタ 332">
          <a:extLst>
            <a:ext uri="{FF2B5EF4-FFF2-40B4-BE49-F238E27FC236}">
              <a16:creationId xmlns="" xmlns:a16="http://schemas.microsoft.com/office/drawing/2014/main" id="{00000000-0008-0000-0E00-00004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4" name="テキスト ボックス 333">
          <a:extLst>
            <a:ext uri="{FF2B5EF4-FFF2-40B4-BE49-F238E27FC236}">
              <a16:creationId xmlns="" xmlns:a16="http://schemas.microsoft.com/office/drawing/2014/main" id="{00000000-0008-0000-0E00-00004E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a:extLst>
            <a:ext uri="{FF2B5EF4-FFF2-40B4-BE49-F238E27FC236}">
              <a16:creationId xmlns="" xmlns:a16="http://schemas.microsoft.com/office/drawing/2014/main" id="{00000000-0008-0000-0E00-00004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a:extLst>
            <a:ext uri="{FF2B5EF4-FFF2-40B4-BE49-F238E27FC236}">
              <a16:creationId xmlns="" xmlns:a16="http://schemas.microsoft.com/office/drawing/2014/main" id="{00000000-0008-0000-0E00-00005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a:extLst>
            <a:ext uri="{FF2B5EF4-FFF2-40B4-BE49-F238E27FC236}">
              <a16:creationId xmlns="" xmlns:a16="http://schemas.microsoft.com/office/drawing/2014/main" id="{00000000-0008-0000-0E00-00005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8" name="直線コネクタ 337">
          <a:extLst>
            <a:ext uri="{FF2B5EF4-FFF2-40B4-BE49-F238E27FC236}">
              <a16:creationId xmlns="" xmlns:a16="http://schemas.microsoft.com/office/drawing/2014/main" id="{00000000-0008-0000-0E00-000052010000}"/>
            </a:ext>
          </a:extLst>
        </xdr:cNvPr>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39" name="【市民会館】&#10;一人当たり面積最小値テキスト">
          <a:extLst>
            <a:ext uri="{FF2B5EF4-FFF2-40B4-BE49-F238E27FC236}">
              <a16:creationId xmlns="" xmlns:a16="http://schemas.microsoft.com/office/drawing/2014/main" id="{00000000-0008-0000-0E00-000053010000}"/>
            </a:ext>
          </a:extLst>
        </xdr:cNvPr>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40" name="直線コネクタ 339">
          <a:extLst>
            <a:ext uri="{FF2B5EF4-FFF2-40B4-BE49-F238E27FC236}">
              <a16:creationId xmlns="" xmlns:a16="http://schemas.microsoft.com/office/drawing/2014/main" id="{00000000-0008-0000-0E00-000054010000}"/>
            </a:ext>
          </a:extLst>
        </xdr:cNvPr>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1" name="【市民会館】&#10;一人当たり面積最大値テキスト">
          <a:extLst>
            <a:ext uri="{FF2B5EF4-FFF2-40B4-BE49-F238E27FC236}">
              <a16:creationId xmlns="" xmlns:a16="http://schemas.microsoft.com/office/drawing/2014/main" id="{00000000-0008-0000-0E00-000055010000}"/>
            </a:ext>
          </a:extLst>
        </xdr:cNvPr>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2" name="直線コネクタ 341">
          <a:extLst>
            <a:ext uri="{FF2B5EF4-FFF2-40B4-BE49-F238E27FC236}">
              <a16:creationId xmlns="" xmlns:a16="http://schemas.microsoft.com/office/drawing/2014/main" id="{00000000-0008-0000-0E00-000056010000}"/>
            </a:ext>
          </a:extLst>
        </xdr:cNvPr>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3" name="【市民会館】&#10;一人当たり面積平均値テキスト">
          <a:extLst>
            <a:ext uri="{FF2B5EF4-FFF2-40B4-BE49-F238E27FC236}">
              <a16:creationId xmlns="" xmlns:a16="http://schemas.microsoft.com/office/drawing/2014/main" id="{00000000-0008-0000-0E00-000057010000}"/>
            </a:ext>
          </a:extLst>
        </xdr:cNvPr>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4" name="フローチャート : 判断 343">
          <a:extLst>
            <a:ext uri="{FF2B5EF4-FFF2-40B4-BE49-F238E27FC236}">
              <a16:creationId xmlns="" xmlns:a16="http://schemas.microsoft.com/office/drawing/2014/main" id="{00000000-0008-0000-0E00-000058010000}"/>
            </a:ext>
          </a:extLst>
        </xdr:cNvPr>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45" name="フローチャート : 判断 344">
          <a:extLst>
            <a:ext uri="{FF2B5EF4-FFF2-40B4-BE49-F238E27FC236}">
              <a16:creationId xmlns="" xmlns:a16="http://schemas.microsoft.com/office/drawing/2014/main" id="{00000000-0008-0000-0E00-000059010000}"/>
            </a:ext>
          </a:extLst>
        </xdr:cNvPr>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63516</xdr:rowOff>
    </xdr:from>
    <xdr:ext cx="469744" cy="259045"/>
    <xdr:sp macro="" textlink="">
      <xdr:nvSpPr>
        <xdr:cNvPr id="346" name="n_1aveValue【市民会館】&#10;一人当たり面積">
          <a:extLst>
            <a:ext uri="{FF2B5EF4-FFF2-40B4-BE49-F238E27FC236}">
              <a16:creationId xmlns="" xmlns:a16="http://schemas.microsoft.com/office/drawing/2014/main" id="{00000000-0008-0000-0E00-00005A010000}"/>
            </a:ext>
          </a:extLst>
        </xdr:cNvPr>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7" name="テキスト ボックス 346">
          <a:extLst>
            <a:ext uri="{FF2B5EF4-FFF2-40B4-BE49-F238E27FC236}">
              <a16:creationId xmlns="" xmlns:a16="http://schemas.microsoft.com/office/drawing/2014/main" id="{00000000-0008-0000-0E00-00005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8" name="テキスト ボックス 347">
          <a:extLst>
            <a:ext uri="{FF2B5EF4-FFF2-40B4-BE49-F238E27FC236}">
              <a16:creationId xmlns="" xmlns:a16="http://schemas.microsoft.com/office/drawing/2014/main" id="{00000000-0008-0000-0E00-00005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9" name="テキスト ボックス 348">
          <a:extLst>
            <a:ext uri="{FF2B5EF4-FFF2-40B4-BE49-F238E27FC236}">
              <a16:creationId xmlns="" xmlns:a16="http://schemas.microsoft.com/office/drawing/2014/main" id="{00000000-0008-0000-0E00-00005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0" name="テキスト ボックス 349">
          <a:extLst>
            <a:ext uri="{FF2B5EF4-FFF2-40B4-BE49-F238E27FC236}">
              <a16:creationId xmlns="" xmlns:a16="http://schemas.microsoft.com/office/drawing/2014/main" id="{00000000-0008-0000-0E00-00005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1" name="テキスト ボックス 350">
          <a:extLst>
            <a:ext uri="{FF2B5EF4-FFF2-40B4-BE49-F238E27FC236}">
              <a16:creationId xmlns="" xmlns:a16="http://schemas.microsoft.com/office/drawing/2014/main" id="{00000000-0008-0000-0E00-00005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15875</xdr:rowOff>
    </xdr:from>
    <xdr:to>
      <xdr:col>14</xdr:col>
      <xdr:colOff>79375</xdr:colOff>
      <xdr:row>107</xdr:row>
      <xdr:rowOff>117475</xdr:rowOff>
    </xdr:to>
    <xdr:sp macro="" textlink="">
      <xdr:nvSpPr>
        <xdr:cNvPr id="352" name="円/楕円 351">
          <a:extLst>
            <a:ext uri="{FF2B5EF4-FFF2-40B4-BE49-F238E27FC236}">
              <a16:creationId xmlns="" xmlns:a16="http://schemas.microsoft.com/office/drawing/2014/main" id="{00000000-0008-0000-0E00-000060010000}"/>
            </a:ext>
          </a:extLst>
        </xdr:cNvPr>
        <xdr:cNvSpPr/>
      </xdr:nvSpPr>
      <xdr:spPr>
        <a:xfrm>
          <a:off x="9588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108602</xdr:rowOff>
    </xdr:from>
    <xdr:ext cx="469744" cy="259045"/>
    <xdr:sp macro="" textlink="">
      <xdr:nvSpPr>
        <xdr:cNvPr id="353" name="n_1mainValue【市民会館】&#10;一人当たり面積">
          <a:extLst>
            <a:ext uri="{FF2B5EF4-FFF2-40B4-BE49-F238E27FC236}">
              <a16:creationId xmlns="" xmlns:a16="http://schemas.microsoft.com/office/drawing/2014/main" id="{00000000-0008-0000-0E00-000061010000}"/>
            </a:ext>
          </a:extLst>
        </xdr:cNvPr>
        <xdr:cNvSpPr txBox="1"/>
      </xdr:nvSpPr>
      <xdr:spPr>
        <a:xfrm>
          <a:off x="93917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a:extLst>
            <a:ext uri="{FF2B5EF4-FFF2-40B4-BE49-F238E27FC236}">
              <a16:creationId xmlns="" xmlns:a16="http://schemas.microsoft.com/office/drawing/2014/main" id="{00000000-0008-0000-0E00-00006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a:extLst>
            <a:ext uri="{FF2B5EF4-FFF2-40B4-BE49-F238E27FC236}">
              <a16:creationId xmlns="" xmlns:a16="http://schemas.microsoft.com/office/drawing/2014/main" id="{00000000-0008-0000-0E00-00006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a:extLst>
            <a:ext uri="{FF2B5EF4-FFF2-40B4-BE49-F238E27FC236}">
              <a16:creationId xmlns="" xmlns:a16="http://schemas.microsoft.com/office/drawing/2014/main" id="{00000000-0008-0000-0E00-00006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a:extLst>
            <a:ext uri="{FF2B5EF4-FFF2-40B4-BE49-F238E27FC236}">
              <a16:creationId xmlns="" xmlns:a16="http://schemas.microsoft.com/office/drawing/2014/main" id="{00000000-0008-0000-0E00-00006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a:extLst>
            <a:ext uri="{FF2B5EF4-FFF2-40B4-BE49-F238E27FC236}">
              <a16:creationId xmlns="" xmlns:a16="http://schemas.microsoft.com/office/drawing/2014/main" id="{00000000-0008-0000-0E00-00006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a:extLst>
            <a:ext uri="{FF2B5EF4-FFF2-40B4-BE49-F238E27FC236}">
              <a16:creationId xmlns="" xmlns:a16="http://schemas.microsoft.com/office/drawing/2014/main" id="{00000000-0008-0000-0E00-00006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a:extLst>
            <a:ext uri="{FF2B5EF4-FFF2-40B4-BE49-F238E27FC236}">
              <a16:creationId xmlns="" xmlns:a16="http://schemas.microsoft.com/office/drawing/2014/main" id="{00000000-0008-0000-0E00-00006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a:extLst>
            <a:ext uri="{FF2B5EF4-FFF2-40B4-BE49-F238E27FC236}">
              <a16:creationId xmlns="" xmlns:a16="http://schemas.microsoft.com/office/drawing/2014/main" id="{00000000-0008-0000-0E00-00006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2" name="テキスト ボックス 361">
          <a:extLst>
            <a:ext uri="{FF2B5EF4-FFF2-40B4-BE49-F238E27FC236}">
              <a16:creationId xmlns="" xmlns:a16="http://schemas.microsoft.com/office/drawing/2014/main" id="{00000000-0008-0000-0E00-00006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3" name="直線コネクタ 362">
          <a:extLst>
            <a:ext uri="{FF2B5EF4-FFF2-40B4-BE49-F238E27FC236}">
              <a16:creationId xmlns="" xmlns:a16="http://schemas.microsoft.com/office/drawing/2014/main" id="{00000000-0008-0000-0E00-00006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4" name="テキスト ボックス 363">
          <a:extLst>
            <a:ext uri="{FF2B5EF4-FFF2-40B4-BE49-F238E27FC236}">
              <a16:creationId xmlns="" xmlns:a16="http://schemas.microsoft.com/office/drawing/2014/main" id="{00000000-0008-0000-0E00-00006C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5" name="直線コネクタ 364">
          <a:extLst>
            <a:ext uri="{FF2B5EF4-FFF2-40B4-BE49-F238E27FC236}">
              <a16:creationId xmlns="" xmlns:a16="http://schemas.microsoft.com/office/drawing/2014/main" id="{00000000-0008-0000-0E00-00006D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6" name="テキスト ボックス 365">
          <a:extLst>
            <a:ext uri="{FF2B5EF4-FFF2-40B4-BE49-F238E27FC236}">
              <a16:creationId xmlns="" xmlns:a16="http://schemas.microsoft.com/office/drawing/2014/main" id="{00000000-0008-0000-0E00-00006E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7" name="直線コネクタ 366">
          <a:extLst>
            <a:ext uri="{FF2B5EF4-FFF2-40B4-BE49-F238E27FC236}">
              <a16:creationId xmlns="" xmlns:a16="http://schemas.microsoft.com/office/drawing/2014/main" id="{00000000-0008-0000-0E00-00006F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8" name="テキスト ボックス 367">
          <a:extLst>
            <a:ext uri="{FF2B5EF4-FFF2-40B4-BE49-F238E27FC236}">
              <a16:creationId xmlns="" xmlns:a16="http://schemas.microsoft.com/office/drawing/2014/main" id="{00000000-0008-0000-0E00-000070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9" name="直線コネクタ 368">
          <a:extLst>
            <a:ext uri="{FF2B5EF4-FFF2-40B4-BE49-F238E27FC236}">
              <a16:creationId xmlns="" xmlns:a16="http://schemas.microsoft.com/office/drawing/2014/main" id="{00000000-0008-0000-0E00-000071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0" name="テキスト ボックス 369">
          <a:extLst>
            <a:ext uri="{FF2B5EF4-FFF2-40B4-BE49-F238E27FC236}">
              <a16:creationId xmlns="" xmlns:a16="http://schemas.microsoft.com/office/drawing/2014/main" id="{00000000-0008-0000-0E00-000072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1" name="直線コネクタ 370">
          <a:extLst>
            <a:ext uri="{FF2B5EF4-FFF2-40B4-BE49-F238E27FC236}">
              <a16:creationId xmlns="" xmlns:a16="http://schemas.microsoft.com/office/drawing/2014/main" id="{00000000-0008-0000-0E00-000073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2" name="テキスト ボックス 371">
          <a:extLst>
            <a:ext uri="{FF2B5EF4-FFF2-40B4-BE49-F238E27FC236}">
              <a16:creationId xmlns="" xmlns:a16="http://schemas.microsoft.com/office/drawing/2014/main" id="{00000000-0008-0000-0E00-000074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3" name="直線コネクタ 372">
          <a:extLst>
            <a:ext uri="{FF2B5EF4-FFF2-40B4-BE49-F238E27FC236}">
              <a16:creationId xmlns="" xmlns:a16="http://schemas.microsoft.com/office/drawing/2014/main" id="{00000000-0008-0000-0E00-000075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4" name="テキスト ボックス 373">
          <a:extLst>
            <a:ext uri="{FF2B5EF4-FFF2-40B4-BE49-F238E27FC236}">
              <a16:creationId xmlns="" xmlns:a16="http://schemas.microsoft.com/office/drawing/2014/main" id="{00000000-0008-0000-0E00-000076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5" name="直線コネクタ 374">
          <a:extLst>
            <a:ext uri="{FF2B5EF4-FFF2-40B4-BE49-F238E27FC236}">
              <a16:creationId xmlns="" xmlns:a16="http://schemas.microsoft.com/office/drawing/2014/main" id="{00000000-0008-0000-0E00-00007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6" name="テキスト ボックス 375">
          <a:extLst>
            <a:ext uri="{FF2B5EF4-FFF2-40B4-BE49-F238E27FC236}">
              <a16:creationId xmlns="" xmlns:a16="http://schemas.microsoft.com/office/drawing/2014/main" id="{00000000-0008-0000-0E00-000078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7" name="【一般廃棄物処理施設】&#10;有形固定資産減価償却率グラフ枠">
          <a:extLst>
            <a:ext uri="{FF2B5EF4-FFF2-40B4-BE49-F238E27FC236}">
              <a16:creationId xmlns="" xmlns:a16="http://schemas.microsoft.com/office/drawing/2014/main" id="{00000000-0008-0000-0E00-00007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78" name="直線コネクタ 377">
          <a:extLst>
            <a:ext uri="{FF2B5EF4-FFF2-40B4-BE49-F238E27FC236}">
              <a16:creationId xmlns="" xmlns:a16="http://schemas.microsoft.com/office/drawing/2014/main" id="{00000000-0008-0000-0E00-00007A010000}"/>
            </a:ext>
          </a:extLst>
        </xdr:cNvPr>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79" name="【一般廃棄物処理施設】&#10;有形固定資産減価償却率最小値テキスト">
          <a:extLst>
            <a:ext uri="{FF2B5EF4-FFF2-40B4-BE49-F238E27FC236}">
              <a16:creationId xmlns="" xmlns:a16="http://schemas.microsoft.com/office/drawing/2014/main" id="{00000000-0008-0000-0E00-00007B010000}"/>
            </a:ext>
          </a:extLst>
        </xdr:cNvPr>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80" name="直線コネクタ 379">
          <a:extLst>
            <a:ext uri="{FF2B5EF4-FFF2-40B4-BE49-F238E27FC236}">
              <a16:creationId xmlns="" xmlns:a16="http://schemas.microsoft.com/office/drawing/2014/main" id="{00000000-0008-0000-0E00-00007C010000}"/>
            </a:ext>
          </a:extLst>
        </xdr:cNvPr>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81" name="【一般廃棄物処理施設】&#10;有形固定資産減価償却率最大値テキスト">
          <a:extLst>
            <a:ext uri="{FF2B5EF4-FFF2-40B4-BE49-F238E27FC236}">
              <a16:creationId xmlns="" xmlns:a16="http://schemas.microsoft.com/office/drawing/2014/main" id="{00000000-0008-0000-0E00-00007D010000}"/>
            </a:ext>
          </a:extLst>
        </xdr:cNvPr>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82" name="直線コネクタ 381">
          <a:extLst>
            <a:ext uri="{FF2B5EF4-FFF2-40B4-BE49-F238E27FC236}">
              <a16:creationId xmlns="" xmlns:a16="http://schemas.microsoft.com/office/drawing/2014/main" id="{00000000-0008-0000-0E00-00007E010000}"/>
            </a:ext>
          </a:extLst>
        </xdr:cNvPr>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83" name="【一般廃棄物処理施設】&#10;有形固定資産減価償却率平均値テキスト">
          <a:extLst>
            <a:ext uri="{FF2B5EF4-FFF2-40B4-BE49-F238E27FC236}">
              <a16:creationId xmlns="" xmlns:a16="http://schemas.microsoft.com/office/drawing/2014/main" id="{00000000-0008-0000-0E00-00007F010000}"/>
            </a:ext>
          </a:extLst>
        </xdr:cNvPr>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84" name="フローチャート : 判断 383">
          <a:extLst>
            <a:ext uri="{FF2B5EF4-FFF2-40B4-BE49-F238E27FC236}">
              <a16:creationId xmlns="" xmlns:a16="http://schemas.microsoft.com/office/drawing/2014/main" id="{00000000-0008-0000-0E00-000080010000}"/>
            </a:ext>
          </a:extLst>
        </xdr:cNvPr>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85" name="フローチャート : 判断 384">
          <a:extLst>
            <a:ext uri="{FF2B5EF4-FFF2-40B4-BE49-F238E27FC236}">
              <a16:creationId xmlns="" xmlns:a16="http://schemas.microsoft.com/office/drawing/2014/main" id="{00000000-0008-0000-0E00-000081010000}"/>
            </a:ext>
          </a:extLst>
        </xdr:cNvPr>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45737</xdr:rowOff>
    </xdr:from>
    <xdr:ext cx="405111" cy="259045"/>
    <xdr:sp macro="" textlink="">
      <xdr:nvSpPr>
        <xdr:cNvPr id="386" name="n_1aveValue【一般廃棄物処理施設】&#10;有形固定資産減価償却率">
          <a:extLst>
            <a:ext uri="{FF2B5EF4-FFF2-40B4-BE49-F238E27FC236}">
              <a16:creationId xmlns="" xmlns:a16="http://schemas.microsoft.com/office/drawing/2014/main" id="{00000000-0008-0000-0E00-000082010000}"/>
            </a:ext>
          </a:extLst>
        </xdr:cNvPr>
        <xdr:cNvSpPr txBox="1"/>
      </xdr:nvSpPr>
      <xdr:spPr>
        <a:xfrm>
          <a:off x="15266043"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7" name="テキスト ボックス 386">
          <a:extLst>
            <a:ext uri="{FF2B5EF4-FFF2-40B4-BE49-F238E27FC236}">
              <a16:creationId xmlns="" xmlns:a16="http://schemas.microsoft.com/office/drawing/2014/main" id="{00000000-0008-0000-0E00-00008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8" name="テキスト ボックス 387">
          <a:extLst>
            <a:ext uri="{FF2B5EF4-FFF2-40B4-BE49-F238E27FC236}">
              <a16:creationId xmlns="" xmlns:a16="http://schemas.microsoft.com/office/drawing/2014/main" id="{00000000-0008-0000-0E00-00008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9" name="テキスト ボックス 388">
          <a:extLst>
            <a:ext uri="{FF2B5EF4-FFF2-40B4-BE49-F238E27FC236}">
              <a16:creationId xmlns="" xmlns:a16="http://schemas.microsoft.com/office/drawing/2014/main" id="{00000000-0008-0000-0E00-00008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0" name="テキスト ボックス 389">
          <a:extLst>
            <a:ext uri="{FF2B5EF4-FFF2-40B4-BE49-F238E27FC236}">
              <a16:creationId xmlns="" xmlns:a16="http://schemas.microsoft.com/office/drawing/2014/main" id="{00000000-0008-0000-0E00-00008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1" name="テキスト ボックス 390">
          <a:extLst>
            <a:ext uri="{FF2B5EF4-FFF2-40B4-BE49-F238E27FC236}">
              <a16:creationId xmlns="" xmlns:a16="http://schemas.microsoft.com/office/drawing/2014/main" id="{00000000-0008-0000-0E00-00008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95885</xdr:rowOff>
    </xdr:from>
    <xdr:to>
      <xdr:col>22</xdr:col>
      <xdr:colOff>415925</xdr:colOff>
      <xdr:row>38</xdr:row>
      <xdr:rowOff>26035</xdr:rowOff>
    </xdr:to>
    <xdr:sp macro="" textlink="">
      <xdr:nvSpPr>
        <xdr:cNvPr id="392" name="円/楕円 391">
          <a:extLst>
            <a:ext uri="{FF2B5EF4-FFF2-40B4-BE49-F238E27FC236}">
              <a16:creationId xmlns="" xmlns:a16="http://schemas.microsoft.com/office/drawing/2014/main" id="{00000000-0008-0000-0E00-000088010000}"/>
            </a:ext>
          </a:extLst>
        </xdr:cNvPr>
        <xdr:cNvSpPr/>
      </xdr:nvSpPr>
      <xdr:spPr>
        <a:xfrm>
          <a:off x="15430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42562</xdr:rowOff>
    </xdr:from>
    <xdr:ext cx="405111" cy="259045"/>
    <xdr:sp macro="" textlink="">
      <xdr:nvSpPr>
        <xdr:cNvPr id="393" name="n_1mainValue【一般廃棄物処理施設】&#10;有形固定資産減価償却率">
          <a:extLst>
            <a:ext uri="{FF2B5EF4-FFF2-40B4-BE49-F238E27FC236}">
              <a16:creationId xmlns="" xmlns:a16="http://schemas.microsoft.com/office/drawing/2014/main" id="{00000000-0008-0000-0E00-000089010000}"/>
            </a:ext>
          </a:extLst>
        </xdr:cNvPr>
        <xdr:cNvSpPr txBox="1"/>
      </xdr:nvSpPr>
      <xdr:spPr>
        <a:xfrm>
          <a:off x="15266043"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4" name="正方形/長方形 393">
          <a:extLst>
            <a:ext uri="{FF2B5EF4-FFF2-40B4-BE49-F238E27FC236}">
              <a16:creationId xmlns="" xmlns:a16="http://schemas.microsoft.com/office/drawing/2014/main" id="{00000000-0008-0000-0E00-00008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5" name="正方形/長方形 394">
          <a:extLst>
            <a:ext uri="{FF2B5EF4-FFF2-40B4-BE49-F238E27FC236}">
              <a16:creationId xmlns="" xmlns:a16="http://schemas.microsoft.com/office/drawing/2014/main" id="{00000000-0008-0000-0E00-00008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6" name="正方形/長方形 395">
          <a:extLst>
            <a:ext uri="{FF2B5EF4-FFF2-40B4-BE49-F238E27FC236}">
              <a16:creationId xmlns="" xmlns:a16="http://schemas.microsoft.com/office/drawing/2014/main" id="{00000000-0008-0000-0E00-00008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7" name="正方形/長方形 396">
          <a:extLst>
            <a:ext uri="{FF2B5EF4-FFF2-40B4-BE49-F238E27FC236}">
              <a16:creationId xmlns="" xmlns:a16="http://schemas.microsoft.com/office/drawing/2014/main" id="{00000000-0008-0000-0E00-00008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8" name="正方形/長方形 397">
          <a:extLst>
            <a:ext uri="{FF2B5EF4-FFF2-40B4-BE49-F238E27FC236}">
              <a16:creationId xmlns="" xmlns:a16="http://schemas.microsoft.com/office/drawing/2014/main" id="{00000000-0008-0000-0E00-00008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9" name="正方形/長方形 398">
          <a:extLst>
            <a:ext uri="{FF2B5EF4-FFF2-40B4-BE49-F238E27FC236}">
              <a16:creationId xmlns="" xmlns:a16="http://schemas.microsoft.com/office/drawing/2014/main" id="{00000000-0008-0000-0E00-00008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0" name="正方形/長方形 399">
          <a:extLst>
            <a:ext uri="{FF2B5EF4-FFF2-40B4-BE49-F238E27FC236}">
              <a16:creationId xmlns="" xmlns:a16="http://schemas.microsoft.com/office/drawing/2014/main" id="{00000000-0008-0000-0E00-00009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1" name="正方形/長方形 400">
          <a:extLst>
            <a:ext uri="{FF2B5EF4-FFF2-40B4-BE49-F238E27FC236}">
              <a16:creationId xmlns="" xmlns:a16="http://schemas.microsoft.com/office/drawing/2014/main" id="{00000000-0008-0000-0E00-00009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2" name="テキスト ボックス 401">
          <a:extLst>
            <a:ext uri="{FF2B5EF4-FFF2-40B4-BE49-F238E27FC236}">
              <a16:creationId xmlns="" xmlns:a16="http://schemas.microsoft.com/office/drawing/2014/main" id="{00000000-0008-0000-0E00-00009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3" name="直線コネクタ 402">
          <a:extLst>
            <a:ext uri="{FF2B5EF4-FFF2-40B4-BE49-F238E27FC236}">
              <a16:creationId xmlns="" xmlns:a16="http://schemas.microsoft.com/office/drawing/2014/main" id="{00000000-0008-0000-0E00-00009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4" name="直線コネクタ 403">
          <a:extLst>
            <a:ext uri="{FF2B5EF4-FFF2-40B4-BE49-F238E27FC236}">
              <a16:creationId xmlns="" xmlns:a16="http://schemas.microsoft.com/office/drawing/2014/main" id="{00000000-0008-0000-0E00-000094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5" name="テキスト ボックス 404">
          <a:extLst>
            <a:ext uri="{FF2B5EF4-FFF2-40B4-BE49-F238E27FC236}">
              <a16:creationId xmlns="" xmlns:a16="http://schemas.microsoft.com/office/drawing/2014/main" id="{00000000-0008-0000-0E00-000095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6" name="直線コネクタ 405">
          <a:extLst>
            <a:ext uri="{FF2B5EF4-FFF2-40B4-BE49-F238E27FC236}">
              <a16:creationId xmlns="" xmlns:a16="http://schemas.microsoft.com/office/drawing/2014/main" id="{00000000-0008-0000-0E00-000096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7" name="テキスト ボックス 406">
          <a:extLst>
            <a:ext uri="{FF2B5EF4-FFF2-40B4-BE49-F238E27FC236}">
              <a16:creationId xmlns="" xmlns:a16="http://schemas.microsoft.com/office/drawing/2014/main" id="{00000000-0008-0000-0E00-000097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8" name="直線コネクタ 407">
          <a:extLst>
            <a:ext uri="{FF2B5EF4-FFF2-40B4-BE49-F238E27FC236}">
              <a16:creationId xmlns="" xmlns:a16="http://schemas.microsoft.com/office/drawing/2014/main" id="{00000000-0008-0000-0E00-000098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9" name="テキスト ボックス 408">
          <a:extLst>
            <a:ext uri="{FF2B5EF4-FFF2-40B4-BE49-F238E27FC236}">
              <a16:creationId xmlns="" xmlns:a16="http://schemas.microsoft.com/office/drawing/2014/main" id="{00000000-0008-0000-0E00-000099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0" name="直線コネクタ 409">
          <a:extLst>
            <a:ext uri="{FF2B5EF4-FFF2-40B4-BE49-F238E27FC236}">
              <a16:creationId xmlns="" xmlns:a16="http://schemas.microsoft.com/office/drawing/2014/main" id="{00000000-0008-0000-0E00-00009A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11" name="テキスト ボックス 410">
          <a:extLst>
            <a:ext uri="{FF2B5EF4-FFF2-40B4-BE49-F238E27FC236}">
              <a16:creationId xmlns="" xmlns:a16="http://schemas.microsoft.com/office/drawing/2014/main" id="{00000000-0008-0000-0E00-00009B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2" name="直線コネクタ 411">
          <a:extLst>
            <a:ext uri="{FF2B5EF4-FFF2-40B4-BE49-F238E27FC236}">
              <a16:creationId xmlns="" xmlns:a16="http://schemas.microsoft.com/office/drawing/2014/main" id="{00000000-0008-0000-0E00-00009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3" name="テキスト ボックス 412">
          <a:extLst>
            <a:ext uri="{FF2B5EF4-FFF2-40B4-BE49-F238E27FC236}">
              <a16:creationId xmlns="" xmlns:a16="http://schemas.microsoft.com/office/drawing/2014/main" id="{00000000-0008-0000-0E00-00009D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4" name="【一般廃棄物処理施設】&#10;一人当たり有形固定資産（償却資産）額グラフ枠">
          <a:extLst>
            <a:ext uri="{FF2B5EF4-FFF2-40B4-BE49-F238E27FC236}">
              <a16:creationId xmlns="" xmlns:a16="http://schemas.microsoft.com/office/drawing/2014/main" id="{00000000-0008-0000-0E00-00009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415" name="直線コネクタ 414">
          <a:extLst>
            <a:ext uri="{FF2B5EF4-FFF2-40B4-BE49-F238E27FC236}">
              <a16:creationId xmlns="" xmlns:a16="http://schemas.microsoft.com/office/drawing/2014/main" id="{00000000-0008-0000-0E00-00009F010000}"/>
            </a:ext>
          </a:extLst>
        </xdr:cNvPr>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16" name="【一般廃棄物処理施設】&#10;一人当たり有形固定資産（償却資産）額最小値テキスト">
          <a:extLst>
            <a:ext uri="{FF2B5EF4-FFF2-40B4-BE49-F238E27FC236}">
              <a16:creationId xmlns="" xmlns:a16="http://schemas.microsoft.com/office/drawing/2014/main" id="{00000000-0008-0000-0E00-0000A0010000}"/>
            </a:ext>
          </a:extLst>
        </xdr:cNvPr>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17" name="直線コネクタ 416">
          <a:extLst>
            <a:ext uri="{FF2B5EF4-FFF2-40B4-BE49-F238E27FC236}">
              <a16:creationId xmlns="" xmlns:a16="http://schemas.microsoft.com/office/drawing/2014/main" id="{00000000-0008-0000-0E00-0000A1010000}"/>
            </a:ext>
          </a:extLst>
        </xdr:cNvPr>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418" name="【一般廃棄物処理施設】&#10;一人当たり有形固定資産（償却資産）額最大値テキスト">
          <a:extLst>
            <a:ext uri="{FF2B5EF4-FFF2-40B4-BE49-F238E27FC236}">
              <a16:creationId xmlns="" xmlns:a16="http://schemas.microsoft.com/office/drawing/2014/main" id="{00000000-0008-0000-0E00-0000A2010000}"/>
            </a:ext>
          </a:extLst>
        </xdr:cNvPr>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419" name="直線コネクタ 418">
          <a:extLst>
            <a:ext uri="{FF2B5EF4-FFF2-40B4-BE49-F238E27FC236}">
              <a16:creationId xmlns="" xmlns:a16="http://schemas.microsoft.com/office/drawing/2014/main" id="{00000000-0008-0000-0E00-0000A3010000}"/>
            </a:ext>
          </a:extLst>
        </xdr:cNvPr>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420" name="【一般廃棄物処理施設】&#10;一人当たり有形固定資産（償却資産）額平均値テキスト">
          <a:extLst>
            <a:ext uri="{FF2B5EF4-FFF2-40B4-BE49-F238E27FC236}">
              <a16:creationId xmlns="" xmlns:a16="http://schemas.microsoft.com/office/drawing/2014/main" id="{00000000-0008-0000-0E00-0000A4010000}"/>
            </a:ext>
          </a:extLst>
        </xdr:cNvPr>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421" name="フローチャート : 判断 420">
          <a:extLst>
            <a:ext uri="{FF2B5EF4-FFF2-40B4-BE49-F238E27FC236}">
              <a16:creationId xmlns="" xmlns:a16="http://schemas.microsoft.com/office/drawing/2014/main" id="{00000000-0008-0000-0E00-0000A5010000}"/>
            </a:ext>
          </a:extLst>
        </xdr:cNvPr>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422" name="フローチャート : 判断 421">
          <a:extLst>
            <a:ext uri="{FF2B5EF4-FFF2-40B4-BE49-F238E27FC236}">
              <a16:creationId xmlns="" xmlns:a16="http://schemas.microsoft.com/office/drawing/2014/main" id="{00000000-0008-0000-0E00-0000A6010000}"/>
            </a:ext>
          </a:extLst>
        </xdr:cNvPr>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7400</xdr:rowOff>
    </xdr:from>
    <xdr:ext cx="534377" cy="259045"/>
    <xdr:sp macro="" textlink="">
      <xdr:nvSpPr>
        <xdr:cNvPr id="423" name="n_1aveValue【一般廃棄物処理施設】&#10;一人当たり有形固定資産（償却資産）額">
          <a:extLst>
            <a:ext uri="{FF2B5EF4-FFF2-40B4-BE49-F238E27FC236}">
              <a16:creationId xmlns="" xmlns:a16="http://schemas.microsoft.com/office/drawing/2014/main" id="{00000000-0008-0000-0E00-0000A7010000}"/>
            </a:ext>
          </a:extLst>
        </xdr:cNvPr>
        <xdr:cNvSpPr txBox="1"/>
      </xdr:nvSpPr>
      <xdr:spPr>
        <a:xfrm>
          <a:off x="210434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4" name="テキスト ボックス 423">
          <a:extLst>
            <a:ext uri="{FF2B5EF4-FFF2-40B4-BE49-F238E27FC236}">
              <a16:creationId xmlns="" xmlns:a16="http://schemas.microsoft.com/office/drawing/2014/main" id="{00000000-0008-0000-0E00-0000A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a:extLst>
            <a:ext uri="{FF2B5EF4-FFF2-40B4-BE49-F238E27FC236}">
              <a16:creationId xmlns="" xmlns:a16="http://schemas.microsoft.com/office/drawing/2014/main" id="{00000000-0008-0000-0E00-0000A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a:extLst>
            <a:ext uri="{FF2B5EF4-FFF2-40B4-BE49-F238E27FC236}">
              <a16:creationId xmlns="" xmlns:a16="http://schemas.microsoft.com/office/drawing/2014/main" id="{00000000-0008-0000-0E00-0000A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a:extLst>
            <a:ext uri="{FF2B5EF4-FFF2-40B4-BE49-F238E27FC236}">
              <a16:creationId xmlns="" xmlns:a16="http://schemas.microsoft.com/office/drawing/2014/main" id="{00000000-0008-0000-0E00-0000A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a:extLst>
            <a:ext uri="{FF2B5EF4-FFF2-40B4-BE49-F238E27FC236}">
              <a16:creationId xmlns="" xmlns:a16="http://schemas.microsoft.com/office/drawing/2014/main" id="{00000000-0008-0000-0E00-0000A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17038</xdr:rowOff>
    </xdr:from>
    <xdr:to>
      <xdr:col>31</xdr:col>
      <xdr:colOff>85725</xdr:colOff>
      <xdr:row>40</xdr:row>
      <xdr:rowOff>118638</xdr:rowOff>
    </xdr:to>
    <xdr:sp macro="" textlink="">
      <xdr:nvSpPr>
        <xdr:cNvPr id="429" name="円/楕円 428">
          <a:extLst>
            <a:ext uri="{FF2B5EF4-FFF2-40B4-BE49-F238E27FC236}">
              <a16:creationId xmlns="" xmlns:a16="http://schemas.microsoft.com/office/drawing/2014/main" id="{00000000-0008-0000-0E00-0000AD010000}"/>
            </a:ext>
          </a:extLst>
        </xdr:cNvPr>
        <xdr:cNvSpPr/>
      </xdr:nvSpPr>
      <xdr:spPr>
        <a:xfrm>
          <a:off x="21272500" y="68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38</xdr:row>
      <xdr:rowOff>135165</xdr:rowOff>
    </xdr:from>
    <xdr:ext cx="599010" cy="259045"/>
    <xdr:sp macro="" textlink="">
      <xdr:nvSpPr>
        <xdr:cNvPr id="430" name="n_1mainValue【一般廃棄物処理施設】&#10;一人当たり有形固定資産（償却資産）額">
          <a:extLst>
            <a:ext uri="{FF2B5EF4-FFF2-40B4-BE49-F238E27FC236}">
              <a16:creationId xmlns="" xmlns:a16="http://schemas.microsoft.com/office/drawing/2014/main" id="{00000000-0008-0000-0E00-0000AE010000}"/>
            </a:ext>
          </a:extLst>
        </xdr:cNvPr>
        <xdr:cNvSpPr txBox="1"/>
      </xdr:nvSpPr>
      <xdr:spPr>
        <a:xfrm>
          <a:off x="21011094" y="665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103,658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1" name="正方形/長方形 430">
          <a:extLst>
            <a:ext uri="{FF2B5EF4-FFF2-40B4-BE49-F238E27FC236}">
              <a16:creationId xmlns="" xmlns:a16="http://schemas.microsoft.com/office/drawing/2014/main" id="{00000000-0008-0000-0E00-0000A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2" name="正方形/長方形 431">
          <a:extLst>
            <a:ext uri="{FF2B5EF4-FFF2-40B4-BE49-F238E27FC236}">
              <a16:creationId xmlns="" xmlns:a16="http://schemas.microsoft.com/office/drawing/2014/main" id="{00000000-0008-0000-0E00-0000B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3" name="正方形/長方形 432">
          <a:extLst>
            <a:ext uri="{FF2B5EF4-FFF2-40B4-BE49-F238E27FC236}">
              <a16:creationId xmlns="" xmlns:a16="http://schemas.microsoft.com/office/drawing/2014/main" id="{00000000-0008-0000-0E00-0000B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4" name="正方形/長方形 433">
          <a:extLst>
            <a:ext uri="{FF2B5EF4-FFF2-40B4-BE49-F238E27FC236}">
              <a16:creationId xmlns="" xmlns:a16="http://schemas.microsoft.com/office/drawing/2014/main" id="{00000000-0008-0000-0E00-0000B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5" name="正方形/長方形 434">
          <a:extLst>
            <a:ext uri="{FF2B5EF4-FFF2-40B4-BE49-F238E27FC236}">
              <a16:creationId xmlns="" xmlns:a16="http://schemas.microsoft.com/office/drawing/2014/main" id="{00000000-0008-0000-0E00-0000B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6" name="正方形/長方形 435">
          <a:extLst>
            <a:ext uri="{FF2B5EF4-FFF2-40B4-BE49-F238E27FC236}">
              <a16:creationId xmlns="" xmlns:a16="http://schemas.microsoft.com/office/drawing/2014/main" id="{00000000-0008-0000-0E00-0000B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7" name="正方形/長方形 436">
          <a:extLst>
            <a:ext uri="{FF2B5EF4-FFF2-40B4-BE49-F238E27FC236}">
              <a16:creationId xmlns="" xmlns:a16="http://schemas.microsoft.com/office/drawing/2014/main" id="{00000000-0008-0000-0E00-0000B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8" name="正方形/長方形 437">
          <a:extLst>
            <a:ext uri="{FF2B5EF4-FFF2-40B4-BE49-F238E27FC236}">
              <a16:creationId xmlns="" xmlns:a16="http://schemas.microsoft.com/office/drawing/2014/main" id="{00000000-0008-0000-0E00-0000B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9" name="テキスト ボックス 438">
          <a:extLst>
            <a:ext uri="{FF2B5EF4-FFF2-40B4-BE49-F238E27FC236}">
              <a16:creationId xmlns="" xmlns:a16="http://schemas.microsoft.com/office/drawing/2014/main" id="{00000000-0008-0000-0E00-0000B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0" name="直線コネクタ 439">
          <a:extLst>
            <a:ext uri="{FF2B5EF4-FFF2-40B4-BE49-F238E27FC236}">
              <a16:creationId xmlns="" xmlns:a16="http://schemas.microsoft.com/office/drawing/2014/main" id="{00000000-0008-0000-0E00-0000B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1" name="テキスト ボックス 440">
          <a:extLst>
            <a:ext uri="{FF2B5EF4-FFF2-40B4-BE49-F238E27FC236}">
              <a16:creationId xmlns="" xmlns:a16="http://schemas.microsoft.com/office/drawing/2014/main" id="{00000000-0008-0000-0E00-0000B9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2" name="直線コネクタ 441">
          <a:extLst>
            <a:ext uri="{FF2B5EF4-FFF2-40B4-BE49-F238E27FC236}">
              <a16:creationId xmlns="" xmlns:a16="http://schemas.microsoft.com/office/drawing/2014/main" id="{00000000-0008-0000-0E00-0000BA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3" name="テキスト ボックス 442">
          <a:extLst>
            <a:ext uri="{FF2B5EF4-FFF2-40B4-BE49-F238E27FC236}">
              <a16:creationId xmlns="" xmlns:a16="http://schemas.microsoft.com/office/drawing/2014/main" id="{00000000-0008-0000-0E00-0000BB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4" name="直線コネクタ 443">
          <a:extLst>
            <a:ext uri="{FF2B5EF4-FFF2-40B4-BE49-F238E27FC236}">
              <a16:creationId xmlns="" xmlns:a16="http://schemas.microsoft.com/office/drawing/2014/main" id="{00000000-0008-0000-0E00-0000BC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5" name="テキスト ボックス 444">
          <a:extLst>
            <a:ext uri="{FF2B5EF4-FFF2-40B4-BE49-F238E27FC236}">
              <a16:creationId xmlns="" xmlns:a16="http://schemas.microsoft.com/office/drawing/2014/main" id="{00000000-0008-0000-0E00-0000BD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6" name="直線コネクタ 445">
          <a:extLst>
            <a:ext uri="{FF2B5EF4-FFF2-40B4-BE49-F238E27FC236}">
              <a16:creationId xmlns="" xmlns:a16="http://schemas.microsoft.com/office/drawing/2014/main" id="{00000000-0008-0000-0E00-0000BE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7" name="テキスト ボックス 446">
          <a:extLst>
            <a:ext uri="{FF2B5EF4-FFF2-40B4-BE49-F238E27FC236}">
              <a16:creationId xmlns="" xmlns:a16="http://schemas.microsoft.com/office/drawing/2014/main" id="{00000000-0008-0000-0E00-0000BF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8" name="直線コネクタ 447">
          <a:extLst>
            <a:ext uri="{FF2B5EF4-FFF2-40B4-BE49-F238E27FC236}">
              <a16:creationId xmlns="" xmlns:a16="http://schemas.microsoft.com/office/drawing/2014/main" id="{00000000-0008-0000-0E00-0000C0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9" name="テキスト ボックス 448">
          <a:extLst>
            <a:ext uri="{FF2B5EF4-FFF2-40B4-BE49-F238E27FC236}">
              <a16:creationId xmlns="" xmlns:a16="http://schemas.microsoft.com/office/drawing/2014/main" id="{00000000-0008-0000-0E00-0000C1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0" name="直線コネクタ 449">
          <a:extLst>
            <a:ext uri="{FF2B5EF4-FFF2-40B4-BE49-F238E27FC236}">
              <a16:creationId xmlns="" xmlns:a16="http://schemas.microsoft.com/office/drawing/2014/main" id="{00000000-0008-0000-0E00-0000C2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1" name="テキスト ボックス 450">
          <a:extLst>
            <a:ext uri="{FF2B5EF4-FFF2-40B4-BE49-F238E27FC236}">
              <a16:creationId xmlns="" xmlns:a16="http://schemas.microsoft.com/office/drawing/2014/main" id="{00000000-0008-0000-0E00-0000C3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2" name="直線コネクタ 451">
          <a:extLst>
            <a:ext uri="{FF2B5EF4-FFF2-40B4-BE49-F238E27FC236}">
              <a16:creationId xmlns="" xmlns:a16="http://schemas.microsoft.com/office/drawing/2014/main" id="{00000000-0008-0000-0E00-0000C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3" name="テキスト ボックス 452">
          <a:extLst>
            <a:ext uri="{FF2B5EF4-FFF2-40B4-BE49-F238E27FC236}">
              <a16:creationId xmlns="" xmlns:a16="http://schemas.microsoft.com/office/drawing/2014/main" id="{00000000-0008-0000-0E00-0000C5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4" name="【保健センター・保健所】&#10;有形固定資産減価償却率グラフ枠">
          <a:extLst>
            <a:ext uri="{FF2B5EF4-FFF2-40B4-BE49-F238E27FC236}">
              <a16:creationId xmlns="" xmlns:a16="http://schemas.microsoft.com/office/drawing/2014/main" id="{00000000-0008-0000-0E00-0000C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55" name="直線コネクタ 454">
          <a:extLst>
            <a:ext uri="{FF2B5EF4-FFF2-40B4-BE49-F238E27FC236}">
              <a16:creationId xmlns="" xmlns:a16="http://schemas.microsoft.com/office/drawing/2014/main" id="{00000000-0008-0000-0E00-0000C7010000}"/>
            </a:ext>
          </a:extLst>
        </xdr:cNvPr>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56" name="【保健センター・保健所】&#10;有形固定資産減価償却率最小値テキスト">
          <a:extLst>
            <a:ext uri="{FF2B5EF4-FFF2-40B4-BE49-F238E27FC236}">
              <a16:creationId xmlns="" xmlns:a16="http://schemas.microsoft.com/office/drawing/2014/main" id="{00000000-0008-0000-0E00-0000C8010000}"/>
            </a:ext>
          </a:extLst>
        </xdr:cNvPr>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57" name="直線コネクタ 456">
          <a:extLst>
            <a:ext uri="{FF2B5EF4-FFF2-40B4-BE49-F238E27FC236}">
              <a16:creationId xmlns="" xmlns:a16="http://schemas.microsoft.com/office/drawing/2014/main" id="{00000000-0008-0000-0E00-0000C9010000}"/>
            </a:ext>
          </a:extLst>
        </xdr:cNvPr>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58" name="【保健センター・保健所】&#10;有形固定資産減価償却率最大値テキスト">
          <a:extLst>
            <a:ext uri="{FF2B5EF4-FFF2-40B4-BE49-F238E27FC236}">
              <a16:creationId xmlns="" xmlns:a16="http://schemas.microsoft.com/office/drawing/2014/main" id="{00000000-0008-0000-0E00-0000CA010000}"/>
            </a:ext>
          </a:extLst>
        </xdr:cNvPr>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59" name="直線コネクタ 458">
          <a:extLst>
            <a:ext uri="{FF2B5EF4-FFF2-40B4-BE49-F238E27FC236}">
              <a16:creationId xmlns="" xmlns:a16="http://schemas.microsoft.com/office/drawing/2014/main" id="{00000000-0008-0000-0E00-0000CB010000}"/>
            </a:ext>
          </a:extLst>
        </xdr:cNvPr>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460" name="【保健センター・保健所】&#10;有形固定資産減価償却率平均値テキスト">
          <a:extLst>
            <a:ext uri="{FF2B5EF4-FFF2-40B4-BE49-F238E27FC236}">
              <a16:creationId xmlns="" xmlns:a16="http://schemas.microsoft.com/office/drawing/2014/main" id="{00000000-0008-0000-0E00-0000CC010000}"/>
            </a:ext>
          </a:extLst>
        </xdr:cNvPr>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61" name="フローチャート : 判断 460">
          <a:extLst>
            <a:ext uri="{FF2B5EF4-FFF2-40B4-BE49-F238E27FC236}">
              <a16:creationId xmlns="" xmlns:a16="http://schemas.microsoft.com/office/drawing/2014/main" id="{00000000-0008-0000-0E00-0000CD010000}"/>
            </a:ext>
          </a:extLst>
        </xdr:cNvPr>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462" name="フローチャート : 判断 461">
          <a:extLst>
            <a:ext uri="{FF2B5EF4-FFF2-40B4-BE49-F238E27FC236}">
              <a16:creationId xmlns="" xmlns:a16="http://schemas.microsoft.com/office/drawing/2014/main" id="{00000000-0008-0000-0E00-0000CE010000}"/>
            </a:ext>
          </a:extLst>
        </xdr:cNvPr>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140987</xdr:rowOff>
    </xdr:from>
    <xdr:ext cx="405111" cy="259045"/>
    <xdr:sp macro="" textlink="">
      <xdr:nvSpPr>
        <xdr:cNvPr id="463" name="n_1aveValue【保健センター・保健所】&#10;有形固定資産減価償却率">
          <a:extLst>
            <a:ext uri="{FF2B5EF4-FFF2-40B4-BE49-F238E27FC236}">
              <a16:creationId xmlns="" xmlns:a16="http://schemas.microsoft.com/office/drawing/2014/main" id="{00000000-0008-0000-0E00-0000CF010000}"/>
            </a:ext>
          </a:extLst>
        </xdr:cNvPr>
        <xdr:cNvSpPr txBox="1"/>
      </xdr:nvSpPr>
      <xdr:spPr>
        <a:xfrm>
          <a:off x="15266043"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4" name="テキスト ボックス 463">
          <a:extLst>
            <a:ext uri="{FF2B5EF4-FFF2-40B4-BE49-F238E27FC236}">
              <a16:creationId xmlns="" xmlns:a16="http://schemas.microsoft.com/office/drawing/2014/main" id="{00000000-0008-0000-0E00-0000D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5" name="テキスト ボックス 464">
          <a:extLst>
            <a:ext uri="{FF2B5EF4-FFF2-40B4-BE49-F238E27FC236}">
              <a16:creationId xmlns="" xmlns:a16="http://schemas.microsoft.com/office/drawing/2014/main" id="{00000000-0008-0000-0E00-0000D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6" name="テキスト ボックス 465">
          <a:extLst>
            <a:ext uri="{FF2B5EF4-FFF2-40B4-BE49-F238E27FC236}">
              <a16:creationId xmlns="" xmlns:a16="http://schemas.microsoft.com/office/drawing/2014/main" id="{00000000-0008-0000-0E00-0000D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7" name="テキスト ボックス 466">
          <a:extLst>
            <a:ext uri="{FF2B5EF4-FFF2-40B4-BE49-F238E27FC236}">
              <a16:creationId xmlns="" xmlns:a16="http://schemas.microsoft.com/office/drawing/2014/main" id="{00000000-0008-0000-0E00-0000D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8" name="テキスト ボックス 467">
          <a:extLst>
            <a:ext uri="{FF2B5EF4-FFF2-40B4-BE49-F238E27FC236}">
              <a16:creationId xmlns="" xmlns:a16="http://schemas.microsoft.com/office/drawing/2014/main" id="{00000000-0008-0000-0E00-0000D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48260</xdr:rowOff>
    </xdr:from>
    <xdr:to>
      <xdr:col>22</xdr:col>
      <xdr:colOff>415925</xdr:colOff>
      <xdr:row>57</xdr:row>
      <xdr:rowOff>149860</xdr:rowOff>
    </xdr:to>
    <xdr:sp macro="" textlink="">
      <xdr:nvSpPr>
        <xdr:cNvPr id="469" name="円/楕円 468">
          <a:extLst>
            <a:ext uri="{FF2B5EF4-FFF2-40B4-BE49-F238E27FC236}">
              <a16:creationId xmlns="" xmlns:a16="http://schemas.microsoft.com/office/drawing/2014/main" id="{00000000-0008-0000-0E00-0000D5010000}"/>
            </a:ext>
          </a:extLst>
        </xdr:cNvPr>
        <xdr:cNvSpPr/>
      </xdr:nvSpPr>
      <xdr:spPr>
        <a:xfrm>
          <a:off x="15430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166387</xdr:rowOff>
    </xdr:from>
    <xdr:ext cx="405111" cy="259045"/>
    <xdr:sp macro="" textlink="">
      <xdr:nvSpPr>
        <xdr:cNvPr id="470" name="n_1mainValue【保健センター・保健所】&#10;有形固定資産減価償却率">
          <a:extLst>
            <a:ext uri="{FF2B5EF4-FFF2-40B4-BE49-F238E27FC236}">
              <a16:creationId xmlns="" xmlns:a16="http://schemas.microsoft.com/office/drawing/2014/main" id="{00000000-0008-0000-0E00-0000D6010000}"/>
            </a:ext>
          </a:extLst>
        </xdr:cNvPr>
        <xdr:cNvSpPr txBox="1"/>
      </xdr:nvSpPr>
      <xdr:spPr>
        <a:xfrm>
          <a:off x="15266043"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1" name="正方形/長方形 470">
          <a:extLst>
            <a:ext uri="{FF2B5EF4-FFF2-40B4-BE49-F238E27FC236}">
              <a16:creationId xmlns="" xmlns:a16="http://schemas.microsoft.com/office/drawing/2014/main" id="{00000000-0008-0000-0E00-0000D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2" name="正方形/長方形 471">
          <a:extLst>
            <a:ext uri="{FF2B5EF4-FFF2-40B4-BE49-F238E27FC236}">
              <a16:creationId xmlns="" xmlns:a16="http://schemas.microsoft.com/office/drawing/2014/main" id="{00000000-0008-0000-0E00-0000D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3" name="正方形/長方形 472">
          <a:extLst>
            <a:ext uri="{FF2B5EF4-FFF2-40B4-BE49-F238E27FC236}">
              <a16:creationId xmlns="" xmlns:a16="http://schemas.microsoft.com/office/drawing/2014/main" id="{00000000-0008-0000-0E00-0000D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4" name="正方形/長方形 473">
          <a:extLst>
            <a:ext uri="{FF2B5EF4-FFF2-40B4-BE49-F238E27FC236}">
              <a16:creationId xmlns="" xmlns:a16="http://schemas.microsoft.com/office/drawing/2014/main" id="{00000000-0008-0000-0E00-0000D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5" name="正方形/長方形 474">
          <a:extLst>
            <a:ext uri="{FF2B5EF4-FFF2-40B4-BE49-F238E27FC236}">
              <a16:creationId xmlns="" xmlns:a16="http://schemas.microsoft.com/office/drawing/2014/main" id="{00000000-0008-0000-0E00-0000D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6" name="正方形/長方形 475">
          <a:extLst>
            <a:ext uri="{FF2B5EF4-FFF2-40B4-BE49-F238E27FC236}">
              <a16:creationId xmlns="" xmlns:a16="http://schemas.microsoft.com/office/drawing/2014/main" id="{00000000-0008-0000-0E00-0000D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7" name="正方形/長方形 476">
          <a:extLst>
            <a:ext uri="{FF2B5EF4-FFF2-40B4-BE49-F238E27FC236}">
              <a16:creationId xmlns="" xmlns:a16="http://schemas.microsoft.com/office/drawing/2014/main" id="{00000000-0008-0000-0E00-0000D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8" name="正方形/長方形 477">
          <a:extLst>
            <a:ext uri="{FF2B5EF4-FFF2-40B4-BE49-F238E27FC236}">
              <a16:creationId xmlns="" xmlns:a16="http://schemas.microsoft.com/office/drawing/2014/main" id="{00000000-0008-0000-0E00-0000D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9" name="テキスト ボックス 478">
          <a:extLst>
            <a:ext uri="{FF2B5EF4-FFF2-40B4-BE49-F238E27FC236}">
              <a16:creationId xmlns="" xmlns:a16="http://schemas.microsoft.com/office/drawing/2014/main" id="{00000000-0008-0000-0E00-0000D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0" name="直線コネクタ 479">
          <a:extLst>
            <a:ext uri="{FF2B5EF4-FFF2-40B4-BE49-F238E27FC236}">
              <a16:creationId xmlns="" xmlns:a16="http://schemas.microsoft.com/office/drawing/2014/main" id="{00000000-0008-0000-0E00-0000E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81" name="直線コネクタ 480">
          <a:extLst>
            <a:ext uri="{FF2B5EF4-FFF2-40B4-BE49-F238E27FC236}">
              <a16:creationId xmlns="" xmlns:a16="http://schemas.microsoft.com/office/drawing/2014/main" id="{00000000-0008-0000-0E00-0000E1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2" name="テキスト ボックス 481">
          <a:extLst>
            <a:ext uri="{FF2B5EF4-FFF2-40B4-BE49-F238E27FC236}">
              <a16:creationId xmlns="" xmlns:a16="http://schemas.microsoft.com/office/drawing/2014/main" id="{00000000-0008-0000-0E00-0000E2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3" name="直線コネクタ 482">
          <a:extLst>
            <a:ext uri="{FF2B5EF4-FFF2-40B4-BE49-F238E27FC236}">
              <a16:creationId xmlns="" xmlns:a16="http://schemas.microsoft.com/office/drawing/2014/main" id="{00000000-0008-0000-0E00-0000E3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4" name="テキスト ボックス 483">
          <a:extLst>
            <a:ext uri="{FF2B5EF4-FFF2-40B4-BE49-F238E27FC236}">
              <a16:creationId xmlns="" xmlns:a16="http://schemas.microsoft.com/office/drawing/2014/main" id="{00000000-0008-0000-0E00-0000E4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5" name="直線コネクタ 484">
          <a:extLst>
            <a:ext uri="{FF2B5EF4-FFF2-40B4-BE49-F238E27FC236}">
              <a16:creationId xmlns="" xmlns:a16="http://schemas.microsoft.com/office/drawing/2014/main" id="{00000000-0008-0000-0E00-0000E5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6" name="テキスト ボックス 485">
          <a:extLst>
            <a:ext uri="{FF2B5EF4-FFF2-40B4-BE49-F238E27FC236}">
              <a16:creationId xmlns="" xmlns:a16="http://schemas.microsoft.com/office/drawing/2014/main" id="{00000000-0008-0000-0E00-0000E6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7" name="直線コネクタ 486">
          <a:extLst>
            <a:ext uri="{FF2B5EF4-FFF2-40B4-BE49-F238E27FC236}">
              <a16:creationId xmlns="" xmlns:a16="http://schemas.microsoft.com/office/drawing/2014/main" id="{00000000-0008-0000-0E00-0000E7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8" name="テキスト ボックス 487">
          <a:extLst>
            <a:ext uri="{FF2B5EF4-FFF2-40B4-BE49-F238E27FC236}">
              <a16:creationId xmlns="" xmlns:a16="http://schemas.microsoft.com/office/drawing/2014/main" id="{00000000-0008-0000-0E00-0000E8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89" name="直線コネクタ 488">
          <a:extLst>
            <a:ext uri="{FF2B5EF4-FFF2-40B4-BE49-F238E27FC236}">
              <a16:creationId xmlns="" xmlns:a16="http://schemas.microsoft.com/office/drawing/2014/main" id="{00000000-0008-0000-0E00-0000E9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0" name="テキスト ボックス 489">
          <a:extLst>
            <a:ext uri="{FF2B5EF4-FFF2-40B4-BE49-F238E27FC236}">
              <a16:creationId xmlns="" xmlns:a16="http://schemas.microsoft.com/office/drawing/2014/main" id="{00000000-0008-0000-0E00-0000EA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1" name="直線コネクタ 490">
          <a:extLst>
            <a:ext uri="{FF2B5EF4-FFF2-40B4-BE49-F238E27FC236}">
              <a16:creationId xmlns="" xmlns:a16="http://schemas.microsoft.com/office/drawing/2014/main" id="{00000000-0008-0000-0E00-0000EB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2" name="テキスト ボックス 491">
          <a:extLst>
            <a:ext uri="{FF2B5EF4-FFF2-40B4-BE49-F238E27FC236}">
              <a16:creationId xmlns="" xmlns:a16="http://schemas.microsoft.com/office/drawing/2014/main" id="{00000000-0008-0000-0E00-0000EC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3" name="直線コネクタ 492">
          <a:extLst>
            <a:ext uri="{FF2B5EF4-FFF2-40B4-BE49-F238E27FC236}">
              <a16:creationId xmlns="" xmlns:a16="http://schemas.microsoft.com/office/drawing/2014/main" id="{00000000-0008-0000-0E00-0000E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4" name="テキスト ボックス 493">
          <a:extLst>
            <a:ext uri="{FF2B5EF4-FFF2-40B4-BE49-F238E27FC236}">
              <a16:creationId xmlns="" xmlns:a16="http://schemas.microsoft.com/office/drawing/2014/main" id="{00000000-0008-0000-0E00-0000EE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5" name="【保健センター・保健所】&#10;一人当たり面積グラフ枠">
          <a:extLst>
            <a:ext uri="{FF2B5EF4-FFF2-40B4-BE49-F238E27FC236}">
              <a16:creationId xmlns="" xmlns:a16="http://schemas.microsoft.com/office/drawing/2014/main" id="{00000000-0008-0000-0E00-0000E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96" name="直線コネクタ 495">
          <a:extLst>
            <a:ext uri="{FF2B5EF4-FFF2-40B4-BE49-F238E27FC236}">
              <a16:creationId xmlns="" xmlns:a16="http://schemas.microsoft.com/office/drawing/2014/main" id="{00000000-0008-0000-0E00-0000F0010000}"/>
            </a:ext>
          </a:extLst>
        </xdr:cNvPr>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97" name="【保健センター・保健所】&#10;一人当たり面積最小値テキスト">
          <a:extLst>
            <a:ext uri="{FF2B5EF4-FFF2-40B4-BE49-F238E27FC236}">
              <a16:creationId xmlns="" xmlns:a16="http://schemas.microsoft.com/office/drawing/2014/main" id="{00000000-0008-0000-0E00-0000F1010000}"/>
            </a:ext>
          </a:extLst>
        </xdr:cNvPr>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98" name="直線コネクタ 497">
          <a:extLst>
            <a:ext uri="{FF2B5EF4-FFF2-40B4-BE49-F238E27FC236}">
              <a16:creationId xmlns="" xmlns:a16="http://schemas.microsoft.com/office/drawing/2014/main" id="{00000000-0008-0000-0E00-0000F201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99" name="【保健センター・保健所】&#10;一人当たり面積最大値テキスト">
          <a:extLst>
            <a:ext uri="{FF2B5EF4-FFF2-40B4-BE49-F238E27FC236}">
              <a16:creationId xmlns="" xmlns:a16="http://schemas.microsoft.com/office/drawing/2014/main" id="{00000000-0008-0000-0E00-0000F3010000}"/>
            </a:ext>
          </a:extLst>
        </xdr:cNvPr>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500" name="直線コネクタ 499">
          <a:extLst>
            <a:ext uri="{FF2B5EF4-FFF2-40B4-BE49-F238E27FC236}">
              <a16:creationId xmlns="" xmlns:a16="http://schemas.microsoft.com/office/drawing/2014/main" id="{00000000-0008-0000-0E00-0000F4010000}"/>
            </a:ext>
          </a:extLst>
        </xdr:cNvPr>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501" name="【保健センター・保健所】&#10;一人当たり面積平均値テキスト">
          <a:extLst>
            <a:ext uri="{FF2B5EF4-FFF2-40B4-BE49-F238E27FC236}">
              <a16:creationId xmlns="" xmlns:a16="http://schemas.microsoft.com/office/drawing/2014/main" id="{00000000-0008-0000-0E00-0000F5010000}"/>
            </a:ext>
          </a:extLst>
        </xdr:cNvPr>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502" name="フローチャート : 判断 501">
          <a:extLst>
            <a:ext uri="{FF2B5EF4-FFF2-40B4-BE49-F238E27FC236}">
              <a16:creationId xmlns="" xmlns:a16="http://schemas.microsoft.com/office/drawing/2014/main" id="{00000000-0008-0000-0E00-0000F6010000}"/>
            </a:ext>
          </a:extLst>
        </xdr:cNvPr>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503" name="フローチャート : 判断 502">
          <a:extLst>
            <a:ext uri="{FF2B5EF4-FFF2-40B4-BE49-F238E27FC236}">
              <a16:creationId xmlns="" xmlns:a16="http://schemas.microsoft.com/office/drawing/2014/main" id="{00000000-0008-0000-0E00-0000F7010000}"/>
            </a:ext>
          </a:extLst>
        </xdr:cNvPr>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67327</xdr:rowOff>
    </xdr:from>
    <xdr:ext cx="469744" cy="259045"/>
    <xdr:sp macro="" textlink="">
      <xdr:nvSpPr>
        <xdr:cNvPr id="504" name="n_1aveValue【保健センター・保健所】&#10;一人当たり面積">
          <a:extLst>
            <a:ext uri="{FF2B5EF4-FFF2-40B4-BE49-F238E27FC236}">
              <a16:creationId xmlns="" xmlns:a16="http://schemas.microsoft.com/office/drawing/2014/main" id="{00000000-0008-0000-0E00-0000F8010000}"/>
            </a:ext>
          </a:extLst>
        </xdr:cNvPr>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5" name="テキスト ボックス 504">
          <a:extLst>
            <a:ext uri="{FF2B5EF4-FFF2-40B4-BE49-F238E27FC236}">
              <a16:creationId xmlns="" xmlns:a16="http://schemas.microsoft.com/office/drawing/2014/main" id="{00000000-0008-0000-0E00-0000F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6" name="テキスト ボックス 505">
          <a:extLst>
            <a:ext uri="{FF2B5EF4-FFF2-40B4-BE49-F238E27FC236}">
              <a16:creationId xmlns="" xmlns:a16="http://schemas.microsoft.com/office/drawing/2014/main" id="{00000000-0008-0000-0E00-0000F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7" name="テキスト ボックス 506">
          <a:extLst>
            <a:ext uri="{FF2B5EF4-FFF2-40B4-BE49-F238E27FC236}">
              <a16:creationId xmlns="" xmlns:a16="http://schemas.microsoft.com/office/drawing/2014/main" id="{00000000-0008-0000-0E00-0000F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8" name="テキスト ボックス 507">
          <a:extLst>
            <a:ext uri="{FF2B5EF4-FFF2-40B4-BE49-F238E27FC236}">
              <a16:creationId xmlns="" xmlns:a16="http://schemas.microsoft.com/office/drawing/2014/main" id="{00000000-0008-0000-0E00-0000F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9" name="テキスト ボックス 508">
          <a:extLst>
            <a:ext uri="{FF2B5EF4-FFF2-40B4-BE49-F238E27FC236}">
              <a16:creationId xmlns="" xmlns:a16="http://schemas.microsoft.com/office/drawing/2014/main" id="{00000000-0008-0000-0E00-0000F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28122</xdr:rowOff>
    </xdr:from>
    <xdr:to>
      <xdr:col>31</xdr:col>
      <xdr:colOff>85725</xdr:colOff>
      <xdr:row>61</xdr:row>
      <xdr:rowOff>129722</xdr:rowOff>
    </xdr:to>
    <xdr:sp macro="" textlink="">
      <xdr:nvSpPr>
        <xdr:cNvPr id="510" name="円/楕円 509">
          <a:extLst>
            <a:ext uri="{FF2B5EF4-FFF2-40B4-BE49-F238E27FC236}">
              <a16:creationId xmlns="" xmlns:a16="http://schemas.microsoft.com/office/drawing/2014/main" id="{00000000-0008-0000-0E00-0000FE010000}"/>
            </a:ext>
          </a:extLst>
        </xdr:cNvPr>
        <xdr:cNvSpPr/>
      </xdr:nvSpPr>
      <xdr:spPr>
        <a:xfrm>
          <a:off x="21272500" y="1048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120849</xdr:rowOff>
    </xdr:from>
    <xdr:ext cx="469744" cy="259045"/>
    <xdr:sp macro="" textlink="">
      <xdr:nvSpPr>
        <xdr:cNvPr id="511" name="n_1mainValue【保健センター・保健所】&#10;一人当たり面積">
          <a:extLst>
            <a:ext uri="{FF2B5EF4-FFF2-40B4-BE49-F238E27FC236}">
              <a16:creationId xmlns="" xmlns:a16="http://schemas.microsoft.com/office/drawing/2014/main" id="{00000000-0008-0000-0E00-0000FF010000}"/>
            </a:ext>
          </a:extLst>
        </xdr:cNvPr>
        <xdr:cNvSpPr txBox="1"/>
      </xdr:nvSpPr>
      <xdr:spPr>
        <a:xfrm>
          <a:off x="21075727" y="1057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2" name="正方形/長方形 511">
          <a:extLst>
            <a:ext uri="{FF2B5EF4-FFF2-40B4-BE49-F238E27FC236}">
              <a16:creationId xmlns="" xmlns:a16="http://schemas.microsoft.com/office/drawing/2014/main" id="{00000000-0008-0000-0E00-00000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3" name="正方形/長方形 512">
          <a:extLst>
            <a:ext uri="{FF2B5EF4-FFF2-40B4-BE49-F238E27FC236}">
              <a16:creationId xmlns="" xmlns:a16="http://schemas.microsoft.com/office/drawing/2014/main" id="{00000000-0008-0000-0E00-00000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4" name="正方形/長方形 513">
          <a:extLst>
            <a:ext uri="{FF2B5EF4-FFF2-40B4-BE49-F238E27FC236}">
              <a16:creationId xmlns="" xmlns:a16="http://schemas.microsoft.com/office/drawing/2014/main" id="{00000000-0008-0000-0E00-00000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5" name="正方形/長方形 514">
          <a:extLst>
            <a:ext uri="{FF2B5EF4-FFF2-40B4-BE49-F238E27FC236}">
              <a16:creationId xmlns="" xmlns:a16="http://schemas.microsoft.com/office/drawing/2014/main" id="{00000000-0008-0000-0E00-00000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6" name="正方形/長方形 515">
          <a:extLst>
            <a:ext uri="{FF2B5EF4-FFF2-40B4-BE49-F238E27FC236}">
              <a16:creationId xmlns="" xmlns:a16="http://schemas.microsoft.com/office/drawing/2014/main" id="{00000000-0008-0000-0E00-00000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7" name="正方形/長方形 516">
          <a:extLst>
            <a:ext uri="{FF2B5EF4-FFF2-40B4-BE49-F238E27FC236}">
              <a16:creationId xmlns="" xmlns:a16="http://schemas.microsoft.com/office/drawing/2014/main" id="{00000000-0008-0000-0E00-00000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8" name="正方形/長方形 517">
          <a:extLst>
            <a:ext uri="{FF2B5EF4-FFF2-40B4-BE49-F238E27FC236}">
              <a16:creationId xmlns="" xmlns:a16="http://schemas.microsoft.com/office/drawing/2014/main" id="{00000000-0008-0000-0E00-00000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9" name="正方形/長方形 518">
          <a:extLst>
            <a:ext uri="{FF2B5EF4-FFF2-40B4-BE49-F238E27FC236}">
              <a16:creationId xmlns="" xmlns:a16="http://schemas.microsoft.com/office/drawing/2014/main" id="{00000000-0008-0000-0E00-00000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0" name="テキスト ボックス 519">
          <a:extLst>
            <a:ext uri="{FF2B5EF4-FFF2-40B4-BE49-F238E27FC236}">
              <a16:creationId xmlns="" xmlns:a16="http://schemas.microsoft.com/office/drawing/2014/main" id="{00000000-0008-0000-0E00-00000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1" name="直線コネクタ 520">
          <a:extLst>
            <a:ext uri="{FF2B5EF4-FFF2-40B4-BE49-F238E27FC236}">
              <a16:creationId xmlns="" xmlns:a16="http://schemas.microsoft.com/office/drawing/2014/main" id="{00000000-0008-0000-0E00-00000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22" name="直線コネクタ 521">
          <a:extLst>
            <a:ext uri="{FF2B5EF4-FFF2-40B4-BE49-F238E27FC236}">
              <a16:creationId xmlns="" xmlns:a16="http://schemas.microsoft.com/office/drawing/2014/main" id="{00000000-0008-0000-0E00-00000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23" name="テキスト ボックス 522">
          <a:extLst>
            <a:ext uri="{FF2B5EF4-FFF2-40B4-BE49-F238E27FC236}">
              <a16:creationId xmlns="" xmlns:a16="http://schemas.microsoft.com/office/drawing/2014/main" id="{00000000-0008-0000-0E00-00000B020000}"/>
            </a:ext>
          </a:extLst>
        </xdr:cNvPr>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4" name="直線コネクタ 523">
          <a:extLst>
            <a:ext uri="{FF2B5EF4-FFF2-40B4-BE49-F238E27FC236}">
              <a16:creationId xmlns="" xmlns:a16="http://schemas.microsoft.com/office/drawing/2014/main" id="{00000000-0008-0000-0E00-00000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5" name="テキスト ボックス 524">
          <a:extLst>
            <a:ext uri="{FF2B5EF4-FFF2-40B4-BE49-F238E27FC236}">
              <a16:creationId xmlns="" xmlns:a16="http://schemas.microsoft.com/office/drawing/2014/main" id="{00000000-0008-0000-0E00-00000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6" name="直線コネクタ 525">
          <a:extLst>
            <a:ext uri="{FF2B5EF4-FFF2-40B4-BE49-F238E27FC236}">
              <a16:creationId xmlns="" xmlns:a16="http://schemas.microsoft.com/office/drawing/2014/main" id="{00000000-0008-0000-0E00-00000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7" name="テキスト ボックス 526">
          <a:extLst>
            <a:ext uri="{FF2B5EF4-FFF2-40B4-BE49-F238E27FC236}">
              <a16:creationId xmlns="" xmlns:a16="http://schemas.microsoft.com/office/drawing/2014/main" id="{00000000-0008-0000-0E00-00000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8" name="直線コネクタ 527">
          <a:extLst>
            <a:ext uri="{FF2B5EF4-FFF2-40B4-BE49-F238E27FC236}">
              <a16:creationId xmlns="" xmlns:a16="http://schemas.microsoft.com/office/drawing/2014/main" id="{00000000-0008-0000-0E00-00001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9" name="テキスト ボックス 528">
          <a:extLst>
            <a:ext uri="{FF2B5EF4-FFF2-40B4-BE49-F238E27FC236}">
              <a16:creationId xmlns="" xmlns:a16="http://schemas.microsoft.com/office/drawing/2014/main" id="{00000000-0008-0000-0E00-00001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30" name="直線コネクタ 529">
          <a:extLst>
            <a:ext uri="{FF2B5EF4-FFF2-40B4-BE49-F238E27FC236}">
              <a16:creationId xmlns="" xmlns:a16="http://schemas.microsoft.com/office/drawing/2014/main" id="{00000000-0008-0000-0E00-00001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31" name="テキスト ボックス 530">
          <a:extLst>
            <a:ext uri="{FF2B5EF4-FFF2-40B4-BE49-F238E27FC236}">
              <a16:creationId xmlns="" xmlns:a16="http://schemas.microsoft.com/office/drawing/2014/main" id="{00000000-0008-0000-0E00-00001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2" name="直線コネクタ 531">
          <a:extLst>
            <a:ext uri="{FF2B5EF4-FFF2-40B4-BE49-F238E27FC236}">
              <a16:creationId xmlns="" xmlns:a16="http://schemas.microsoft.com/office/drawing/2014/main" id="{00000000-0008-0000-0E00-00001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3" name="テキスト ボックス 532">
          <a:extLst>
            <a:ext uri="{FF2B5EF4-FFF2-40B4-BE49-F238E27FC236}">
              <a16:creationId xmlns="" xmlns:a16="http://schemas.microsoft.com/office/drawing/2014/main" id="{00000000-0008-0000-0E00-00001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4" name="【消防施設】&#10;有形固定資産減価償却率グラフ枠">
          <a:extLst>
            <a:ext uri="{FF2B5EF4-FFF2-40B4-BE49-F238E27FC236}">
              <a16:creationId xmlns="" xmlns:a16="http://schemas.microsoft.com/office/drawing/2014/main" id="{00000000-0008-0000-0E00-00001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35" name="直線コネクタ 534">
          <a:extLst>
            <a:ext uri="{FF2B5EF4-FFF2-40B4-BE49-F238E27FC236}">
              <a16:creationId xmlns="" xmlns:a16="http://schemas.microsoft.com/office/drawing/2014/main" id="{00000000-0008-0000-0E00-000017020000}"/>
            </a:ext>
          </a:extLst>
        </xdr:cNvPr>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36" name="【消防施設】&#10;有形固定資産減価償却率最小値テキスト">
          <a:extLst>
            <a:ext uri="{FF2B5EF4-FFF2-40B4-BE49-F238E27FC236}">
              <a16:creationId xmlns="" xmlns:a16="http://schemas.microsoft.com/office/drawing/2014/main" id="{00000000-0008-0000-0E00-000018020000}"/>
            </a:ext>
          </a:extLst>
        </xdr:cNvPr>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37" name="直線コネクタ 536">
          <a:extLst>
            <a:ext uri="{FF2B5EF4-FFF2-40B4-BE49-F238E27FC236}">
              <a16:creationId xmlns="" xmlns:a16="http://schemas.microsoft.com/office/drawing/2014/main" id="{00000000-0008-0000-0E00-000019020000}"/>
            </a:ext>
          </a:extLst>
        </xdr:cNvPr>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38" name="【消防施設】&#10;有形固定資産減価償却率最大値テキスト">
          <a:extLst>
            <a:ext uri="{FF2B5EF4-FFF2-40B4-BE49-F238E27FC236}">
              <a16:creationId xmlns="" xmlns:a16="http://schemas.microsoft.com/office/drawing/2014/main" id="{00000000-0008-0000-0E00-00001A020000}"/>
            </a:ext>
          </a:extLst>
        </xdr:cNvPr>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39" name="直線コネクタ 538">
          <a:extLst>
            <a:ext uri="{FF2B5EF4-FFF2-40B4-BE49-F238E27FC236}">
              <a16:creationId xmlns="" xmlns:a16="http://schemas.microsoft.com/office/drawing/2014/main" id="{00000000-0008-0000-0E00-00001B020000}"/>
            </a:ext>
          </a:extLst>
        </xdr:cNvPr>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540" name="【消防施設】&#10;有形固定資産減価償却率平均値テキスト">
          <a:extLst>
            <a:ext uri="{FF2B5EF4-FFF2-40B4-BE49-F238E27FC236}">
              <a16:creationId xmlns="" xmlns:a16="http://schemas.microsoft.com/office/drawing/2014/main" id="{00000000-0008-0000-0E00-00001C020000}"/>
            </a:ext>
          </a:extLst>
        </xdr:cNvPr>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41" name="フローチャート : 判断 540">
          <a:extLst>
            <a:ext uri="{FF2B5EF4-FFF2-40B4-BE49-F238E27FC236}">
              <a16:creationId xmlns="" xmlns:a16="http://schemas.microsoft.com/office/drawing/2014/main" id="{00000000-0008-0000-0E00-00001D020000}"/>
            </a:ext>
          </a:extLst>
        </xdr:cNvPr>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542" name="フローチャート : 判断 541">
          <a:extLst>
            <a:ext uri="{FF2B5EF4-FFF2-40B4-BE49-F238E27FC236}">
              <a16:creationId xmlns="" xmlns:a16="http://schemas.microsoft.com/office/drawing/2014/main" id="{00000000-0008-0000-0E00-00001E020000}"/>
            </a:ext>
          </a:extLst>
        </xdr:cNvPr>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59707</xdr:rowOff>
    </xdr:from>
    <xdr:ext cx="405111" cy="259045"/>
    <xdr:sp macro="" textlink="">
      <xdr:nvSpPr>
        <xdr:cNvPr id="543" name="n_1aveValue【消防施設】&#10;有形固定資産減価償却率">
          <a:extLst>
            <a:ext uri="{FF2B5EF4-FFF2-40B4-BE49-F238E27FC236}">
              <a16:creationId xmlns="" xmlns:a16="http://schemas.microsoft.com/office/drawing/2014/main" id="{00000000-0008-0000-0E00-00001F020000}"/>
            </a:ext>
          </a:extLst>
        </xdr:cNvPr>
        <xdr:cNvSpPr txBox="1"/>
      </xdr:nvSpPr>
      <xdr:spPr>
        <a:xfrm>
          <a:off x="15266043"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4" name="テキスト ボックス 543">
          <a:extLst>
            <a:ext uri="{FF2B5EF4-FFF2-40B4-BE49-F238E27FC236}">
              <a16:creationId xmlns="" xmlns:a16="http://schemas.microsoft.com/office/drawing/2014/main" id="{00000000-0008-0000-0E00-00002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5" name="テキスト ボックス 544">
          <a:extLst>
            <a:ext uri="{FF2B5EF4-FFF2-40B4-BE49-F238E27FC236}">
              <a16:creationId xmlns="" xmlns:a16="http://schemas.microsoft.com/office/drawing/2014/main" id="{00000000-0008-0000-0E00-00002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6" name="テキスト ボックス 545">
          <a:extLst>
            <a:ext uri="{FF2B5EF4-FFF2-40B4-BE49-F238E27FC236}">
              <a16:creationId xmlns="" xmlns:a16="http://schemas.microsoft.com/office/drawing/2014/main" id="{00000000-0008-0000-0E00-00002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7" name="テキスト ボックス 546">
          <a:extLst>
            <a:ext uri="{FF2B5EF4-FFF2-40B4-BE49-F238E27FC236}">
              <a16:creationId xmlns="" xmlns:a16="http://schemas.microsoft.com/office/drawing/2014/main" id="{00000000-0008-0000-0E00-00002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8" name="テキスト ボックス 547">
          <a:extLst>
            <a:ext uri="{FF2B5EF4-FFF2-40B4-BE49-F238E27FC236}">
              <a16:creationId xmlns="" xmlns:a16="http://schemas.microsoft.com/office/drawing/2014/main" id="{00000000-0008-0000-0E00-00002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149225</xdr:rowOff>
    </xdr:from>
    <xdr:to>
      <xdr:col>22</xdr:col>
      <xdr:colOff>415925</xdr:colOff>
      <xdr:row>82</xdr:row>
      <xdr:rowOff>79375</xdr:rowOff>
    </xdr:to>
    <xdr:sp macro="" textlink="">
      <xdr:nvSpPr>
        <xdr:cNvPr id="549" name="円/楕円 548">
          <a:extLst>
            <a:ext uri="{FF2B5EF4-FFF2-40B4-BE49-F238E27FC236}">
              <a16:creationId xmlns="" xmlns:a16="http://schemas.microsoft.com/office/drawing/2014/main" id="{00000000-0008-0000-0E00-000025020000}"/>
            </a:ext>
          </a:extLst>
        </xdr:cNvPr>
        <xdr:cNvSpPr/>
      </xdr:nvSpPr>
      <xdr:spPr>
        <a:xfrm>
          <a:off x="15430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70502</xdr:rowOff>
    </xdr:from>
    <xdr:ext cx="405111" cy="259045"/>
    <xdr:sp macro="" textlink="">
      <xdr:nvSpPr>
        <xdr:cNvPr id="550" name="n_1mainValue【消防施設】&#10;有形固定資産減価償却率">
          <a:extLst>
            <a:ext uri="{FF2B5EF4-FFF2-40B4-BE49-F238E27FC236}">
              <a16:creationId xmlns="" xmlns:a16="http://schemas.microsoft.com/office/drawing/2014/main" id="{00000000-0008-0000-0E00-000026020000}"/>
            </a:ext>
          </a:extLst>
        </xdr:cNvPr>
        <xdr:cNvSpPr txBox="1"/>
      </xdr:nvSpPr>
      <xdr:spPr>
        <a:xfrm>
          <a:off x="15266043"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1" name="正方形/長方形 550">
          <a:extLst>
            <a:ext uri="{FF2B5EF4-FFF2-40B4-BE49-F238E27FC236}">
              <a16:creationId xmlns="" xmlns:a16="http://schemas.microsoft.com/office/drawing/2014/main" id="{00000000-0008-0000-0E00-00002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2" name="正方形/長方形 551">
          <a:extLst>
            <a:ext uri="{FF2B5EF4-FFF2-40B4-BE49-F238E27FC236}">
              <a16:creationId xmlns="" xmlns:a16="http://schemas.microsoft.com/office/drawing/2014/main" id="{00000000-0008-0000-0E00-00002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3" name="正方形/長方形 552">
          <a:extLst>
            <a:ext uri="{FF2B5EF4-FFF2-40B4-BE49-F238E27FC236}">
              <a16:creationId xmlns="" xmlns:a16="http://schemas.microsoft.com/office/drawing/2014/main" id="{00000000-0008-0000-0E00-00002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4" name="正方形/長方形 553">
          <a:extLst>
            <a:ext uri="{FF2B5EF4-FFF2-40B4-BE49-F238E27FC236}">
              <a16:creationId xmlns="" xmlns:a16="http://schemas.microsoft.com/office/drawing/2014/main" id="{00000000-0008-0000-0E00-00002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5" name="正方形/長方形 554">
          <a:extLst>
            <a:ext uri="{FF2B5EF4-FFF2-40B4-BE49-F238E27FC236}">
              <a16:creationId xmlns="" xmlns:a16="http://schemas.microsoft.com/office/drawing/2014/main" id="{00000000-0008-0000-0E00-00002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6" name="正方形/長方形 555">
          <a:extLst>
            <a:ext uri="{FF2B5EF4-FFF2-40B4-BE49-F238E27FC236}">
              <a16:creationId xmlns="" xmlns:a16="http://schemas.microsoft.com/office/drawing/2014/main" id="{00000000-0008-0000-0E00-00002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7" name="正方形/長方形 556">
          <a:extLst>
            <a:ext uri="{FF2B5EF4-FFF2-40B4-BE49-F238E27FC236}">
              <a16:creationId xmlns="" xmlns:a16="http://schemas.microsoft.com/office/drawing/2014/main" id="{00000000-0008-0000-0E00-00002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8" name="正方形/長方形 557">
          <a:extLst>
            <a:ext uri="{FF2B5EF4-FFF2-40B4-BE49-F238E27FC236}">
              <a16:creationId xmlns="" xmlns:a16="http://schemas.microsoft.com/office/drawing/2014/main" id="{00000000-0008-0000-0E00-00002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9" name="テキスト ボックス 558">
          <a:extLst>
            <a:ext uri="{FF2B5EF4-FFF2-40B4-BE49-F238E27FC236}">
              <a16:creationId xmlns="" xmlns:a16="http://schemas.microsoft.com/office/drawing/2014/main" id="{00000000-0008-0000-0E00-00002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0" name="直線コネクタ 559">
          <a:extLst>
            <a:ext uri="{FF2B5EF4-FFF2-40B4-BE49-F238E27FC236}">
              <a16:creationId xmlns="" xmlns:a16="http://schemas.microsoft.com/office/drawing/2014/main" id="{00000000-0008-0000-0E00-00003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61" name="直線コネクタ 560">
          <a:extLst>
            <a:ext uri="{FF2B5EF4-FFF2-40B4-BE49-F238E27FC236}">
              <a16:creationId xmlns="" xmlns:a16="http://schemas.microsoft.com/office/drawing/2014/main" id="{00000000-0008-0000-0E00-000031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62" name="テキスト ボックス 561">
          <a:extLst>
            <a:ext uri="{FF2B5EF4-FFF2-40B4-BE49-F238E27FC236}">
              <a16:creationId xmlns="" xmlns:a16="http://schemas.microsoft.com/office/drawing/2014/main" id="{00000000-0008-0000-0E00-000032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63" name="直線コネクタ 562">
          <a:extLst>
            <a:ext uri="{FF2B5EF4-FFF2-40B4-BE49-F238E27FC236}">
              <a16:creationId xmlns="" xmlns:a16="http://schemas.microsoft.com/office/drawing/2014/main" id="{00000000-0008-0000-0E00-000033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64" name="テキスト ボックス 563">
          <a:extLst>
            <a:ext uri="{FF2B5EF4-FFF2-40B4-BE49-F238E27FC236}">
              <a16:creationId xmlns="" xmlns:a16="http://schemas.microsoft.com/office/drawing/2014/main" id="{00000000-0008-0000-0E00-000034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65" name="直線コネクタ 564">
          <a:extLst>
            <a:ext uri="{FF2B5EF4-FFF2-40B4-BE49-F238E27FC236}">
              <a16:creationId xmlns="" xmlns:a16="http://schemas.microsoft.com/office/drawing/2014/main" id="{00000000-0008-0000-0E00-000035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66" name="テキスト ボックス 565">
          <a:extLst>
            <a:ext uri="{FF2B5EF4-FFF2-40B4-BE49-F238E27FC236}">
              <a16:creationId xmlns="" xmlns:a16="http://schemas.microsoft.com/office/drawing/2014/main" id="{00000000-0008-0000-0E00-000036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7" name="直線コネクタ 566">
          <a:extLst>
            <a:ext uri="{FF2B5EF4-FFF2-40B4-BE49-F238E27FC236}">
              <a16:creationId xmlns="" xmlns:a16="http://schemas.microsoft.com/office/drawing/2014/main" id="{00000000-0008-0000-0E00-000037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8" name="テキスト ボックス 567">
          <a:extLst>
            <a:ext uri="{FF2B5EF4-FFF2-40B4-BE49-F238E27FC236}">
              <a16:creationId xmlns="" xmlns:a16="http://schemas.microsoft.com/office/drawing/2014/main" id="{00000000-0008-0000-0E00-000038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69" name="直線コネクタ 568">
          <a:extLst>
            <a:ext uri="{FF2B5EF4-FFF2-40B4-BE49-F238E27FC236}">
              <a16:creationId xmlns="" xmlns:a16="http://schemas.microsoft.com/office/drawing/2014/main" id="{00000000-0008-0000-0E00-000039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70" name="テキスト ボックス 569">
          <a:extLst>
            <a:ext uri="{FF2B5EF4-FFF2-40B4-BE49-F238E27FC236}">
              <a16:creationId xmlns="" xmlns:a16="http://schemas.microsoft.com/office/drawing/2014/main" id="{00000000-0008-0000-0E00-00003A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71" name="直線コネクタ 570">
          <a:extLst>
            <a:ext uri="{FF2B5EF4-FFF2-40B4-BE49-F238E27FC236}">
              <a16:creationId xmlns="" xmlns:a16="http://schemas.microsoft.com/office/drawing/2014/main" id="{00000000-0008-0000-0E00-00003B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72" name="テキスト ボックス 571">
          <a:extLst>
            <a:ext uri="{FF2B5EF4-FFF2-40B4-BE49-F238E27FC236}">
              <a16:creationId xmlns="" xmlns:a16="http://schemas.microsoft.com/office/drawing/2014/main" id="{00000000-0008-0000-0E00-00003C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3" name="直線コネクタ 572">
          <a:extLst>
            <a:ext uri="{FF2B5EF4-FFF2-40B4-BE49-F238E27FC236}">
              <a16:creationId xmlns="" xmlns:a16="http://schemas.microsoft.com/office/drawing/2014/main" id="{00000000-0008-0000-0E00-00003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4" name="テキスト ボックス 573">
          <a:extLst>
            <a:ext uri="{FF2B5EF4-FFF2-40B4-BE49-F238E27FC236}">
              <a16:creationId xmlns="" xmlns:a16="http://schemas.microsoft.com/office/drawing/2014/main" id="{00000000-0008-0000-0E00-00003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5" name="【消防施設】&#10;一人当たり面積グラフ枠">
          <a:extLst>
            <a:ext uri="{FF2B5EF4-FFF2-40B4-BE49-F238E27FC236}">
              <a16:creationId xmlns="" xmlns:a16="http://schemas.microsoft.com/office/drawing/2014/main" id="{00000000-0008-0000-0E00-00003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76" name="直線コネクタ 575">
          <a:extLst>
            <a:ext uri="{FF2B5EF4-FFF2-40B4-BE49-F238E27FC236}">
              <a16:creationId xmlns="" xmlns:a16="http://schemas.microsoft.com/office/drawing/2014/main" id="{00000000-0008-0000-0E00-000040020000}"/>
            </a:ext>
          </a:extLst>
        </xdr:cNvPr>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77" name="【消防施設】&#10;一人当たり面積最小値テキスト">
          <a:extLst>
            <a:ext uri="{FF2B5EF4-FFF2-40B4-BE49-F238E27FC236}">
              <a16:creationId xmlns="" xmlns:a16="http://schemas.microsoft.com/office/drawing/2014/main" id="{00000000-0008-0000-0E00-000041020000}"/>
            </a:ext>
          </a:extLst>
        </xdr:cNvPr>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78" name="直線コネクタ 577">
          <a:extLst>
            <a:ext uri="{FF2B5EF4-FFF2-40B4-BE49-F238E27FC236}">
              <a16:creationId xmlns="" xmlns:a16="http://schemas.microsoft.com/office/drawing/2014/main" id="{00000000-0008-0000-0E00-000042020000}"/>
            </a:ext>
          </a:extLst>
        </xdr:cNvPr>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79" name="【消防施設】&#10;一人当たり面積最大値テキスト">
          <a:extLst>
            <a:ext uri="{FF2B5EF4-FFF2-40B4-BE49-F238E27FC236}">
              <a16:creationId xmlns="" xmlns:a16="http://schemas.microsoft.com/office/drawing/2014/main" id="{00000000-0008-0000-0E00-000043020000}"/>
            </a:ext>
          </a:extLst>
        </xdr:cNvPr>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80" name="直線コネクタ 579">
          <a:extLst>
            <a:ext uri="{FF2B5EF4-FFF2-40B4-BE49-F238E27FC236}">
              <a16:creationId xmlns="" xmlns:a16="http://schemas.microsoft.com/office/drawing/2014/main" id="{00000000-0008-0000-0E00-000044020000}"/>
            </a:ext>
          </a:extLst>
        </xdr:cNvPr>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81" name="【消防施設】&#10;一人当たり面積平均値テキスト">
          <a:extLst>
            <a:ext uri="{FF2B5EF4-FFF2-40B4-BE49-F238E27FC236}">
              <a16:creationId xmlns="" xmlns:a16="http://schemas.microsoft.com/office/drawing/2014/main" id="{00000000-0008-0000-0E00-000045020000}"/>
            </a:ext>
          </a:extLst>
        </xdr:cNvPr>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82" name="フローチャート : 判断 581">
          <a:extLst>
            <a:ext uri="{FF2B5EF4-FFF2-40B4-BE49-F238E27FC236}">
              <a16:creationId xmlns="" xmlns:a16="http://schemas.microsoft.com/office/drawing/2014/main" id="{00000000-0008-0000-0E00-000046020000}"/>
            </a:ext>
          </a:extLst>
        </xdr:cNvPr>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83" name="フローチャート : 判断 582">
          <a:extLst>
            <a:ext uri="{FF2B5EF4-FFF2-40B4-BE49-F238E27FC236}">
              <a16:creationId xmlns="" xmlns:a16="http://schemas.microsoft.com/office/drawing/2014/main" id="{00000000-0008-0000-0E00-000047020000}"/>
            </a:ext>
          </a:extLst>
        </xdr:cNvPr>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584" name="n_1aveValue【消防施設】&#10;一人当たり面積">
          <a:extLst>
            <a:ext uri="{FF2B5EF4-FFF2-40B4-BE49-F238E27FC236}">
              <a16:creationId xmlns="" xmlns:a16="http://schemas.microsoft.com/office/drawing/2014/main" id="{00000000-0008-0000-0E00-000048020000}"/>
            </a:ext>
          </a:extLst>
        </xdr:cNvPr>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5" name="テキスト ボックス 584">
          <a:extLst>
            <a:ext uri="{FF2B5EF4-FFF2-40B4-BE49-F238E27FC236}">
              <a16:creationId xmlns="" xmlns:a16="http://schemas.microsoft.com/office/drawing/2014/main" id="{00000000-0008-0000-0E00-00004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6" name="テキスト ボックス 585">
          <a:extLst>
            <a:ext uri="{FF2B5EF4-FFF2-40B4-BE49-F238E27FC236}">
              <a16:creationId xmlns="" xmlns:a16="http://schemas.microsoft.com/office/drawing/2014/main" id="{00000000-0008-0000-0E00-00004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7" name="テキスト ボックス 586">
          <a:extLst>
            <a:ext uri="{FF2B5EF4-FFF2-40B4-BE49-F238E27FC236}">
              <a16:creationId xmlns="" xmlns:a16="http://schemas.microsoft.com/office/drawing/2014/main" id="{00000000-0008-0000-0E00-00004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8" name="テキスト ボックス 587">
          <a:extLst>
            <a:ext uri="{FF2B5EF4-FFF2-40B4-BE49-F238E27FC236}">
              <a16:creationId xmlns="" xmlns:a16="http://schemas.microsoft.com/office/drawing/2014/main" id="{00000000-0008-0000-0E00-00004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9" name="テキスト ボックス 588">
          <a:extLst>
            <a:ext uri="{FF2B5EF4-FFF2-40B4-BE49-F238E27FC236}">
              <a16:creationId xmlns="" xmlns:a16="http://schemas.microsoft.com/office/drawing/2014/main" id="{00000000-0008-0000-0E00-00004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73842</xdr:rowOff>
    </xdr:from>
    <xdr:to>
      <xdr:col>31</xdr:col>
      <xdr:colOff>85725</xdr:colOff>
      <xdr:row>82</xdr:row>
      <xdr:rowOff>3992</xdr:rowOff>
    </xdr:to>
    <xdr:sp macro="" textlink="">
      <xdr:nvSpPr>
        <xdr:cNvPr id="590" name="円/楕円 589">
          <a:extLst>
            <a:ext uri="{FF2B5EF4-FFF2-40B4-BE49-F238E27FC236}">
              <a16:creationId xmlns="" xmlns:a16="http://schemas.microsoft.com/office/drawing/2014/main" id="{00000000-0008-0000-0E00-00004E020000}"/>
            </a:ext>
          </a:extLst>
        </xdr:cNvPr>
        <xdr:cNvSpPr/>
      </xdr:nvSpPr>
      <xdr:spPr>
        <a:xfrm>
          <a:off x="21272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166569</xdr:rowOff>
    </xdr:from>
    <xdr:ext cx="469744" cy="259045"/>
    <xdr:sp macro="" textlink="">
      <xdr:nvSpPr>
        <xdr:cNvPr id="591" name="n_1mainValue【消防施設】&#10;一人当たり面積">
          <a:extLst>
            <a:ext uri="{FF2B5EF4-FFF2-40B4-BE49-F238E27FC236}">
              <a16:creationId xmlns="" xmlns:a16="http://schemas.microsoft.com/office/drawing/2014/main" id="{00000000-0008-0000-0E00-00004F020000}"/>
            </a:ext>
          </a:extLst>
        </xdr:cNvPr>
        <xdr:cNvSpPr txBox="1"/>
      </xdr:nvSpPr>
      <xdr:spPr>
        <a:xfrm>
          <a:off x="21075727" y="1405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2" name="正方形/長方形 591">
          <a:extLst>
            <a:ext uri="{FF2B5EF4-FFF2-40B4-BE49-F238E27FC236}">
              <a16:creationId xmlns="" xmlns:a16="http://schemas.microsoft.com/office/drawing/2014/main" id="{00000000-0008-0000-0E00-00005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3" name="正方形/長方形 592">
          <a:extLst>
            <a:ext uri="{FF2B5EF4-FFF2-40B4-BE49-F238E27FC236}">
              <a16:creationId xmlns="" xmlns:a16="http://schemas.microsoft.com/office/drawing/2014/main" id="{00000000-0008-0000-0E00-00005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4" name="正方形/長方形 593">
          <a:extLst>
            <a:ext uri="{FF2B5EF4-FFF2-40B4-BE49-F238E27FC236}">
              <a16:creationId xmlns="" xmlns:a16="http://schemas.microsoft.com/office/drawing/2014/main" id="{00000000-0008-0000-0E00-00005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5" name="正方形/長方形 594">
          <a:extLst>
            <a:ext uri="{FF2B5EF4-FFF2-40B4-BE49-F238E27FC236}">
              <a16:creationId xmlns="" xmlns:a16="http://schemas.microsoft.com/office/drawing/2014/main" id="{00000000-0008-0000-0E00-00005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6" name="正方形/長方形 595">
          <a:extLst>
            <a:ext uri="{FF2B5EF4-FFF2-40B4-BE49-F238E27FC236}">
              <a16:creationId xmlns="" xmlns:a16="http://schemas.microsoft.com/office/drawing/2014/main" id="{00000000-0008-0000-0E00-00005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7" name="正方形/長方形 596">
          <a:extLst>
            <a:ext uri="{FF2B5EF4-FFF2-40B4-BE49-F238E27FC236}">
              <a16:creationId xmlns="" xmlns:a16="http://schemas.microsoft.com/office/drawing/2014/main" id="{00000000-0008-0000-0E00-00005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8" name="正方形/長方形 597">
          <a:extLst>
            <a:ext uri="{FF2B5EF4-FFF2-40B4-BE49-F238E27FC236}">
              <a16:creationId xmlns="" xmlns:a16="http://schemas.microsoft.com/office/drawing/2014/main" id="{00000000-0008-0000-0E00-00005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9" name="正方形/長方形 598">
          <a:extLst>
            <a:ext uri="{FF2B5EF4-FFF2-40B4-BE49-F238E27FC236}">
              <a16:creationId xmlns="" xmlns:a16="http://schemas.microsoft.com/office/drawing/2014/main" id="{00000000-0008-0000-0E00-00005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0" name="テキスト ボックス 599">
          <a:extLst>
            <a:ext uri="{FF2B5EF4-FFF2-40B4-BE49-F238E27FC236}">
              <a16:creationId xmlns="" xmlns:a16="http://schemas.microsoft.com/office/drawing/2014/main" id="{00000000-0008-0000-0E00-00005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1" name="直線コネクタ 600">
          <a:extLst>
            <a:ext uri="{FF2B5EF4-FFF2-40B4-BE49-F238E27FC236}">
              <a16:creationId xmlns="" xmlns:a16="http://schemas.microsoft.com/office/drawing/2014/main" id="{00000000-0008-0000-0E00-00005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02" name="直線コネクタ 601">
          <a:extLst>
            <a:ext uri="{FF2B5EF4-FFF2-40B4-BE49-F238E27FC236}">
              <a16:creationId xmlns="" xmlns:a16="http://schemas.microsoft.com/office/drawing/2014/main" id="{00000000-0008-0000-0E00-00005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03" name="テキスト ボックス 602">
          <a:extLst>
            <a:ext uri="{FF2B5EF4-FFF2-40B4-BE49-F238E27FC236}">
              <a16:creationId xmlns="" xmlns:a16="http://schemas.microsoft.com/office/drawing/2014/main" id="{00000000-0008-0000-0E00-00005B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4" name="直線コネクタ 603">
          <a:extLst>
            <a:ext uri="{FF2B5EF4-FFF2-40B4-BE49-F238E27FC236}">
              <a16:creationId xmlns="" xmlns:a16="http://schemas.microsoft.com/office/drawing/2014/main" id="{00000000-0008-0000-0E00-00005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5" name="テキスト ボックス 604">
          <a:extLst>
            <a:ext uri="{FF2B5EF4-FFF2-40B4-BE49-F238E27FC236}">
              <a16:creationId xmlns="" xmlns:a16="http://schemas.microsoft.com/office/drawing/2014/main" id="{00000000-0008-0000-0E00-00005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6" name="直線コネクタ 605">
          <a:extLst>
            <a:ext uri="{FF2B5EF4-FFF2-40B4-BE49-F238E27FC236}">
              <a16:creationId xmlns="" xmlns:a16="http://schemas.microsoft.com/office/drawing/2014/main" id="{00000000-0008-0000-0E00-00005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7" name="テキスト ボックス 606">
          <a:extLst>
            <a:ext uri="{FF2B5EF4-FFF2-40B4-BE49-F238E27FC236}">
              <a16:creationId xmlns="" xmlns:a16="http://schemas.microsoft.com/office/drawing/2014/main" id="{00000000-0008-0000-0E00-00005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8" name="直線コネクタ 607">
          <a:extLst>
            <a:ext uri="{FF2B5EF4-FFF2-40B4-BE49-F238E27FC236}">
              <a16:creationId xmlns="" xmlns:a16="http://schemas.microsoft.com/office/drawing/2014/main" id="{00000000-0008-0000-0E00-00006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9" name="テキスト ボックス 608">
          <a:extLst>
            <a:ext uri="{FF2B5EF4-FFF2-40B4-BE49-F238E27FC236}">
              <a16:creationId xmlns="" xmlns:a16="http://schemas.microsoft.com/office/drawing/2014/main" id="{00000000-0008-0000-0E00-00006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0" name="直線コネクタ 609">
          <a:extLst>
            <a:ext uri="{FF2B5EF4-FFF2-40B4-BE49-F238E27FC236}">
              <a16:creationId xmlns="" xmlns:a16="http://schemas.microsoft.com/office/drawing/2014/main" id="{00000000-0008-0000-0E00-00006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11" name="テキスト ボックス 610">
          <a:extLst>
            <a:ext uri="{FF2B5EF4-FFF2-40B4-BE49-F238E27FC236}">
              <a16:creationId xmlns="" xmlns:a16="http://schemas.microsoft.com/office/drawing/2014/main" id="{00000000-0008-0000-0E00-000063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2" name="直線コネクタ 611">
          <a:extLst>
            <a:ext uri="{FF2B5EF4-FFF2-40B4-BE49-F238E27FC236}">
              <a16:creationId xmlns="" xmlns:a16="http://schemas.microsoft.com/office/drawing/2014/main" id="{00000000-0008-0000-0E00-00006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3" name="テキスト ボックス 612">
          <a:extLst>
            <a:ext uri="{FF2B5EF4-FFF2-40B4-BE49-F238E27FC236}">
              <a16:creationId xmlns="" xmlns:a16="http://schemas.microsoft.com/office/drawing/2014/main" id="{00000000-0008-0000-0E00-00006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4" name="【庁舎】&#10;有形固定資産減価償却率グラフ枠">
          <a:extLst>
            <a:ext uri="{FF2B5EF4-FFF2-40B4-BE49-F238E27FC236}">
              <a16:creationId xmlns="" xmlns:a16="http://schemas.microsoft.com/office/drawing/2014/main" id="{00000000-0008-0000-0E00-00006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615" name="直線コネクタ 614">
          <a:extLst>
            <a:ext uri="{FF2B5EF4-FFF2-40B4-BE49-F238E27FC236}">
              <a16:creationId xmlns="" xmlns:a16="http://schemas.microsoft.com/office/drawing/2014/main" id="{00000000-0008-0000-0E00-000067020000}"/>
            </a:ext>
          </a:extLst>
        </xdr:cNvPr>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16" name="【庁舎】&#10;有形固定資産減価償却率最小値テキスト">
          <a:extLst>
            <a:ext uri="{FF2B5EF4-FFF2-40B4-BE49-F238E27FC236}">
              <a16:creationId xmlns="" xmlns:a16="http://schemas.microsoft.com/office/drawing/2014/main" id="{00000000-0008-0000-0E00-000068020000}"/>
            </a:ext>
          </a:extLst>
        </xdr:cNvPr>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17" name="直線コネクタ 616">
          <a:extLst>
            <a:ext uri="{FF2B5EF4-FFF2-40B4-BE49-F238E27FC236}">
              <a16:creationId xmlns="" xmlns:a16="http://schemas.microsoft.com/office/drawing/2014/main" id="{00000000-0008-0000-0E00-000069020000}"/>
            </a:ext>
          </a:extLst>
        </xdr:cNvPr>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618" name="【庁舎】&#10;有形固定資産減価償却率最大値テキスト">
          <a:extLst>
            <a:ext uri="{FF2B5EF4-FFF2-40B4-BE49-F238E27FC236}">
              <a16:creationId xmlns="" xmlns:a16="http://schemas.microsoft.com/office/drawing/2014/main" id="{00000000-0008-0000-0E00-00006A020000}"/>
            </a:ext>
          </a:extLst>
        </xdr:cNvPr>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619" name="直線コネクタ 618">
          <a:extLst>
            <a:ext uri="{FF2B5EF4-FFF2-40B4-BE49-F238E27FC236}">
              <a16:creationId xmlns="" xmlns:a16="http://schemas.microsoft.com/office/drawing/2014/main" id="{00000000-0008-0000-0E00-00006B020000}"/>
            </a:ext>
          </a:extLst>
        </xdr:cNvPr>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620" name="【庁舎】&#10;有形固定資産減価償却率平均値テキスト">
          <a:extLst>
            <a:ext uri="{FF2B5EF4-FFF2-40B4-BE49-F238E27FC236}">
              <a16:creationId xmlns="" xmlns:a16="http://schemas.microsoft.com/office/drawing/2014/main" id="{00000000-0008-0000-0E00-00006C020000}"/>
            </a:ext>
          </a:extLst>
        </xdr:cNvPr>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621" name="フローチャート : 判断 620">
          <a:extLst>
            <a:ext uri="{FF2B5EF4-FFF2-40B4-BE49-F238E27FC236}">
              <a16:creationId xmlns="" xmlns:a16="http://schemas.microsoft.com/office/drawing/2014/main" id="{00000000-0008-0000-0E00-00006D020000}"/>
            </a:ext>
          </a:extLst>
        </xdr:cNvPr>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622" name="フローチャート : 判断 621">
          <a:extLst>
            <a:ext uri="{FF2B5EF4-FFF2-40B4-BE49-F238E27FC236}">
              <a16:creationId xmlns="" xmlns:a16="http://schemas.microsoft.com/office/drawing/2014/main" id="{00000000-0008-0000-0E00-00006E020000}"/>
            </a:ext>
          </a:extLst>
        </xdr:cNvPr>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106697</xdr:rowOff>
    </xdr:from>
    <xdr:ext cx="405111" cy="259045"/>
    <xdr:sp macro="" textlink="">
      <xdr:nvSpPr>
        <xdr:cNvPr id="623" name="n_1aveValue【庁舎】&#10;有形固定資産減価償却率">
          <a:extLst>
            <a:ext uri="{FF2B5EF4-FFF2-40B4-BE49-F238E27FC236}">
              <a16:creationId xmlns="" xmlns:a16="http://schemas.microsoft.com/office/drawing/2014/main" id="{00000000-0008-0000-0E00-00006F020000}"/>
            </a:ext>
          </a:extLst>
        </xdr:cNvPr>
        <xdr:cNvSpPr txBox="1"/>
      </xdr:nvSpPr>
      <xdr:spPr>
        <a:xfrm>
          <a:off x="15266043"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4" name="テキスト ボックス 623">
          <a:extLst>
            <a:ext uri="{FF2B5EF4-FFF2-40B4-BE49-F238E27FC236}">
              <a16:creationId xmlns="" xmlns:a16="http://schemas.microsoft.com/office/drawing/2014/main" id="{00000000-0008-0000-0E00-00007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5" name="テキスト ボックス 624">
          <a:extLst>
            <a:ext uri="{FF2B5EF4-FFF2-40B4-BE49-F238E27FC236}">
              <a16:creationId xmlns="" xmlns:a16="http://schemas.microsoft.com/office/drawing/2014/main" id="{00000000-0008-0000-0E00-00007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6" name="テキスト ボックス 625">
          <a:extLst>
            <a:ext uri="{FF2B5EF4-FFF2-40B4-BE49-F238E27FC236}">
              <a16:creationId xmlns="" xmlns:a16="http://schemas.microsoft.com/office/drawing/2014/main" id="{00000000-0008-0000-0E00-00007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7" name="テキスト ボックス 626">
          <a:extLst>
            <a:ext uri="{FF2B5EF4-FFF2-40B4-BE49-F238E27FC236}">
              <a16:creationId xmlns="" xmlns:a16="http://schemas.microsoft.com/office/drawing/2014/main" id="{00000000-0008-0000-0E00-00007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8" name="テキスト ボックス 627">
          <a:extLst>
            <a:ext uri="{FF2B5EF4-FFF2-40B4-BE49-F238E27FC236}">
              <a16:creationId xmlns="" xmlns:a16="http://schemas.microsoft.com/office/drawing/2014/main" id="{00000000-0008-0000-0E00-00007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151130</xdr:rowOff>
    </xdr:from>
    <xdr:to>
      <xdr:col>22</xdr:col>
      <xdr:colOff>415925</xdr:colOff>
      <xdr:row>101</xdr:row>
      <xdr:rowOff>81280</xdr:rowOff>
    </xdr:to>
    <xdr:sp macro="" textlink="">
      <xdr:nvSpPr>
        <xdr:cNvPr id="629" name="円/楕円 628">
          <a:extLst>
            <a:ext uri="{FF2B5EF4-FFF2-40B4-BE49-F238E27FC236}">
              <a16:creationId xmlns="" xmlns:a16="http://schemas.microsoft.com/office/drawing/2014/main" id="{00000000-0008-0000-0E00-000075020000}"/>
            </a:ext>
          </a:extLst>
        </xdr:cNvPr>
        <xdr:cNvSpPr/>
      </xdr:nvSpPr>
      <xdr:spPr>
        <a:xfrm>
          <a:off x="15430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97807</xdr:rowOff>
    </xdr:from>
    <xdr:ext cx="405111" cy="259045"/>
    <xdr:sp macro="" textlink="">
      <xdr:nvSpPr>
        <xdr:cNvPr id="630" name="n_1mainValue【庁舎】&#10;有形固定資産減価償却率">
          <a:extLst>
            <a:ext uri="{FF2B5EF4-FFF2-40B4-BE49-F238E27FC236}">
              <a16:creationId xmlns="" xmlns:a16="http://schemas.microsoft.com/office/drawing/2014/main" id="{00000000-0008-0000-0E00-000076020000}"/>
            </a:ext>
          </a:extLst>
        </xdr:cNvPr>
        <xdr:cNvSpPr txBox="1"/>
      </xdr:nvSpPr>
      <xdr:spPr>
        <a:xfrm>
          <a:off x="15266043"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1" name="正方形/長方形 630">
          <a:extLst>
            <a:ext uri="{FF2B5EF4-FFF2-40B4-BE49-F238E27FC236}">
              <a16:creationId xmlns="" xmlns:a16="http://schemas.microsoft.com/office/drawing/2014/main" id="{00000000-0008-0000-0E00-00007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2" name="正方形/長方形 631">
          <a:extLst>
            <a:ext uri="{FF2B5EF4-FFF2-40B4-BE49-F238E27FC236}">
              <a16:creationId xmlns="" xmlns:a16="http://schemas.microsoft.com/office/drawing/2014/main" id="{00000000-0008-0000-0E00-00007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3" name="正方形/長方形 632">
          <a:extLst>
            <a:ext uri="{FF2B5EF4-FFF2-40B4-BE49-F238E27FC236}">
              <a16:creationId xmlns="" xmlns:a16="http://schemas.microsoft.com/office/drawing/2014/main" id="{00000000-0008-0000-0E00-00007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4" name="正方形/長方形 633">
          <a:extLst>
            <a:ext uri="{FF2B5EF4-FFF2-40B4-BE49-F238E27FC236}">
              <a16:creationId xmlns="" xmlns:a16="http://schemas.microsoft.com/office/drawing/2014/main" id="{00000000-0008-0000-0E00-00007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5" name="正方形/長方形 634">
          <a:extLst>
            <a:ext uri="{FF2B5EF4-FFF2-40B4-BE49-F238E27FC236}">
              <a16:creationId xmlns="" xmlns:a16="http://schemas.microsoft.com/office/drawing/2014/main" id="{00000000-0008-0000-0E00-00007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6" name="正方形/長方形 635">
          <a:extLst>
            <a:ext uri="{FF2B5EF4-FFF2-40B4-BE49-F238E27FC236}">
              <a16:creationId xmlns="" xmlns:a16="http://schemas.microsoft.com/office/drawing/2014/main" id="{00000000-0008-0000-0E00-00007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7" name="正方形/長方形 636">
          <a:extLst>
            <a:ext uri="{FF2B5EF4-FFF2-40B4-BE49-F238E27FC236}">
              <a16:creationId xmlns="" xmlns:a16="http://schemas.microsoft.com/office/drawing/2014/main" id="{00000000-0008-0000-0E00-00007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8" name="正方形/長方形 637">
          <a:extLst>
            <a:ext uri="{FF2B5EF4-FFF2-40B4-BE49-F238E27FC236}">
              <a16:creationId xmlns="" xmlns:a16="http://schemas.microsoft.com/office/drawing/2014/main" id="{00000000-0008-0000-0E00-00007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9" name="テキスト ボックス 638">
          <a:extLst>
            <a:ext uri="{FF2B5EF4-FFF2-40B4-BE49-F238E27FC236}">
              <a16:creationId xmlns="" xmlns:a16="http://schemas.microsoft.com/office/drawing/2014/main" id="{00000000-0008-0000-0E00-00007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0" name="直線コネクタ 639">
          <a:extLst>
            <a:ext uri="{FF2B5EF4-FFF2-40B4-BE49-F238E27FC236}">
              <a16:creationId xmlns="" xmlns:a16="http://schemas.microsoft.com/office/drawing/2014/main" id="{00000000-0008-0000-0E00-00008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1" name="テキスト ボックス 640">
          <a:extLst>
            <a:ext uri="{FF2B5EF4-FFF2-40B4-BE49-F238E27FC236}">
              <a16:creationId xmlns="" xmlns:a16="http://schemas.microsoft.com/office/drawing/2014/main" id="{00000000-0008-0000-0E00-000081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2" name="直線コネクタ 641">
          <a:extLst>
            <a:ext uri="{FF2B5EF4-FFF2-40B4-BE49-F238E27FC236}">
              <a16:creationId xmlns="" xmlns:a16="http://schemas.microsoft.com/office/drawing/2014/main" id="{00000000-0008-0000-0E00-00008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3" name="テキスト ボックス 642">
          <a:extLst>
            <a:ext uri="{FF2B5EF4-FFF2-40B4-BE49-F238E27FC236}">
              <a16:creationId xmlns="" xmlns:a16="http://schemas.microsoft.com/office/drawing/2014/main" id="{00000000-0008-0000-0E00-00008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4" name="直線コネクタ 643">
          <a:extLst>
            <a:ext uri="{FF2B5EF4-FFF2-40B4-BE49-F238E27FC236}">
              <a16:creationId xmlns="" xmlns:a16="http://schemas.microsoft.com/office/drawing/2014/main" id="{00000000-0008-0000-0E00-00008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5" name="テキスト ボックス 644">
          <a:extLst>
            <a:ext uri="{FF2B5EF4-FFF2-40B4-BE49-F238E27FC236}">
              <a16:creationId xmlns="" xmlns:a16="http://schemas.microsoft.com/office/drawing/2014/main" id="{00000000-0008-0000-0E00-00008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6" name="直線コネクタ 645">
          <a:extLst>
            <a:ext uri="{FF2B5EF4-FFF2-40B4-BE49-F238E27FC236}">
              <a16:creationId xmlns="" xmlns:a16="http://schemas.microsoft.com/office/drawing/2014/main" id="{00000000-0008-0000-0E00-00008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7" name="テキスト ボックス 646">
          <a:extLst>
            <a:ext uri="{FF2B5EF4-FFF2-40B4-BE49-F238E27FC236}">
              <a16:creationId xmlns="" xmlns:a16="http://schemas.microsoft.com/office/drawing/2014/main" id="{00000000-0008-0000-0E00-00008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8" name="直線コネクタ 647">
          <a:extLst>
            <a:ext uri="{FF2B5EF4-FFF2-40B4-BE49-F238E27FC236}">
              <a16:creationId xmlns="" xmlns:a16="http://schemas.microsoft.com/office/drawing/2014/main" id="{00000000-0008-0000-0E00-00008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9" name="テキスト ボックス 648">
          <a:extLst>
            <a:ext uri="{FF2B5EF4-FFF2-40B4-BE49-F238E27FC236}">
              <a16:creationId xmlns="" xmlns:a16="http://schemas.microsoft.com/office/drawing/2014/main" id="{00000000-0008-0000-0E00-00008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0" name="直線コネクタ 649">
          <a:extLst>
            <a:ext uri="{FF2B5EF4-FFF2-40B4-BE49-F238E27FC236}">
              <a16:creationId xmlns="" xmlns:a16="http://schemas.microsoft.com/office/drawing/2014/main" id="{00000000-0008-0000-0E00-00008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1" name="テキスト ボックス 650">
          <a:extLst>
            <a:ext uri="{FF2B5EF4-FFF2-40B4-BE49-F238E27FC236}">
              <a16:creationId xmlns="" xmlns:a16="http://schemas.microsoft.com/office/drawing/2014/main" id="{00000000-0008-0000-0E00-00008B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2" name="直線コネクタ 651">
          <a:extLst>
            <a:ext uri="{FF2B5EF4-FFF2-40B4-BE49-F238E27FC236}">
              <a16:creationId xmlns="" xmlns:a16="http://schemas.microsoft.com/office/drawing/2014/main" id="{00000000-0008-0000-0E00-00008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3" name="テキスト ボックス 652">
          <a:extLst>
            <a:ext uri="{FF2B5EF4-FFF2-40B4-BE49-F238E27FC236}">
              <a16:creationId xmlns="" xmlns:a16="http://schemas.microsoft.com/office/drawing/2014/main" id="{00000000-0008-0000-0E00-00008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4" name="【庁舎】&#10;一人当たり面積グラフ枠">
          <a:extLst>
            <a:ext uri="{FF2B5EF4-FFF2-40B4-BE49-F238E27FC236}">
              <a16:creationId xmlns="" xmlns:a16="http://schemas.microsoft.com/office/drawing/2014/main" id="{00000000-0008-0000-0E00-00008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655" name="直線コネクタ 654">
          <a:extLst>
            <a:ext uri="{FF2B5EF4-FFF2-40B4-BE49-F238E27FC236}">
              <a16:creationId xmlns="" xmlns:a16="http://schemas.microsoft.com/office/drawing/2014/main" id="{00000000-0008-0000-0E00-00008F020000}"/>
            </a:ext>
          </a:extLst>
        </xdr:cNvPr>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656" name="【庁舎】&#10;一人当たり面積最小値テキスト">
          <a:extLst>
            <a:ext uri="{FF2B5EF4-FFF2-40B4-BE49-F238E27FC236}">
              <a16:creationId xmlns="" xmlns:a16="http://schemas.microsoft.com/office/drawing/2014/main" id="{00000000-0008-0000-0E00-000090020000}"/>
            </a:ext>
          </a:extLst>
        </xdr:cNvPr>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657" name="直線コネクタ 656">
          <a:extLst>
            <a:ext uri="{FF2B5EF4-FFF2-40B4-BE49-F238E27FC236}">
              <a16:creationId xmlns="" xmlns:a16="http://schemas.microsoft.com/office/drawing/2014/main" id="{00000000-0008-0000-0E00-000091020000}"/>
            </a:ext>
          </a:extLst>
        </xdr:cNvPr>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58" name="【庁舎】&#10;一人当たり面積最大値テキスト">
          <a:extLst>
            <a:ext uri="{FF2B5EF4-FFF2-40B4-BE49-F238E27FC236}">
              <a16:creationId xmlns="" xmlns:a16="http://schemas.microsoft.com/office/drawing/2014/main" id="{00000000-0008-0000-0E00-000092020000}"/>
            </a:ext>
          </a:extLst>
        </xdr:cNvPr>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59" name="直線コネクタ 658">
          <a:extLst>
            <a:ext uri="{FF2B5EF4-FFF2-40B4-BE49-F238E27FC236}">
              <a16:creationId xmlns="" xmlns:a16="http://schemas.microsoft.com/office/drawing/2014/main" id="{00000000-0008-0000-0E00-000093020000}"/>
            </a:ext>
          </a:extLst>
        </xdr:cNvPr>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660" name="【庁舎】&#10;一人当たり面積平均値テキスト">
          <a:extLst>
            <a:ext uri="{FF2B5EF4-FFF2-40B4-BE49-F238E27FC236}">
              <a16:creationId xmlns="" xmlns:a16="http://schemas.microsoft.com/office/drawing/2014/main" id="{00000000-0008-0000-0E00-000094020000}"/>
            </a:ext>
          </a:extLst>
        </xdr:cNvPr>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61" name="フローチャート : 判断 660">
          <a:extLst>
            <a:ext uri="{FF2B5EF4-FFF2-40B4-BE49-F238E27FC236}">
              <a16:creationId xmlns="" xmlns:a16="http://schemas.microsoft.com/office/drawing/2014/main" id="{00000000-0008-0000-0E00-000095020000}"/>
            </a:ext>
          </a:extLst>
        </xdr:cNvPr>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662" name="フローチャート : 判断 661">
          <a:extLst>
            <a:ext uri="{FF2B5EF4-FFF2-40B4-BE49-F238E27FC236}">
              <a16:creationId xmlns="" xmlns:a16="http://schemas.microsoft.com/office/drawing/2014/main" id="{00000000-0008-0000-0E00-000096020000}"/>
            </a:ext>
          </a:extLst>
        </xdr:cNvPr>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121938</xdr:rowOff>
    </xdr:from>
    <xdr:ext cx="469744" cy="259045"/>
    <xdr:sp macro="" textlink="">
      <xdr:nvSpPr>
        <xdr:cNvPr id="663" name="n_1aveValue【庁舎】&#10;一人当たり面積">
          <a:extLst>
            <a:ext uri="{FF2B5EF4-FFF2-40B4-BE49-F238E27FC236}">
              <a16:creationId xmlns="" xmlns:a16="http://schemas.microsoft.com/office/drawing/2014/main" id="{00000000-0008-0000-0E00-000097020000}"/>
            </a:ext>
          </a:extLst>
        </xdr:cNvPr>
        <xdr:cNvSpPr txBox="1"/>
      </xdr:nvSpPr>
      <xdr:spPr>
        <a:xfrm>
          <a:off x="21075727" y="179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4" name="テキスト ボックス 663">
          <a:extLst>
            <a:ext uri="{FF2B5EF4-FFF2-40B4-BE49-F238E27FC236}">
              <a16:creationId xmlns="" xmlns:a16="http://schemas.microsoft.com/office/drawing/2014/main" id="{00000000-0008-0000-0E00-00009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5" name="テキスト ボックス 664">
          <a:extLst>
            <a:ext uri="{FF2B5EF4-FFF2-40B4-BE49-F238E27FC236}">
              <a16:creationId xmlns="" xmlns:a16="http://schemas.microsoft.com/office/drawing/2014/main" id="{00000000-0008-0000-0E00-00009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6" name="テキスト ボックス 665">
          <a:extLst>
            <a:ext uri="{FF2B5EF4-FFF2-40B4-BE49-F238E27FC236}">
              <a16:creationId xmlns="" xmlns:a16="http://schemas.microsoft.com/office/drawing/2014/main" id="{00000000-0008-0000-0E00-00009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7" name="テキスト ボックス 666">
          <a:extLst>
            <a:ext uri="{FF2B5EF4-FFF2-40B4-BE49-F238E27FC236}">
              <a16:creationId xmlns="" xmlns:a16="http://schemas.microsoft.com/office/drawing/2014/main" id="{00000000-0008-0000-0E00-00009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8" name="テキスト ボックス 667">
          <a:extLst>
            <a:ext uri="{FF2B5EF4-FFF2-40B4-BE49-F238E27FC236}">
              <a16:creationId xmlns="" xmlns:a16="http://schemas.microsoft.com/office/drawing/2014/main" id="{00000000-0008-0000-0E00-00009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113030</xdr:rowOff>
    </xdr:from>
    <xdr:to>
      <xdr:col>31</xdr:col>
      <xdr:colOff>85725</xdr:colOff>
      <xdr:row>101</xdr:row>
      <xdr:rowOff>43180</xdr:rowOff>
    </xdr:to>
    <xdr:sp macro="" textlink="">
      <xdr:nvSpPr>
        <xdr:cNvPr id="669" name="円/楕円 668">
          <a:extLst>
            <a:ext uri="{FF2B5EF4-FFF2-40B4-BE49-F238E27FC236}">
              <a16:creationId xmlns="" xmlns:a16="http://schemas.microsoft.com/office/drawing/2014/main" id="{00000000-0008-0000-0E00-00009D020000}"/>
            </a:ext>
          </a:extLst>
        </xdr:cNvPr>
        <xdr:cNvSpPr/>
      </xdr:nvSpPr>
      <xdr:spPr>
        <a:xfrm>
          <a:off x="21272500" y="172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59707</xdr:rowOff>
    </xdr:from>
    <xdr:ext cx="469744" cy="259045"/>
    <xdr:sp macro="" textlink="">
      <xdr:nvSpPr>
        <xdr:cNvPr id="670" name="n_1mainValue【庁舎】&#10;一人当たり面積">
          <a:extLst>
            <a:ext uri="{FF2B5EF4-FFF2-40B4-BE49-F238E27FC236}">
              <a16:creationId xmlns="" xmlns:a16="http://schemas.microsoft.com/office/drawing/2014/main" id="{00000000-0008-0000-0E00-00009E020000}"/>
            </a:ext>
          </a:extLst>
        </xdr:cNvPr>
        <xdr:cNvSpPr txBox="1"/>
      </xdr:nvSpPr>
      <xdr:spPr>
        <a:xfrm>
          <a:off x="21075727" y="1703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1" name="正方形/長方形 670">
          <a:extLst>
            <a:ext uri="{FF2B5EF4-FFF2-40B4-BE49-F238E27FC236}">
              <a16:creationId xmlns="" xmlns:a16="http://schemas.microsoft.com/office/drawing/2014/main" id="{00000000-0008-0000-0E00-00009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2" name="正方形/長方形 671">
          <a:extLst>
            <a:ext uri="{FF2B5EF4-FFF2-40B4-BE49-F238E27FC236}">
              <a16:creationId xmlns="" xmlns:a16="http://schemas.microsoft.com/office/drawing/2014/main" id="{00000000-0008-0000-0E00-0000A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3" name="テキスト ボックス 672">
          <a:extLst>
            <a:ext uri="{FF2B5EF4-FFF2-40B4-BE49-F238E27FC236}">
              <a16:creationId xmlns="" xmlns:a16="http://schemas.microsoft.com/office/drawing/2014/main" id="{00000000-0008-0000-0E00-0000A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ほとんどの施設について、有形固定資産減価償却率が山口県平均より下回っている。なお、一人当たりの面積については、ほとんどの施設が類似団体平均、山口県平均を上回っているため、今後は、公共施設等総合管理計画に基づき、施設の更新、長寿命化に併せ統廃合等を適切に進めて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山口県萩市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49,772
49,355
698.31
30,645,380
29,810,769
727,617
18,679,538
27,966,411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年国勢調査では人口が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万人を下回り（</a:t>
          </a:r>
          <a:r>
            <a:rPr kumimoji="1" lang="en-US" altLang="ja-JP" sz="1100">
              <a:solidFill>
                <a:schemeClr val="dk1"/>
              </a:solidFill>
              <a:effectLst/>
              <a:latin typeface="+mn-lt"/>
              <a:ea typeface="+mn-ea"/>
              <a:cs typeface="+mn-cs"/>
            </a:rPr>
            <a:t>49,560</a:t>
          </a:r>
          <a:r>
            <a:rPr kumimoji="1" lang="ja-JP" altLang="ja-JP" sz="1100">
              <a:solidFill>
                <a:schemeClr val="dk1"/>
              </a:solidFill>
              <a:effectLst/>
              <a:latin typeface="+mn-lt"/>
              <a:ea typeface="+mn-ea"/>
              <a:cs typeface="+mn-cs"/>
            </a:rPr>
            <a:t>人）、前回調査と比較し約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千人の減少となった。引き続</a:t>
          </a:r>
          <a:r>
            <a:rPr kumimoji="1" lang="ja-JP" altLang="en-US" sz="1100">
              <a:solidFill>
                <a:schemeClr val="dk1"/>
              </a:solidFill>
              <a:effectLst/>
              <a:latin typeface="+mn-lt"/>
              <a:ea typeface="+mn-ea"/>
              <a:cs typeface="+mn-cs"/>
            </a:rPr>
            <a:t>き人口は減少しており、また、</a:t>
          </a:r>
          <a:r>
            <a:rPr kumimoji="1" lang="ja-JP" altLang="ja-JP" sz="1100">
              <a:solidFill>
                <a:schemeClr val="dk1"/>
              </a:solidFill>
              <a:effectLst/>
              <a:latin typeface="+mn-lt"/>
              <a:ea typeface="+mn-ea"/>
              <a:cs typeface="+mn-cs"/>
            </a:rPr>
            <a:t>全国平均</a:t>
          </a:r>
          <a:r>
            <a:rPr kumimoji="1" lang="en-US" altLang="ja-JP" sz="1100">
              <a:solidFill>
                <a:schemeClr val="dk1"/>
              </a:solidFill>
              <a:effectLst/>
              <a:latin typeface="+mn-lt"/>
              <a:ea typeface="+mn-ea"/>
              <a:cs typeface="+mn-cs"/>
            </a:rPr>
            <a:t>27.3</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上回る高齢化率（平成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月末</a:t>
          </a:r>
          <a:r>
            <a:rPr kumimoji="1" lang="en-US" altLang="ja-JP" sz="1100">
              <a:solidFill>
                <a:schemeClr val="dk1"/>
              </a:solidFill>
              <a:effectLst/>
              <a:latin typeface="+mn-lt"/>
              <a:ea typeface="+mn-ea"/>
              <a:cs typeface="+mn-cs"/>
            </a:rPr>
            <a:t>39.7</a:t>
          </a:r>
          <a:r>
            <a:rPr kumimoji="1" lang="ja-JP" altLang="ja-JP" sz="1100">
              <a:solidFill>
                <a:schemeClr val="dk1"/>
              </a:solidFill>
              <a:effectLst/>
              <a:latin typeface="+mn-lt"/>
              <a:ea typeface="+mn-ea"/>
              <a:cs typeface="+mn-cs"/>
            </a:rPr>
            <a:t>％）に加え、市内に中心となる産業がないことなどにより、財政基盤が弱く、類似団体平均を下回っている。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年度の財政力指数は、市町村の姿の変化に対応した交付税算定により支所に要する経費等が個別算定経費に加算され基準財政需要額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、基準財政収入額のうち地方消費税交付金が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たが全体では微増に留まり、結果として</a:t>
          </a:r>
          <a:r>
            <a:rPr kumimoji="1" lang="ja-JP" altLang="ja-JP" sz="1100">
              <a:solidFill>
                <a:schemeClr val="dk1"/>
              </a:solidFill>
              <a:effectLst/>
              <a:latin typeface="+mn-lt"/>
              <a:ea typeface="+mn-ea"/>
              <a:cs typeface="+mn-cs"/>
            </a:rPr>
            <a:t>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となった。今後も収納率の向上による税収の確保に努めるとともに、さらなる行政の効率化を図ることにより、財政の健全化に努める。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a:extLst>
            <a:ext uri="{FF2B5EF4-FFF2-40B4-BE49-F238E27FC236}">
              <a16:creationId xmlns="" xmlns:a16="http://schemas.microsoft.com/office/drawing/2014/main" id="{00000000-0008-0000-0300-000040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a:extLst>
            <a:ext uri="{FF2B5EF4-FFF2-40B4-BE49-F238E27FC236}">
              <a16:creationId xmlns="" xmlns:a16="http://schemas.microsoft.com/office/drawing/2014/main" id="{00000000-0008-0000-0300-000042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a:extLst>
            <a:ext uri="{FF2B5EF4-FFF2-40B4-BE49-F238E27FC236}">
              <a16:creationId xmlns=""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a:extLst>
            <a:ext uri="{FF2B5EF4-FFF2-40B4-BE49-F238E27FC236}">
              <a16:creationId xmlns=""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1" name="直線コネクタ 70">
          <a:extLst>
            <a:ext uri="{FF2B5EF4-FFF2-40B4-BE49-F238E27FC236}">
              <a16:creationId xmlns="" xmlns:a16="http://schemas.microsoft.com/office/drawing/2014/main" id="{00000000-0008-0000-0300-000047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a:extLst>
            <a:ext uri="{FF2B5EF4-FFF2-40B4-BE49-F238E27FC236}">
              <a16:creationId xmlns="" xmlns:a16="http://schemas.microsoft.com/office/drawing/2014/main" id="{00000000-0008-0000-0300-000048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a:extLst>
            <a:ext uri="{FF2B5EF4-FFF2-40B4-BE49-F238E27FC236}">
              <a16:creationId xmlns="" xmlns:a16="http://schemas.microsoft.com/office/drawing/2014/main" id="{00000000-0008-0000-0300-000049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4" name="直線コネクタ 73">
          <a:extLst>
            <a:ext uri="{FF2B5EF4-FFF2-40B4-BE49-F238E27FC236}">
              <a16:creationId xmlns="" xmlns:a16="http://schemas.microsoft.com/office/drawing/2014/main" id="{00000000-0008-0000-0300-00004A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a:extLst>
            <a:ext uri="{FF2B5EF4-FFF2-40B4-BE49-F238E27FC236}">
              <a16:creationId xmlns="" xmlns:a16="http://schemas.microsoft.com/office/drawing/2014/main" id="{00000000-0008-0000-0300-00004B000000}"/>
            </a:ext>
          </a:extLst>
        </xdr:cNvPr>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a:extLst>
            <a:ext uri="{FF2B5EF4-FFF2-40B4-BE49-F238E27FC236}">
              <a16:creationId xmlns="" xmlns:a16="http://schemas.microsoft.com/office/drawing/2014/main" id="{00000000-0008-0000-0300-00004C000000}"/>
            </a:ext>
          </a:extLst>
        </xdr:cNvPr>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44</xdr:row>
      <xdr:rowOff>4233</xdr:rowOff>
    </xdr:to>
    <xdr:cxnSp macro="">
      <xdr:nvCxnSpPr>
        <xdr:cNvPr id="77" name="直線コネクタ 76">
          <a:extLst>
            <a:ext uri="{FF2B5EF4-FFF2-40B4-BE49-F238E27FC236}">
              <a16:creationId xmlns="" xmlns:a16="http://schemas.microsoft.com/office/drawing/2014/main" id="{00000000-0008-0000-0300-00004D000000}"/>
            </a:ext>
          </a:extLst>
        </xdr:cNvPr>
        <xdr:cNvCxnSpPr/>
      </xdr:nvCxnSpPr>
      <xdr:spPr>
        <a:xfrm>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a:extLst>
            <a:ext uri="{FF2B5EF4-FFF2-40B4-BE49-F238E27FC236}">
              <a16:creationId xmlns="" xmlns:a16="http://schemas.microsoft.com/office/drawing/2014/main" id="{00000000-0008-0000-0300-00004E000000}"/>
            </a:ext>
          </a:extLst>
        </xdr:cNvPr>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a:extLst>
            <a:ext uri="{FF2B5EF4-FFF2-40B4-BE49-F238E27FC236}">
              <a16:creationId xmlns="" xmlns:a16="http://schemas.microsoft.com/office/drawing/2014/main" id="{00000000-0008-0000-0300-000050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a:extLst>
            <a:ext uri="{FF2B5EF4-FFF2-40B4-BE49-F238E27FC236}">
              <a16:creationId xmlns="" xmlns:a16="http://schemas.microsoft.com/office/drawing/2014/main" id="{00000000-0008-0000-0300-000057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8" name="財政力該当値テキスト">
          <a:extLst>
            <a:ext uri="{FF2B5EF4-FFF2-40B4-BE49-F238E27FC236}">
              <a16:creationId xmlns="" xmlns:a16="http://schemas.microsoft.com/office/drawing/2014/main" id="{00000000-0008-0000-0300-000058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a:extLst>
            <a:ext uri="{FF2B5EF4-FFF2-40B4-BE49-F238E27FC236}">
              <a16:creationId xmlns="" xmlns:a16="http://schemas.microsoft.com/office/drawing/2014/main" id="{00000000-0008-0000-0300-000059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a:extLst>
            <a:ext uri="{FF2B5EF4-FFF2-40B4-BE49-F238E27FC236}">
              <a16:creationId xmlns="" xmlns:a16="http://schemas.microsoft.com/office/drawing/2014/main" id="{00000000-0008-0000-0300-00005A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a:extLst>
            <a:ext uri="{FF2B5EF4-FFF2-40B4-BE49-F238E27FC236}">
              <a16:creationId xmlns="" xmlns:a16="http://schemas.microsoft.com/office/drawing/2014/main" id="{00000000-0008-0000-0300-00005B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a:extLst>
            <a:ext uri="{FF2B5EF4-FFF2-40B4-BE49-F238E27FC236}">
              <a16:creationId xmlns="" xmlns:a16="http://schemas.microsoft.com/office/drawing/2014/main" id="{00000000-0008-0000-0300-00005D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5" name="円/楕円 94">
          <a:extLst>
            <a:ext uri="{FF2B5EF4-FFF2-40B4-BE49-F238E27FC236}">
              <a16:creationId xmlns="" xmlns:a16="http://schemas.microsoft.com/office/drawing/2014/main" id="{00000000-0008-0000-0300-00005F000000}"/>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年度は普通交付税が漸減</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年目を迎え</a:t>
          </a:r>
          <a:r>
            <a:rPr kumimoji="1" lang="ja-JP" altLang="en-US" sz="1100">
              <a:solidFill>
                <a:schemeClr val="dk1"/>
              </a:solidFill>
              <a:effectLst/>
              <a:latin typeface="+mn-lt"/>
              <a:ea typeface="+mn-ea"/>
              <a:cs typeface="+mn-cs"/>
            </a:rPr>
            <a:t>ることによる大幅な</a:t>
          </a:r>
          <a:r>
            <a:rPr kumimoji="1" lang="ja-JP" altLang="ja-JP" sz="1100">
              <a:solidFill>
                <a:schemeClr val="dk1"/>
              </a:solidFill>
              <a:effectLst/>
              <a:latin typeface="+mn-lt"/>
              <a:ea typeface="+mn-ea"/>
              <a:cs typeface="+mn-cs"/>
            </a:rPr>
            <a:t>減少（△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、地方消費税交付金の減少（△</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千万円）を</a:t>
          </a:r>
          <a:r>
            <a:rPr kumimoji="1" lang="ja-JP" altLang="ja-JP" sz="1100">
              <a:solidFill>
                <a:schemeClr val="dk1"/>
              </a:solidFill>
              <a:effectLst/>
              <a:latin typeface="+mn-lt"/>
              <a:ea typeface="+mn-ea"/>
              <a:cs typeface="+mn-cs"/>
            </a:rPr>
            <a:t>主な要因とした経常一般財源歳入額の減少</a:t>
          </a:r>
          <a:r>
            <a:rPr kumimoji="1" lang="ja-JP" altLang="en-US" sz="1100">
              <a:solidFill>
                <a:schemeClr val="dk1"/>
              </a:solidFill>
              <a:effectLst/>
              <a:latin typeface="+mn-lt"/>
              <a:ea typeface="+mn-ea"/>
              <a:cs typeface="+mn-cs"/>
            </a:rPr>
            <a:t>がある一方で、</a:t>
          </a:r>
          <a:r>
            <a:rPr kumimoji="1" lang="ja-JP" altLang="ja-JP" sz="1100">
              <a:solidFill>
                <a:schemeClr val="dk1"/>
              </a:solidFill>
              <a:effectLst/>
              <a:latin typeface="+mn-lt"/>
              <a:ea typeface="+mn-ea"/>
              <a:cs typeface="+mn-cs"/>
            </a:rPr>
            <a:t>定年退職者数の</a:t>
          </a:r>
          <a:r>
            <a:rPr kumimoji="1" lang="ja-JP" altLang="en-US" sz="1100">
              <a:solidFill>
                <a:schemeClr val="dk1"/>
              </a:solidFill>
              <a:effectLst/>
              <a:latin typeface="+mn-lt"/>
              <a:ea typeface="+mn-ea"/>
              <a:cs typeface="+mn-cs"/>
            </a:rPr>
            <a:t>減少等による人件費の減少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、公債費の減少（△</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千万円）の改善要因があった。さらに昨年は発行しなかった臨時財政対策債を</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億円発行したことにより</a:t>
          </a:r>
          <a:r>
            <a:rPr kumimoji="1" lang="ja-JP" altLang="ja-JP" sz="1100">
              <a:solidFill>
                <a:schemeClr val="dk1"/>
              </a:solidFill>
              <a:effectLst/>
              <a:latin typeface="+mn-lt"/>
              <a:ea typeface="+mn-ea"/>
              <a:cs typeface="+mn-cs"/>
            </a:rPr>
            <a:t>、比率は前年度から</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し、類似団体平均との</a:t>
          </a:r>
          <a:r>
            <a:rPr kumimoji="1" lang="ja-JP" altLang="en-US" sz="1100">
              <a:solidFill>
                <a:schemeClr val="dk1"/>
              </a:solidFill>
              <a:effectLst/>
              <a:latin typeface="+mn-lt"/>
              <a:ea typeface="+mn-ea"/>
              <a:cs typeface="+mn-cs"/>
            </a:rPr>
            <a:t>差が縮小し</a:t>
          </a:r>
          <a:r>
            <a:rPr kumimoji="1" lang="ja-JP" altLang="ja-JP" sz="1100">
              <a:solidFill>
                <a:schemeClr val="dk1"/>
              </a:solidFill>
              <a:effectLst/>
              <a:latin typeface="+mn-lt"/>
              <a:ea typeface="+mn-ea"/>
              <a:cs typeface="+mn-cs"/>
            </a:rPr>
            <a:t>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も縮減による普通交付税の減少が見込まれ、比率が悪化する要因があり、引き続き公債費の発行抑制や定員適正化計画に基づく人件費の削減、公共施設等総合管理計画に基づく施設維持管理経費の抑制に努め、財政の健全化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a:extLst>
            <a:ext uri="{FF2B5EF4-FFF2-40B4-BE49-F238E27FC236}">
              <a16:creationId xmlns=""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a:extLst>
            <a:ext uri="{FF2B5EF4-FFF2-40B4-BE49-F238E27FC236}">
              <a16:creationId xmlns="" xmlns:a16="http://schemas.microsoft.com/office/drawing/2014/main" id="{00000000-0008-0000-0300-000081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a:extLst>
            <a:ext uri="{FF2B5EF4-FFF2-40B4-BE49-F238E27FC236}">
              <a16:creationId xmlns="" xmlns:a16="http://schemas.microsoft.com/office/drawing/2014/main" id="{00000000-0008-0000-0300-000083000000}"/>
            </a:ext>
          </a:extLst>
        </xdr:cNvPr>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115026</xdr:rowOff>
    </xdr:from>
    <xdr:to>
      <xdr:col>7</xdr:col>
      <xdr:colOff>152400</xdr:colOff>
      <xdr:row>60</xdr:row>
      <xdr:rowOff>142603</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4114800" y="1040202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a:extLst>
            <a:ext uri="{FF2B5EF4-FFF2-40B4-BE49-F238E27FC236}">
              <a16:creationId xmlns="" xmlns:a16="http://schemas.microsoft.com/office/drawing/2014/main" id="{00000000-0008-0000-0300-000086000000}"/>
            </a:ext>
          </a:extLst>
        </xdr:cNvPr>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a:extLst>
            <a:ext uri="{FF2B5EF4-FFF2-40B4-BE49-F238E27FC236}">
              <a16:creationId xmlns="" xmlns:a16="http://schemas.microsoft.com/office/drawing/2014/main" id="{00000000-0008-0000-0300-000087000000}"/>
            </a:ext>
          </a:extLst>
        </xdr:cNvPr>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4717</xdr:rowOff>
    </xdr:from>
    <xdr:to>
      <xdr:col>6</xdr:col>
      <xdr:colOff>0</xdr:colOff>
      <xdr:row>60</xdr:row>
      <xdr:rowOff>142603</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3225800" y="1029171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a:extLst>
            <a:ext uri="{FF2B5EF4-FFF2-40B4-BE49-F238E27FC236}">
              <a16:creationId xmlns="" xmlns:a16="http://schemas.microsoft.com/office/drawing/2014/main" id="{00000000-0008-0000-0300-000089000000}"/>
            </a:ext>
          </a:extLst>
        </xdr:cNvPr>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141696</xdr:rowOff>
    </xdr:from>
    <xdr:to>
      <xdr:col>4</xdr:col>
      <xdr:colOff>482600</xdr:colOff>
      <xdr:row>60</xdr:row>
      <xdr:rowOff>4717</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2336800" y="1025724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142603</xdr:rowOff>
    </xdr:from>
    <xdr:to>
      <xdr:col>4</xdr:col>
      <xdr:colOff>533400</xdr:colOff>
      <xdr:row>60</xdr:row>
      <xdr:rowOff>72753</xdr:rowOff>
    </xdr:to>
    <xdr:sp macro="" textlink="">
      <xdr:nvSpPr>
        <xdr:cNvPr id="140" name="フローチャート : 判断 139">
          <a:extLst>
            <a:ext uri="{FF2B5EF4-FFF2-40B4-BE49-F238E27FC236}">
              <a16:creationId xmlns="" xmlns:a16="http://schemas.microsoft.com/office/drawing/2014/main" id="{00000000-0008-0000-0300-00008C000000}"/>
            </a:ext>
          </a:extLst>
        </xdr:cNvPr>
        <xdr:cNvSpPr/>
      </xdr:nvSpPr>
      <xdr:spPr>
        <a:xfrm>
          <a:off x="3175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57530</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2844800" y="1034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141696</xdr:rowOff>
    </xdr:from>
    <xdr:to>
      <xdr:col>3</xdr:col>
      <xdr:colOff>279400</xdr:colOff>
      <xdr:row>59</xdr:row>
      <xdr:rowOff>145143</xdr:rowOff>
    </xdr:to>
    <xdr:cxnSp macro="">
      <xdr:nvCxnSpPr>
        <xdr:cNvPr id="142" name="直線コネクタ 141">
          <a:extLst>
            <a:ext uri="{FF2B5EF4-FFF2-40B4-BE49-F238E27FC236}">
              <a16:creationId xmlns="" xmlns:a16="http://schemas.microsoft.com/office/drawing/2014/main" id="{00000000-0008-0000-0300-00008E000000}"/>
            </a:ext>
          </a:extLst>
        </xdr:cNvPr>
        <xdr:cNvCxnSpPr/>
      </xdr:nvCxnSpPr>
      <xdr:spPr>
        <a:xfrm flipV="1">
          <a:off x="1447800" y="1025724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97790</xdr:rowOff>
    </xdr:from>
    <xdr:to>
      <xdr:col>3</xdr:col>
      <xdr:colOff>330200</xdr:colOff>
      <xdr:row>60</xdr:row>
      <xdr:rowOff>27940</xdr:rowOff>
    </xdr:to>
    <xdr:sp macro="" textlink="">
      <xdr:nvSpPr>
        <xdr:cNvPr id="143" name="フローチャート : 判断 142">
          <a:extLst>
            <a:ext uri="{FF2B5EF4-FFF2-40B4-BE49-F238E27FC236}">
              <a16:creationId xmlns="" xmlns:a16="http://schemas.microsoft.com/office/drawing/2014/main" id="{00000000-0008-0000-0300-00008F000000}"/>
            </a:ext>
          </a:extLst>
        </xdr:cNvPr>
        <xdr:cNvSpPr/>
      </xdr:nvSpPr>
      <xdr:spPr>
        <a:xfrm>
          <a:off x="2286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12717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955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118473</xdr:rowOff>
    </xdr:from>
    <xdr:to>
      <xdr:col>2</xdr:col>
      <xdr:colOff>127000</xdr:colOff>
      <xdr:row>60</xdr:row>
      <xdr:rowOff>48623</xdr:rowOff>
    </xdr:to>
    <xdr:sp macro="" textlink="">
      <xdr:nvSpPr>
        <xdr:cNvPr id="145" name="フローチャート : 判断 144">
          <a:extLst>
            <a:ext uri="{FF2B5EF4-FFF2-40B4-BE49-F238E27FC236}">
              <a16:creationId xmlns="" xmlns:a16="http://schemas.microsoft.com/office/drawing/2014/main" id="{00000000-0008-0000-0300-000091000000}"/>
            </a:ext>
          </a:extLst>
        </xdr:cNvPr>
        <xdr:cNvSpPr/>
      </xdr:nvSpPr>
      <xdr:spPr>
        <a:xfrm>
          <a:off x="1397000" y="102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33400</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0668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64226</xdr:rowOff>
    </xdr:from>
    <xdr:to>
      <xdr:col>7</xdr:col>
      <xdr:colOff>203200</xdr:colOff>
      <xdr:row>60</xdr:row>
      <xdr:rowOff>165826</xdr:rowOff>
    </xdr:to>
    <xdr:sp macro="" textlink="">
      <xdr:nvSpPr>
        <xdr:cNvPr id="152" name="円/楕円 151">
          <a:extLst>
            <a:ext uri="{FF2B5EF4-FFF2-40B4-BE49-F238E27FC236}">
              <a16:creationId xmlns="" xmlns:a16="http://schemas.microsoft.com/office/drawing/2014/main" id="{00000000-0008-0000-0300-000098000000}"/>
            </a:ext>
          </a:extLst>
        </xdr:cNvPr>
        <xdr:cNvSpPr/>
      </xdr:nvSpPr>
      <xdr:spPr>
        <a:xfrm>
          <a:off x="49022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36303</xdr:rowOff>
    </xdr:from>
    <xdr:ext cx="762000" cy="259045"/>
    <xdr:sp macro="" textlink="">
      <xdr:nvSpPr>
        <xdr:cNvPr id="153" name="財政構造の弾力性該当値テキスト">
          <a:extLst>
            <a:ext uri="{FF2B5EF4-FFF2-40B4-BE49-F238E27FC236}">
              <a16:creationId xmlns="" xmlns:a16="http://schemas.microsoft.com/office/drawing/2014/main" id="{00000000-0008-0000-0300-000099000000}"/>
            </a:ext>
          </a:extLst>
        </xdr:cNvPr>
        <xdr:cNvSpPr txBox="1"/>
      </xdr:nvSpPr>
      <xdr:spPr>
        <a:xfrm>
          <a:off x="5041900" y="1032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91803</xdr:rowOff>
    </xdr:from>
    <xdr:to>
      <xdr:col>6</xdr:col>
      <xdr:colOff>50800</xdr:colOff>
      <xdr:row>61</xdr:row>
      <xdr:rowOff>21953</xdr:rowOff>
    </xdr:to>
    <xdr:sp macro="" textlink="">
      <xdr:nvSpPr>
        <xdr:cNvPr id="154" name="円/楕円 153">
          <a:extLst>
            <a:ext uri="{FF2B5EF4-FFF2-40B4-BE49-F238E27FC236}">
              <a16:creationId xmlns="" xmlns:a16="http://schemas.microsoft.com/office/drawing/2014/main" id="{00000000-0008-0000-0300-00009A000000}"/>
            </a:ext>
          </a:extLst>
        </xdr:cNvPr>
        <xdr:cNvSpPr/>
      </xdr:nvSpPr>
      <xdr:spPr>
        <a:xfrm>
          <a:off x="4064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6730</xdr:rowOff>
    </xdr:from>
    <xdr:ext cx="7366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3733800" y="10465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125367</xdr:rowOff>
    </xdr:from>
    <xdr:to>
      <xdr:col>4</xdr:col>
      <xdr:colOff>533400</xdr:colOff>
      <xdr:row>60</xdr:row>
      <xdr:rowOff>55517</xdr:rowOff>
    </xdr:to>
    <xdr:sp macro="" textlink="">
      <xdr:nvSpPr>
        <xdr:cNvPr id="156" name="円/楕円 155">
          <a:extLst>
            <a:ext uri="{FF2B5EF4-FFF2-40B4-BE49-F238E27FC236}">
              <a16:creationId xmlns="" xmlns:a16="http://schemas.microsoft.com/office/drawing/2014/main" id="{00000000-0008-0000-0300-00009C000000}"/>
            </a:ext>
          </a:extLst>
        </xdr:cNvPr>
        <xdr:cNvSpPr/>
      </xdr:nvSpPr>
      <xdr:spPr>
        <a:xfrm>
          <a:off x="3175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65694</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2844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90896</xdr:rowOff>
    </xdr:from>
    <xdr:to>
      <xdr:col>3</xdr:col>
      <xdr:colOff>330200</xdr:colOff>
      <xdr:row>60</xdr:row>
      <xdr:rowOff>21046</xdr:rowOff>
    </xdr:to>
    <xdr:sp macro="" textlink="">
      <xdr:nvSpPr>
        <xdr:cNvPr id="158" name="円/楕円 157">
          <a:extLst>
            <a:ext uri="{FF2B5EF4-FFF2-40B4-BE49-F238E27FC236}">
              <a16:creationId xmlns="" xmlns:a16="http://schemas.microsoft.com/office/drawing/2014/main" id="{00000000-0008-0000-0300-00009E000000}"/>
            </a:ext>
          </a:extLst>
        </xdr:cNvPr>
        <xdr:cNvSpPr/>
      </xdr:nvSpPr>
      <xdr:spPr>
        <a:xfrm>
          <a:off x="2286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31223</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955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94343</xdr:rowOff>
    </xdr:from>
    <xdr:to>
      <xdr:col>2</xdr:col>
      <xdr:colOff>127000</xdr:colOff>
      <xdr:row>60</xdr:row>
      <xdr:rowOff>24493</xdr:rowOff>
    </xdr:to>
    <xdr:sp macro="" textlink="">
      <xdr:nvSpPr>
        <xdr:cNvPr id="160" name="円/楕円 159">
          <a:extLst>
            <a:ext uri="{FF2B5EF4-FFF2-40B4-BE49-F238E27FC236}">
              <a16:creationId xmlns="" xmlns:a16="http://schemas.microsoft.com/office/drawing/2014/main" id="{00000000-0008-0000-0300-0000A0000000}"/>
            </a:ext>
          </a:extLst>
        </xdr:cNvPr>
        <xdr:cNvSpPr/>
      </xdr:nvSpPr>
      <xdr:spPr>
        <a:xfrm>
          <a:off x="1397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34670</xdr:rowOff>
    </xdr:from>
    <xdr:ext cx="762000" cy="259045"/>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1066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[192,983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類似団体平均を大きく上回っているのは、分母となる人口の減少による影響のほか、主に人件費が要因となっている。これは、市町村合併（</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市</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町</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村）の影響により職員数が過大となっていることによるものであり、引き続き第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次定員適正化計画に基づき、定員の適正化、人件費の削減に努める。</a:t>
          </a:r>
          <a:endParaRPr lang="ja-JP" altLang="ja-JP" sz="1400">
            <a:effectLst/>
          </a:endParaRPr>
        </a:p>
        <a:p>
          <a:r>
            <a:rPr kumimoji="1" lang="ja-JP" altLang="ja-JP" sz="1100">
              <a:solidFill>
                <a:schemeClr val="dk1"/>
              </a:solidFill>
              <a:effectLst/>
              <a:latin typeface="+mn-lt"/>
              <a:ea typeface="+mn-ea"/>
              <a:cs typeface="+mn-cs"/>
            </a:rPr>
            <a:t>　また、物件費については、平成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度は類似団体の平均値を僅かに下回ることとなったが、公共施設等総合管理計画に基づき、公共施設の適正配置により、引き続き施設維持管理経費の削減に努める。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a:extLst>
            <a:ext uri="{FF2B5EF4-FFF2-40B4-BE49-F238E27FC236}">
              <a16:creationId xmlns=""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a:extLst>
            <a:ext uri="{FF2B5EF4-FFF2-40B4-BE49-F238E27FC236}">
              <a16:creationId xmlns="" xmlns:a16="http://schemas.microsoft.com/office/drawing/2014/main" id="{00000000-0008-0000-0300-0000C0000000}"/>
            </a:ext>
          </a:extLst>
        </xdr:cNvPr>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a:extLst>
            <a:ext uri="{FF2B5EF4-FFF2-40B4-BE49-F238E27FC236}">
              <a16:creationId xmlns="" xmlns:a16="http://schemas.microsoft.com/office/drawing/2014/main" id="{00000000-0008-0000-0300-0000C2000000}"/>
            </a:ext>
          </a:extLst>
        </xdr:cNvPr>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76510</xdr:rowOff>
    </xdr:from>
    <xdr:to>
      <xdr:col>7</xdr:col>
      <xdr:colOff>152400</xdr:colOff>
      <xdr:row>84</xdr:row>
      <xdr:rowOff>146760</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114800" y="14478310"/>
          <a:ext cx="838200" cy="7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a:extLst>
            <a:ext uri="{FF2B5EF4-FFF2-40B4-BE49-F238E27FC236}">
              <a16:creationId xmlns="" xmlns:a16="http://schemas.microsoft.com/office/drawing/2014/main" id="{00000000-0008-0000-0300-0000C5000000}"/>
            </a:ext>
          </a:extLst>
        </xdr:cNvPr>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a:extLst>
            <a:ext uri="{FF2B5EF4-FFF2-40B4-BE49-F238E27FC236}">
              <a16:creationId xmlns="" xmlns:a16="http://schemas.microsoft.com/office/drawing/2014/main" id="{00000000-0008-0000-0300-0000C6000000}"/>
            </a:ext>
          </a:extLst>
        </xdr:cNvPr>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37788</xdr:rowOff>
    </xdr:from>
    <xdr:to>
      <xdr:col>6</xdr:col>
      <xdr:colOff>0</xdr:colOff>
      <xdr:row>84</xdr:row>
      <xdr:rowOff>76510</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3225800" y="14439588"/>
          <a:ext cx="889000" cy="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a:extLst>
            <a:ext uri="{FF2B5EF4-FFF2-40B4-BE49-F238E27FC236}">
              <a16:creationId xmlns="" xmlns:a16="http://schemas.microsoft.com/office/drawing/2014/main" id="{00000000-0008-0000-0300-0000C8000000}"/>
            </a:ext>
          </a:extLst>
        </xdr:cNvPr>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37788</xdr:rowOff>
    </xdr:from>
    <xdr:to>
      <xdr:col>4</xdr:col>
      <xdr:colOff>482600</xdr:colOff>
      <xdr:row>84</xdr:row>
      <xdr:rowOff>77257</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flipV="1">
          <a:off x="2336800" y="14439588"/>
          <a:ext cx="889000" cy="3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33837</xdr:rowOff>
    </xdr:from>
    <xdr:to>
      <xdr:col>4</xdr:col>
      <xdr:colOff>533400</xdr:colOff>
      <xdr:row>81</xdr:row>
      <xdr:rowOff>135437</xdr:rowOff>
    </xdr:to>
    <xdr:sp macro="" textlink="">
      <xdr:nvSpPr>
        <xdr:cNvPr id="203" name="フローチャート : 判断 202">
          <a:extLst>
            <a:ext uri="{FF2B5EF4-FFF2-40B4-BE49-F238E27FC236}">
              <a16:creationId xmlns="" xmlns:a16="http://schemas.microsoft.com/office/drawing/2014/main" id="{00000000-0008-0000-0300-0000CB000000}"/>
            </a:ext>
          </a:extLst>
        </xdr:cNvPr>
        <xdr:cNvSpPr/>
      </xdr:nvSpPr>
      <xdr:spPr>
        <a:xfrm>
          <a:off x="3175000" y="1392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145614</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2844800" y="1369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138723</xdr:rowOff>
    </xdr:from>
    <xdr:to>
      <xdr:col>3</xdr:col>
      <xdr:colOff>279400</xdr:colOff>
      <xdr:row>84</xdr:row>
      <xdr:rowOff>77257</xdr:rowOff>
    </xdr:to>
    <xdr:cxnSp macro="">
      <xdr:nvCxnSpPr>
        <xdr:cNvPr id="205" name="直線コネクタ 204">
          <a:extLst>
            <a:ext uri="{FF2B5EF4-FFF2-40B4-BE49-F238E27FC236}">
              <a16:creationId xmlns="" xmlns:a16="http://schemas.microsoft.com/office/drawing/2014/main" id="{00000000-0008-0000-0300-0000CD000000}"/>
            </a:ext>
          </a:extLst>
        </xdr:cNvPr>
        <xdr:cNvCxnSpPr/>
      </xdr:nvCxnSpPr>
      <xdr:spPr>
        <a:xfrm>
          <a:off x="1447800" y="14369073"/>
          <a:ext cx="889000" cy="10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25913</xdr:rowOff>
    </xdr:from>
    <xdr:to>
      <xdr:col>3</xdr:col>
      <xdr:colOff>330200</xdr:colOff>
      <xdr:row>81</xdr:row>
      <xdr:rowOff>127513</xdr:rowOff>
    </xdr:to>
    <xdr:sp macro="" textlink="">
      <xdr:nvSpPr>
        <xdr:cNvPr id="206" name="フローチャート : 判断 205">
          <a:extLst>
            <a:ext uri="{FF2B5EF4-FFF2-40B4-BE49-F238E27FC236}">
              <a16:creationId xmlns="" xmlns:a16="http://schemas.microsoft.com/office/drawing/2014/main" id="{00000000-0008-0000-0300-0000CE000000}"/>
            </a:ext>
          </a:extLst>
        </xdr:cNvPr>
        <xdr:cNvSpPr/>
      </xdr:nvSpPr>
      <xdr:spPr>
        <a:xfrm>
          <a:off x="2286000" y="1391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137690</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955800" y="1368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13784</xdr:rowOff>
    </xdr:from>
    <xdr:to>
      <xdr:col>2</xdr:col>
      <xdr:colOff>127000</xdr:colOff>
      <xdr:row>81</xdr:row>
      <xdr:rowOff>115384</xdr:rowOff>
    </xdr:to>
    <xdr:sp macro="" textlink="">
      <xdr:nvSpPr>
        <xdr:cNvPr id="208" name="フローチャート : 判断 207">
          <a:extLst>
            <a:ext uri="{FF2B5EF4-FFF2-40B4-BE49-F238E27FC236}">
              <a16:creationId xmlns="" xmlns:a16="http://schemas.microsoft.com/office/drawing/2014/main" id="{00000000-0008-0000-0300-0000D0000000}"/>
            </a:ext>
          </a:extLst>
        </xdr:cNvPr>
        <xdr:cNvSpPr/>
      </xdr:nvSpPr>
      <xdr:spPr>
        <a:xfrm>
          <a:off x="1397000" y="1390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125561</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066800" y="1367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95960</xdr:rowOff>
    </xdr:from>
    <xdr:to>
      <xdr:col>7</xdr:col>
      <xdr:colOff>203200</xdr:colOff>
      <xdr:row>85</xdr:row>
      <xdr:rowOff>26110</xdr:rowOff>
    </xdr:to>
    <xdr:sp macro="" textlink="">
      <xdr:nvSpPr>
        <xdr:cNvPr id="215" name="円/楕円 214">
          <a:extLst>
            <a:ext uri="{FF2B5EF4-FFF2-40B4-BE49-F238E27FC236}">
              <a16:creationId xmlns="" xmlns:a16="http://schemas.microsoft.com/office/drawing/2014/main" id="{00000000-0008-0000-0300-0000D7000000}"/>
            </a:ext>
          </a:extLst>
        </xdr:cNvPr>
        <xdr:cNvSpPr/>
      </xdr:nvSpPr>
      <xdr:spPr>
        <a:xfrm>
          <a:off x="4902200" y="1449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68037</xdr:rowOff>
    </xdr:from>
    <xdr:ext cx="762000" cy="259045"/>
    <xdr:sp macro="" textlink="">
      <xdr:nvSpPr>
        <xdr:cNvPr id="216" name="人件費・物件費等の状況該当値テキスト">
          <a:extLst>
            <a:ext uri="{FF2B5EF4-FFF2-40B4-BE49-F238E27FC236}">
              <a16:creationId xmlns="" xmlns:a16="http://schemas.microsoft.com/office/drawing/2014/main" id="{00000000-0008-0000-0300-0000D8000000}"/>
            </a:ext>
          </a:extLst>
        </xdr:cNvPr>
        <xdr:cNvSpPr txBox="1"/>
      </xdr:nvSpPr>
      <xdr:spPr>
        <a:xfrm>
          <a:off x="5041900" y="1446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192,983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25710</xdr:rowOff>
    </xdr:from>
    <xdr:to>
      <xdr:col>6</xdr:col>
      <xdr:colOff>50800</xdr:colOff>
      <xdr:row>84</xdr:row>
      <xdr:rowOff>127310</xdr:rowOff>
    </xdr:to>
    <xdr:sp macro="" textlink="">
      <xdr:nvSpPr>
        <xdr:cNvPr id="217" name="円/楕円 216">
          <a:extLst>
            <a:ext uri="{FF2B5EF4-FFF2-40B4-BE49-F238E27FC236}">
              <a16:creationId xmlns="" xmlns:a16="http://schemas.microsoft.com/office/drawing/2014/main" id="{00000000-0008-0000-0300-0000D9000000}"/>
            </a:ext>
          </a:extLst>
        </xdr:cNvPr>
        <xdr:cNvSpPr/>
      </xdr:nvSpPr>
      <xdr:spPr>
        <a:xfrm>
          <a:off x="4064000" y="1442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112087</xdr:rowOff>
    </xdr:from>
    <xdr:ext cx="7366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3733800" y="14513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184,249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158438</xdr:rowOff>
    </xdr:from>
    <xdr:to>
      <xdr:col>4</xdr:col>
      <xdr:colOff>533400</xdr:colOff>
      <xdr:row>84</xdr:row>
      <xdr:rowOff>88588</xdr:rowOff>
    </xdr:to>
    <xdr:sp macro="" textlink="">
      <xdr:nvSpPr>
        <xdr:cNvPr id="219" name="円/楕円 218">
          <a:extLst>
            <a:ext uri="{FF2B5EF4-FFF2-40B4-BE49-F238E27FC236}">
              <a16:creationId xmlns="" xmlns:a16="http://schemas.microsoft.com/office/drawing/2014/main" id="{00000000-0008-0000-0300-0000DB000000}"/>
            </a:ext>
          </a:extLst>
        </xdr:cNvPr>
        <xdr:cNvSpPr/>
      </xdr:nvSpPr>
      <xdr:spPr>
        <a:xfrm>
          <a:off x="3175000" y="1438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73365</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2844800" y="144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179,435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26457</xdr:rowOff>
    </xdr:from>
    <xdr:to>
      <xdr:col>3</xdr:col>
      <xdr:colOff>330200</xdr:colOff>
      <xdr:row>84</xdr:row>
      <xdr:rowOff>128057</xdr:rowOff>
    </xdr:to>
    <xdr:sp macro="" textlink="">
      <xdr:nvSpPr>
        <xdr:cNvPr id="221" name="円/楕円 220">
          <a:extLst>
            <a:ext uri="{FF2B5EF4-FFF2-40B4-BE49-F238E27FC236}">
              <a16:creationId xmlns="" xmlns:a16="http://schemas.microsoft.com/office/drawing/2014/main" id="{00000000-0008-0000-0300-0000DD000000}"/>
            </a:ext>
          </a:extLst>
        </xdr:cNvPr>
        <xdr:cNvSpPr/>
      </xdr:nvSpPr>
      <xdr:spPr>
        <a:xfrm>
          <a:off x="2286000" y="144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112834</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955800" y="1451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184,342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87923</xdr:rowOff>
    </xdr:from>
    <xdr:to>
      <xdr:col>2</xdr:col>
      <xdr:colOff>127000</xdr:colOff>
      <xdr:row>84</xdr:row>
      <xdr:rowOff>18073</xdr:rowOff>
    </xdr:to>
    <xdr:sp macro="" textlink="">
      <xdr:nvSpPr>
        <xdr:cNvPr id="223" name="円/楕円 222">
          <a:extLst>
            <a:ext uri="{FF2B5EF4-FFF2-40B4-BE49-F238E27FC236}">
              <a16:creationId xmlns="" xmlns:a16="http://schemas.microsoft.com/office/drawing/2014/main" id="{00000000-0008-0000-0300-0000DF000000}"/>
            </a:ext>
          </a:extLst>
        </xdr:cNvPr>
        <xdr:cNvSpPr/>
      </xdr:nvSpPr>
      <xdr:spPr>
        <a:xfrm>
          <a:off x="1397000" y="1431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2850</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066800" y="1440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170,668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合併時（平成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月）に、厳正な職務職階制度や行政給料表（二）を導入し、平成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は、抜本的な給与構造改革を行った。さらに特殊勤務手当や住居手当の廃止・減額などの見直しを行い、給与制度の適正化に努めている。今後の国の給与や地域の民間給与を考慮しながら更なる給与制度の適正化に努める。</a:t>
          </a:r>
          <a:endParaRPr lang="ja-JP" altLang="ja-JP" sz="1400">
            <a:effectLst/>
          </a:endParaRPr>
        </a:p>
        <a:p>
          <a:r>
            <a:rPr kumimoji="1" lang="ja-JP" altLang="ja-JP" sz="1100">
              <a:solidFill>
                <a:schemeClr val="dk1"/>
              </a:solidFill>
              <a:effectLst/>
              <a:latin typeface="+mn-lt"/>
              <a:ea typeface="+mn-ea"/>
              <a:cs typeface="+mn-cs"/>
            </a:rPr>
            <a:t>　なお、平成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年度は、国家公務員の時限的な給与改定特例法による措置のため指数が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を超えているが、特例法の終了により以前と同水準になっている。</a:t>
          </a:r>
          <a:endParaRPr lang="ja-JP" altLang="ja-JP" sz="1400">
            <a:effectLst/>
          </a:endParaRPr>
        </a:p>
        <a:p>
          <a:r>
            <a:rPr kumimoji="1" lang="ja-JP" altLang="ja-JP" sz="1100">
              <a:solidFill>
                <a:schemeClr val="dk1"/>
              </a:solidFill>
              <a:effectLst/>
              <a:latin typeface="+mn-lt"/>
              <a:ea typeface="+mn-ea"/>
              <a:cs typeface="+mn-cs"/>
            </a:rPr>
            <a:t>（国家公務員の時限的な給与改定特例法による措置が無いとした場合の参考値）</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97.9</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a:extLst>
            <a:ext uri="{FF2B5EF4-FFF2-40B4-BE49-F238E27FC236}">
              <a16:creationId xmlns=""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a:extLst>
            <a:ext uri="{FF2B5EF4-FFF2-40B4-BE49-F238E27FC236}">
              <a16:creationId xmlns=""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14332</xdr:rowOff>
    </xdr:from>
    <xdr:to>
      <xdr:col>24</xdr:col>
      <xdr:colOff>558800</xdr:colOff>
      <xdr:row>87</xdr:row>
      <xdr:rowOff>61142</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flipV="1">
          <a:off x="17018000" y="13901782"/>
          <a:ext cx="0" cy="1075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33219</xdr:rowOff>
    </xdr:from>
    <xdr:ext cx="762000" cy="259045"/>
    <xdr:sp macro="" textlink="">
      <xdr:nvSpPr>
        <xdr:cNvPr id="256" name="給与水準   （国との比較）最小値テキスト">
          <a:extLst>
            <a:ext uri="{FF2B5EF4-FFF2-40B4-BE49-F238E27FC236}">
              <a16:creationId xmlns="" xmlns:a16="http://schemas.microsoft.com/office/drawing/2014/main" id="{00000000-0008-0000-0300-000000010000}"/>
            </a:ext>
          </a:extLst>
        </xdr:cNvPr>
        <xdr:cNvSpPr txBox="1"/>
      </xdr:nvSpPr>
      <xdr:spPr>
        <a:xfrm>
          <a:off x="17106900" y="149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87</xdr:row>
      <xdr:rowOff>61142</xdr:rowOff>
    </xdr:from>
    <xdr:to>
      <xdr:col>24</xdr:col>
      <xdr:colOff>647700</xdr:colOff>
      <xdr:row>87</xdr:row>
      <xdr:rowOff>61142</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497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100709</xdr:rowOff>
    </xdr:from>
    <xdr:ext cx="762000" cy="259045"/>
    <xdr:sp macro="" textlink="">
      <xdr:nvSpPr>
        <xdr:cNvPr id="258" name="給与水準   （国との比較）最大値テキスト">
          <a:extLst>
            <a:ext uri="{FF2B5EF4-FFF2-40B4-BE49-F238E27FC236}">
              <a16:creationId xmlns="" xmlns:a16="http://schemas.microsoft.com/office/drawing/2014/main" id="{00000000-0008-0000-0300-000002010000}"/>
            </a:ext>
          </a:extLst>
        </xdr:cNvPr>
        <xdr:cNvSpPr txBox="1"/>
      </xdr:nvSpPr>
      <xdr:spPr>
        <a:xfrm>
          <a:off x="17106900" y="1364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14332</xdr:rowOff>
    </xdr:from>
    <xdr:to>
      <xdr:col>24</xdr:col>
      <xdr:colOff>647700</xdr:colOff>
      <xdr:row>81</xdr:row>
      <xdr:rowOff>14332</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6929100" y="1390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93799</xdr:rowOff>
    </xdr:from>
    <xdr:to>
      <xdr:col>24</xdr:col>
      <xdr:colOff>558800</xdr:colOff>
      <xdr:row>85</xdr:row>
      <xdr:rowOff>114481</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flipV="1">
          <a:off x="16179800" y="1466704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18159</xdr:rowOff>
    </xdr:from>
    <xdr:ext cx="762000" cy="259045"/>
    <xdr:sp macro="" textlink="">
      <xdr:nvSpPr>
        <xdr:cNvPr id="261" name="給与水準   （国との比較）平均値テキスト">
          <a:extLst>
            <a:ext uri="{FF2B5EF4-FFF2-40B4-BE49-F238E27FC236}">
              <a16:creationId xmlns="" xmlns:a16="http://schemas.microsoft.com/office/drawing/2014/main" id="{00000000-0008-0000-0300-000005010000}"/>
            </a:ext>
          </a:extLst>
        </xdr:cNvPr>
        <xdr:cNvSpPr txBox="1"/>
      </xdr:nvSpPr>
      <xdr:spPr>
        <a:xfrm>
          <a:off x="17106900" y="14419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1632</xdr:rowOff>
    </xdr:from>
    <xdr:to>
      <xdr:col>24</xdr:col>
      <xdr:colOff>609600</xdr:colOff>
      <xdr:row>85</xdr:row>
      <xdr:rowOff>103232</xdr:rowOff>
    </xdr:to>
    <xdr:sp macro="" textlink="">
      <xdr:nvSpPr>
        <xdr:cNvPr id="262" name="フローチャート : 判断 261">
          <a:extLst>
            <a:ext uri="{FF2B5EF4-FFF2-40B4-BE49-F238E27FC236}">
              <a16:creationId xmlns="" xmlns:a16="http://schemas.microsoft.com/office/drawing/2014/main" id="{00000000-0008-0000-0300-000006010000}"/>
            </a:ext>
          </a:extLst>
        </xdr:cNvPr>
        <xdr:cNvSpPr/>
      </xdr:nvSpPr>
      <xdr:spPr>
        <a:xfrm>
          <a:off x="169672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66221</xdr:rowOff>
    </xdr:from>
    <xdr:to>
      <xdr:col>23</xdr:col>
      <xdr:colOff>406400</xdr:colOff>
      <xdr:row>85</xdr:row>
      <xdr:rowOff>114481</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a:off x="15290800" y="1463947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1632</xdr:rowOff>
    </xdr:from>
    <xdr:to>
      <xdr:col>23</xdr:col>
      <xdr:colOff>457200</xdr:colOff>
      <xdr:row>85</xdr:row>
      <xdr:rowOff>103232</xdr:rowOff>
    </xdr:to>
    <xdr:sp macro="" textlink="">
      <xdr:nvSpPr>
        <xdr:cNvPr id="264" name="フローチャート : 判断 263">
          <a:extLst>
            <a:ext uri="{FF2B5EF4-FFF2-40B4-BE49-F238E27FC236}">
              <a16:creationId xmlns="" xmlns:a16="http://schemas.microsoft.com/office/drawing/2014/main" id="{00000000-0008-0000-0300-000008010000}"/>
            </a:ext>
          </a:extLst>
        </xdr:cNvPr>
        <xdr:cNvSpPr/>
      </xdr:nvSpPr>
      <xdr:spPr>
        <a:xfrm>
          <a:off x="161290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113409</xdr:rowOff>
    </xdr:from>
    <xdr:ext cx="7366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5798800" y="14343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66221</xdr:rowOff>
    </xdr:from>
    <xdr:to>
      <xdr:col>22</xdr:col>
      <xdr:colOff>203200</xdr:colOff>
      <xdr:row>85</xdr:row>
      <xdr:rowOff>80011</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flipV="1">
          <a:off x="14401800" y="14639471"/>
          <a:ext cx="889000" cy="1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22316</xdr:rowOff>
    </xdr:from>
    <xdr:to>
      <xdr:col>22</xdr:col>
      <xdr:colOff>254000</xdr:colOff>
      <xdr:row>85</xdr:row>
      <xdr:rowOff>123916</xdr:rowOff>
    </xdr:to>
    <xdr:sp macro="" textlink="">
      <xdr:nvSpPr>
        <xdr:cNvPr id="267" name="フローチャート : 判断 266">
          <a:extLst>
            <a:ext uri="{FF2B5EF4-FFF2-40B4-BE49-F238E27FC236}">
              <a16:creationId xmlns="" xmlns:a16="http://schemas.microsoft.com/office/drawing/2014/main" id="{00000000-0008-0000-0300-00000B010000}"/>
            </a:ext>
          </a:extLst>
        </xdr:cNvPr>
        <xdr:cNvSpPr/>
      </xdr:nvSpPr>
      <xdr:spPr>
        <a:xfrm>
          <a:off x="15240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108693</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909800" y="1468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88</xdr:row>
      <xdr:rowOff>151674</xdr:rowOff>
    </xdr:to>
    <xdr:cxnSp macro="">
      <xdr:nvCxnSpPr>
        <xdr:cNvPr id="269" name="直線コネクタ 268">
          <a:extLst>
            <a:ext uri="{FF2B5EF4-FFF2-40B4-BE49-F238E27FC236}">
              <a16:creationId xmlns="" xmlns:a16="http://schemas.microsoft.com/office/drawing/2014/main" id="{00000000-0008-0000-0300-00000D010000}"/>
            </a:ext>
          </a:extLst>
        </xdr:cNvPr>
        <xdr:cNvCxnSpPr/>
      </xdr:nvCxnSpPr>
      <xdr:spPr>
        <a:xfrm flipV="1">
          <a:off x="13512800" y="14653261"/>
          <a:ext cx="889000" cy="58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22316</xdr:rowOff>
    </xdr:from>
    <xdr:to>
      <xdr:col>21</xdr:col>
      <xdr:colOff>50800</xdr:colOff>
      <xdr:row>85</xdr:row>
      <xdr:rowOff>123916</xdr:rowOff>
    </xdr:to>
    <xdr:sp macro="" textlink="">
      <xdr:nvSpPr>
        <xdr:cNvPr id="270" name="フローチャート : 判断 269">
          <a:extLst>
            <a:ext uri="{FF2B5EF4-FFF2-40B4-BE49-F238E27FC236}">
              <a16:creationId xmlns="" xmlns:a16="http://schemas.microsoft.com/office/drawing/2014/main" id="{00000000-0008-0000-0300-00000E010000}"/>
            </a:ext>
          </a:extLst>
        </xdr:cNvPr>
        <xdr:cNvSpPr/>
      </xdr:nvSpPr>
      <xdr:spPr>
        <a:xfrm>
          <a:off x="14351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134093</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4020800" y="1436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52614</xdr:rowOff>
    </xdr:from>
    <xdr:to>
      <xdr:col>19</xdr:col>
      <xdr:colOff>533400</xdr:colOff>
      <xdr:row>88</xdr:row>
      <xdr:rowOff>154214</xdr:rowOff>
    </xdr:to>
    <xdr:sp macro="" textlink="">
      <xdr:nvSpPr>
        <xdr:cNvPr id="272" name="フローチャート : 判断 271">
          <a:extLst>
            <a:ext uri="{FF2B5EF4-FFF2-40B4-BE49-F238E27FC236}">
              <a16:creationId xmlns="" xmlns:a16="http://schemas.microsoft.com/office/drawing/2014/main" id="{00000000-0008-0000-0300-000010010000}"/>
            </a:ext>
          </a:extLst>
        </xdr:cNvPr>
        <xdr:cNvSpPr/>
      </xdr:nvSpPr>
      <xdr:spPr>
        <a:xfrm>
          <a:off x="13462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164391</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131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42999</xdr:rowOff>
    </xdr:from>
    <xdr:to>
      <xdr:col>24</xdr:col>
      <xdr:colOff>609600</xdr:colOff>
      <xdr:row>85</xdr:row>
      <xdr:rowOff>144599</xdr:rowOff>
    </xdr:to>
    <xdr:sp macro="" textlink="">
      <xdr:nvSpPr>
        <xdr:cNvPr id="279" name="円/楕円 278">
          <a:extLst>
            <a:ext uri="{FF2B5EF4-FFF2-40B4-BE49-F238E27FC236}">
              <a16:creationId xmlns="" xmlns:a16="http://schemas.microsoft.com/office/drawing/2014/main" id="{00000000-0008-0000-0300-000017010000}"/>
            </a:ext>
          </a:extLst>
        </xdr:cNvPr>
        <xdr:cNvSpPr/>
      </xdr:nvSpPr>
      <xdr:spPr>
        <a:xfrm>
          <a:off x="16967200" y="146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15076</xdr:rowOff>
    </xdr:from>
    <xdr:ext cx="762000" cy="259045"/>
    <xdr:sp macro="" textlink="">
      <xdr:nvSpPr>
        <xdr:cNvPr id="280" name="給与水準   （国との比較）該当値テキスト">
          <a:extLst>
            <a:ext uri="{FF2B5EF4-FFF2-40B4-BE49-F238E27FC236}">
              <a16:creationId xmlns="" xmlns:a16="http://schemas.microsoft.com/office/drawing/2014/main" id="{00000000-0008-0000-0300-000018010000}"/>
            </a:ext>
          </a:extLst>
        </xdr:cNvPr>
        <xdr:cNvSpPr txBox="1"/>
      </xdr:nvSpPr>
      <xdr:spPr>
        <a:xfrm>
          <a:off x="17106900" y="1458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63681</xdr:rowOff>
    </xdr:from>
    <xdr:to>
      <xdr:col>23</xdr:col>
      <xdr:colOff>457200</xdr:colOff>
      <xdr:row>85</xdr:row>
      <xdr:rowOff>165281</xdr:rowOff>
    </xdr:to>
    <xdr:sp macro="" textlink="">
      <xdr:nvSpPr>
        <xdr:cNvPr id="281" name="円/楕円 280">
          <a:extLst>
            <a:ext uri="{FF2B5EF4-FFF2-40B4-BE49-F238E27FC236}">
              <a16:creationId xmlns="" xmlns:a16="http://schemas.microsoft.com/office/drawing/2014/main" id="{00000000-0008-0000-0300-000019010000}"/>
            </a:ext>
          </a:extLst>
        </xdr:cNvPr>
        <xdr:cNvSpPr/>
      </xdr:nvSpPr>
      <xdr:spPr>
        <a:xfrm>
          <a:off x="16129000" y="146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150058</xdr:rowOff>
    </xdr:from>
    <xdr:ext cx="7366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5798800" y="14723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15421</xdr:rowOff>
    </xdr:from>
    <xdr:to>
      <xdr:col>22</xdr:col>
      <xdr:colOff>254000</xdr:colOff>
      <xdr:row>85</xdr:row>
      <xdr:rowOff>117021</xdr:rowOff>
    </xdr:to>
    <xdr:sp macro="" textlink="">
      <xdr:nvSpPr>
        <xdr:cNvPr id="283" name="円/楕円 282">
          <a:extLst>
            <a:ext uri="{FF2B5EF4-FFF2-40B4-BE49-F238E27FC236}">
              <a16:creationId xmlns="" xmlns:a16="http://schemas.microsoft.com/office/drawing/2014/main" id="{00000000-0008-0000-0300-00001B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127198</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85" name="円/楕円 284">
          <a:extLst>
            <a:ext uri="{FF2B5EF4-FFF2-40B4-BE49-F238E27FC236}">
              <a16:creationId xmlns="" xmlns:a16="http://schemas.microsoft.com/office/drawing/2014/main" id="{00000000-0008-0000-0300-00001D010000}"/>
            </a:ext>
          </a:extLst>
        </xdr:cNvPr>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115588</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100874</xdr:rowOff>
    </xdr:from>
    <xdr:to>
      <xdr:col>19</xdr:col>
      <xdr:colOff>533400</xdr:colOff>
      <xdr:row>89</xdr:row>
      <xdr:rowOff>31024</xdr:rowOff>
    </xdr:to>
    <xdr:sp macro="" textlink="">
      <xdr:nvSpPr>
        <xdr:cNvPr id="287" name="円/楕円 286">
          <a:extLst>
            <a:ext uri="{FF2B5EF4-FFF2-40B4-BE49-F238E27FC236}">
              <a16:creationId xmlns="" xmlns:a16="http://schemas.microsoft.com/office/drawing/2014/main" id="{00000000-0008-0000-0300-00001F010000}"/>
            </a:ext>
          </a:extLst>
        </xdr:cNvPr>
        <xdr:cNvSpPr/>
      </xdr:nvSpPr>
      <xdr:spPr>
        <a:xfrm>
          <a:off x="13462000" y="151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15801</xdr:rowOff>
    </xdr:from>
    <xdr:ext cx="762000" cy="259045"/>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131800" y="1527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a:extLst>
            <a:ext uri="{FF2B5EF4-FFF2-40B4-BE49-F238E27FC236}">
              <a16:creationId xmlns=""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類似団体・全国平均と比べて過大となっているが、これは、多団体（</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市</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町</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村）での市町村合併により広範な地域をカバーするため、総合事務所、支所、公民館等の出先機関を多く有することや離島を多く有しているという地理的な特殊要因に加え、保育園や消防を直営で行っていること、隣接自治体の消防事務や生活保護事務を行っていることなどから、人口千人当たり職員数が他団体と比較して多くなっている。</a:t>
          </a:r>
          <a:endParaRPr lang="ja-JP" altLang="ja-JP" sz="1400">
            <a:effectLst/>
          </a:endParaRPr>
        </a:p>
        <a:p>
          <a:r>
            <a:rPr kumimoji="1" lang="ja-JP" altLang="ja-JP" sz="1100">
              <a:solidFill>
                <a:schemeClr val="dk1"/>
              </a:solidFill>
              <a:effectLst/>
              <a:latin typeface="+mn-lt"/>
              <a:ea typeface="+mn-ea"/>
              <a:cs typeface="+mn-cs"/>
            </a:rPr>
            <a:t>　市町村合併後（Ｈ</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）は、新規採用職員の抑制や早期退職制度等により人員削減を行っており、平成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月に比べ平成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月では普通会計職員数を</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人削減しているが、依然として高い水準であり、平成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次定員適正化計画に基づきながら、民間活力の導入等により組織体制を見直し、定員の適正化に努める。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4" name="テキスト ボックス 313">
          <a:extLst>
            <a:ext uri="{FF2B5EF4-FFF2-40B4-BE49-F238E27FC236}">
              <a16:creationId xmlns=""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6" name="テキスト ボックス 315">
          <a:extLst>
            <a:ext uri="{FF2B5EF4-FFF2-40B4-BE49-F238E27FC236}">
              <a16:creationId xmlns=""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a:extLst>
            <a:ext uri="{FF2B5EF4-FFF2-40B4-BE49-F238E27FC236}">
              <a16:creationId xmlns=""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a:extLst>
            <a:ext uri="{FF2B5EF4-FFF2-40B4-BE49-F238E27FC236}">
              <a16:creationId xmlns=""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21" name="定員管理の状況最小値テキスト">
          <a:extLst>
            <a:ext uri="{FF2B5EF4-FFF2-40B4-BE49-F238E27FC236}">
              <a16:creationId xmlns="" xmlns:a16="http://schemas.microsoft.com/office/drawing/2014/main" id="{00000000-0008-0000-0300-000041010000}"/>
            </a:ext>
          </a:extLst>
        </xdr:cNvPr>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3" name="定員管理の状況最大値テキスト">
          <a:extLst>
            <a:ext uri="{FF2B5EF4-FFF2-40B4-BE49-F238E27FC236}">
              <a16:creationId xmlns="" xmlns:a16="http://schemas.microsoft.com/office/drawing/2014/main" id="{00000000-0008-0000-0300-000043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139579</xdr:rowOff>
    </xdr:from>
    <xdr:to>
      <xdr:col>24</xdr:col>
      <xdr:colOff>558800</xdr:colOff>
      <xdr:row>63</xdr:row>
      <xdr:rowOff>151070</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6179800" y="1094092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6" name="定員管理の状況平均値テキスト">
          <a:extLst>
            <a:ext uri="{FF2B5EF4-FFF2-40B4-BE49-F238E27FC236}">
              <a16:creationId xmlns="" xmlns:a16="http://schemas.microsoft.com/office/drawing/2014/main" id="{00000000-0008-0000-0300-000046010000}"/>
            </a:ext>
          </a:extLst>
        </xdr:cNvPr>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7" name="フローチャート : 判断 326">
          <a:extLst>
            <a:ext uri="{FF2B5EF4-FFF2-40B4-BE49-F238E27FC236}">
              <a16:creationId xmlns="" xmlns:a16="http://schemas.microsoft.com/office/drawing/2014/main" id="{00000000-0008-0000-0300-000047010000}"/>
            </a:ext>
          </a:extLst>
        </xdr:cNvPr>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139579</xdr:rowOff>
    </xdr:from>
    <xdr:to>
      <xdr:col>23</xdr:col>
      <xdr:colOff>406400</xdr:colOff>
      <xdr:row>64</xdr:row>
      <xdr:rowOff>6048</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flipV="1">
          <a:off x="15290800" y="10940929"/>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9" name="フローチャート : 判断 328">
          <a:extLst>
            <a:ext uri="{FF2B5EF4-FFF2-40B4-BE49-F238E27FC236}">
              <a16:creationId xmlns="" xmlns:a16="http://schemas.microsoft.com/office/drawing/2014/main" id="{00000000-0008-0000-0300-000049010000}"/>
            </a:ext>
          </a:extLst>
        </xdr:cNvPr>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6048</xdr:rowOff>
    </xdr:from>
    <xdr:to>
      <xdr:col>22</xdr:col>
      <xdr:colOff>203200</xdr:colOff>
      <xdr:row>64</xdr:row>
      <xdr:rowOff>16389</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flipV="1">
          <a:off x="14401800" y="1097884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2" name="フローチャート : 判断 331">
          <a:extLst>
            <a:ext uri="{FF2B5EF4-FFF2-40B4-BE49-F238E27FC236}">
              <a16:creationId xmlns="" xmlns:a16="http://schemas.microsoft.com/office/drawing/2014/main" id="{00000000-0008-0000-0300-00004C010000}"/>
            </a:ext>
          </a:extLst>
        </xdr:cNvPr>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16389</xdr:rowOff>
    </xdr:from>
    <xdr:to>
      <xdr:col>21</xdr:col>
      <xdr:colOff>0</xdr:colOff>
      <xdr:row>64</xdr:row>
      <xdr:rowOff>55456</xdr:rowOff>
    </xdr:to>
    <xdr:cxnSp macro="">
      <xdr:nvCxnSpPr>
        <xdr:cNvPr id="334" name="直線コネクタ 333">
          <a:extLst>
            <a:ext uri="{FF2B5EF4-FFF2-40B4-BE49-F238E27FC236}">
              <a16:creationId xmlns="" xmlns:a16="http://schemas.microsoft.com/office/drawing/2014/main" id="{00000000-0008-0000-0300-00004E010000}"/>
            </a:ext>
          </a:extLst>
        </xdr:cNvPr>
        <xdr:cNvCxnSpPr/>
      </xdr:nvCxnSpPr>
      <xdr:spPr>
        <a:xfrm flipV="1">
          <a:off x="13512800" y="10989189"/>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5" name="フローチャート : 判断 334">
          <a:extLst>
            <a:ext uri="{FF2B5EF4-FFF2-40B4-BE49-F238E27FC236}">
              <a16:creationId xmlns="" xmlns:a16="http://schemas.microsoft.com/office/drawing/2014/main" id="{00000000-0008-0000-0300-00004F010000}"/>
            </a:ext>
          </a:extLst>
        </xdr:cNvPr>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7" name="フローチャート : 判断 336">
          <a:extLst>
            <a:ext uri="{FF2B5EF4-FFF2-40B4-BE49-F238E27FC236}">
              <a16:creationId xmlns="" xmlns:a16="http://schemas.microsoft.com/office/drawing/2014/main" id="{00000000-0008-0000-0300-000051010000}"/>
            </a:ext>
          </a:extLst>
        </xdr:cNvPr>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100270</xdr:rowOff>
    </xdr:from>
    <xdr:to>
      <xdr:col>24</xdr:col>
      <xdr:colOff>609600</xdr:colOff>
      <xdr:row>64</xdr:row>
      <xdr:rowOff>30420</xdr:rowOff>
    </xdr:to>
    <xdr:sp macro="" textlink="">
      <xdr:nvSpPr>
        <xdr:cNvPr id="344" name="円/楕円 343">
          <a:extLst>
            <a:ext uri="{FF2B5EF4-FFF2-40B4-BE49-F238E27FC236}">
              <a16:creationId xmlns="" xmlns:a16="http://schemas.microsoft.com/office/drawing/2014/main" id="{00000000-0008-0000-0300-000058010000}"/>
            </a:ext>
          </a:extLst>
        </xdr:cNvPr>
        <xdr:cNvSpPr/>
      </xdr:nvSpPr>
      <xdr:spPr>
        <a:xfrm>
          <a:off x="16967200" y="109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72347</xdr:rowOff>
    </xdr:from>
    <xdr:ext cx="762000" cy="259045"/>
    <xdr:sp macro="" textlink="">
      <xdr:nvSpPr>
        <xdr:cNvPr id="345" name="定員管理の状況該当値テキスト">
          <a:extLst>
            <a:ext uri="{FF2B5EF4-FFF2-40B4-BE49-F238E27FC236}">
              <a16:creationId xmlns="" xmlns:a16="http://schemas.microsoft.com/office/drawing/2014/main" id="{00000000-0008-0000-0300-000059010000}"/>
            </a:ext>
          </a:extLst>
        </xdr:cNvPr>
        <xdr:cNvSpPr txBox="1"/>
      </xdr:nvSpPr>
      <xdr:spPr>
        <a:xfrm>
          <a:off x="17106900" y="1087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88779</xdr:rowOff>
    </xdr:from>
    <xdr:to>
      <xdr:col>23</xdr:col>
      <xdr:colOff>457200</xdr:colOff>
      <xdr:row>64</xdr:row>
      <xdr:rowOff>18929</xdr:rowOff>
    </xdr:to>
    <xdr:sp macro="" textlink="">
      <xdr:nvSpPr>
        <xdr:cNvPr id="346" name="円/楕円 345">
          <a:extLst>
            <a:ext uri="{FF2B5EF4-FFF2-40B4-BE49-F238E27FC236}">
              <a16:creationId xmlns="" xmlns:a16="http://schemas.microsoft.com/office/drawing/2014/main" id="{00000000-0008-0000-0300-00005A010000}"/>
            </a:ext>
          </a:extLst>
        </xdr:cNvPr>
        <xdr:cNvSpPr/>
      </xdr:nvSpPr>
      <xdr:spPr>
        <a:xfrm>
          <a:off x="16129000" y="108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3706</xdr:rowOff>
    </xdr:from>
    <xdr:ext cx="736600" cy="259045"/>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5798800" y="10976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126698</xdr:rowOff>
    </xdr:from>
    <xdr:to>
      <xdr:col>22</xdr:col>
      <xdr:colOff>254000</xdr:colOff>
      <xdr:row>64</xdr:row>
      <xdr:rowOff>56848</xdr:rowOff>
    </xdr:to>
    <xdr:sp macro="" textlink="">
      <xdr:nvSpPr>
        <xdr:cNvPr id="348" name="円/楕円 347">
          <a:extLst>
            <a:ext uri="{FF2B5EF4-FFF2-40B4-BE49-F238E27FC236}">
              <a16:creationId xmlns="" xmlns:a16="http://schemas.microsoft.com/office/drawing/2014/main" id="{00000000-0008-0000-0300-00005C010000}"/>
            </a:ext>
          </a:extLst>
        </xdr:cNvPr>
        <xdr:cNvSpPr/>
      </xdr:nvSpPr>
      <xdr:spPr>
        <a:xfrm>
          <a:off x="15240000" y="109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41625</xdr:rowOff>
    </xdr:from>
    <xdr:ext cx="762000" cy="259045"/>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4909800" y="1101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137039</xdr:rowOff>
    </xdr:from>
    <xdr:to>
      <xdr:col>21</xdr:col>
      <xdr:colOff>50800</xdr:colOff>
      <xdr:row>64</xdr:row>
      <xdr:rowOff>67189</xdr:rowOff>
    </xdr:to>
    <xdr:sp macro="" textlink="">
      <xdr:nvSpPr>
        <xdr:cNvPr id="350" name="円/楕円 349">
          <a:extLst>
            <a:ext uri="{FF2B5EF4-FFF2-40B4-BE49-F238E27FC236}">
              <a16:creationId xmlns="" xmlns:a16="http://schemas.microsoft.com/office/drawing/2014/main" id="{00000000-0008-0000-0300-00005E010000}"/>
            </a:ext>
          </a:extLst>
        </xdr:cNvPr>
        <xdr:cNvSpPr/>
      </xdr:nvSpPr>
      <xdr:spPr>
        <a:xfrm>
          <a:off x="14351000" y="109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51966</xdr:rowOff>
    </xdr:from>
    <xdr:ext cx="762000" cy="259045"/>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4020800" y="1102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4656</xdr:rowOff>
    </xdr:from>
    <xdr:to>
      <xdr:col>19</xdr:col>
      <xdr:colOff>533400</xdr:colOff>
      <xdr:row>64</xdr:row>
      <xdr:rowOff>106256</xdr:rowOff>
    </xdr:to>
    <xdr:sp macro="" textlink="">
      <xdr:nvSpPr>
        <xdr:cNvPr id="352" name="円/楕円 351">
          <a:extLst>
            <a:ext uri="{FF2B5EF4-FFF2-40B4-BE49-F238E27FC236}">
              <a16:creationId xmlns="" xmlns:a16="http://schemas.microsoft.com/office/drawing/2014/main" id="{00000000-0008-0000-0300-000060010000}"/>
            </a:ext>
          </a:extLst>
        </xdr:cNvPr>
        <xdr:cNvSpPr/>
      </xdr:nvSpPr>
      <xdr:spPr>
        <a:xfrm>
          <a:off x="13462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91033</xdr:rowOff>
    </xdr:from>
    <xdr:ext cx="762000" cy="259045"/>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3131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a:extLst>
            <a:ext uri="{FF2B5EF4-FFF2-40B4-BE49-F238E27FC236}">
              <a16:creationId xmlns=""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a:extLst>
            <a:ext uri="{FF2B5EF4-FFF2-40B4-BE49-F238E27FC236}">
              <a16:creationId xmlns=""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a:extLst>
            <a:ext uri="{FF2B5EF4-FFF2-40B4-BE49-F238E27FC236}">
              <a16:creationId xmlns=""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a:extLst>
            <a:ext uri="{FF2B5EF4-FFF2-40B4-BE49-F238E27FC236}">
              <a16:creationId xmlns=""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年度から一本算定に向けた縮減の開始により普通交付税が減少していくため、平成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年度までに元利償還金のピークを超えるよう、償還期間の</a:t>
          </a:r>
          <a:r>
            <a:rPr kumimoji="1" lang="ja-JP" altLang="en-US" sz="1100">
              <a:solidFill>
                <a:schemeClr val="dk1"/>
              </a:solidFill>
              <a:effectLst/>
              <a:latin typeface="+mn-lt"/>
              <a:ea typeface="+mn-ea"/>
              <a:cs typeface="+mn-cs"/>
            </a:rPr>
            <a:t>調整</a:t>
          </a:r>
          <a:r>
            <a:rPr kumimoji="1" lang="ja-JP" altLang="ja-JP" sz="1100">
              <a:solidFill>
                <a:schemeClr val="dk1"/>
              </a:solidFill>
              <a:effectLst/>
              <a:latin typeface="+mn-lt"/>
              <a:ea typeface="+mn-ea"/>
              <a:cs typeface="+mn-cs"/>
            </a:rPr>
            <a:t>を行ってきたことから、平成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年度までは単年度の元利償還金が多く、類似団体平均より悪い状況である。また、合併前の</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市町村で発行された地方債のうち過疎対策事業債の割合が高く、他の地方債に比べ償還ペースが早いことも比率の悪化に影響している。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地方債発行額の抑制などにより、</a:t>
          </a:r>
          <a:r>
            <a:rPr kumimoji="1" lang="ja-JP" altLang="ja-JP" sz="1100">
              <a:solidFill>
                <a:schemeClr val="dk1"/>
              </a:solidFill>
              <a:effectLst/>
              <a:latin typeface="+mn-lt"/>
              <a:ea typeface="+mn-ea"/>
              <a:cs typeface="+mn-cs"/>
            </a:rPr>
            <a:t>一般会計で約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円の元利償還金を削減したことで、実質公債費比率が</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改善している。</a:t>
          </a:r>
          <a:endParaRPr lang="ja-JP" altLang="ja-JP" sz="1400">
            <a:effectLst/>
          </a:endParaRPr>
        </a:p>
        <a:p>
          <a:r>
            <a:rPr kumimoji="1" lang="ja-JP" altLang="ja-JP" sz="1100">
              <a:solidFill>
                <a:schemeClr val="dk1"/>
              </a:solidFill>
              <a:effectLst/>
              <a:latin typeface="+mn-lt"/>
              <a:ea typeface="+mn-ea"/>
              <a:cs typeface="+mn-cs"/>
            </a:rPr>
            <a:t>　今後も将来負担比率と同様、地方債発行の抑制に努める。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a:extLst>
            <a:ext uri="{FF2B5EF4-FFF2-40B4-BE49-F238E27FC236}">
              <a16:creationId xmlns=""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a:extLst>
            <a:ext uri="{FF2B5EF4-FFF2-40B4-BE49-F238E27FC236}">
              <a16:creationId xmlns=""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a:extLst>
            <a:ext uri="{FF2B5EF4-FFF2-40B4-BE49-F238E27FC236}">
              <a16:creationId xmlns=""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a:extLst>
            <a:ext uri="{FF2B5EF4-FFF2-40B4-BE49-F238E27FC236}">
              <a16:creationId xmlns=""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a:extLst>
            <a:ext uri="{FF2B5EF4-FFF2-40B4-BE49-F238E27FC236}">
              <a16:creationId xmlns=""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3" name="公債費負担の状況最小値テキスト">
          <a:extLst>
            <a:ext uri="{FF2B5EF4-FFF2-40B4-BE49-F238E27FC236}">
              <a16:creationId xmlns="" xmlns:a16="http://schemas.microsoft.com/office/drawing/2014/main" id="{00000000-0008-0000-0300-00007F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5" name="公債費負担の状況最大値テキスト">
          <a:extLst>
            <a:ext uri="{FF2B5EF4-FFF2-40B4-BE49-F238E27FC236}">
              <a16:creationId xmlns="" xmlns:a16="http://schemas.microsoft.com/office/drawing/2014/main" id="{00000000-0008-0000-0300-000081010000}"/>
            </a:ext>
          </a:extLst>
        </xdr:cNvPr>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3916</xdr:rowOff>
    </xdr:from>
    <xdr:to>
      <xdr:col>24</xdr:col>
      <xdr:colOff>558800</xdr:colOff>
      <xdr:row>37</xdr:row>
      <xdr:rowOff>24024</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flipV="1">
          <a:off x="16179800" y="634756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160143</xdr:rowOff>
    </xdr:from>
    <xdr:ext cx="762000" cy="259045"/>
    <xdr:sp macro="" textlink="">
      <xdr:nvSpPr>
        <xdr:cNvPr id="388" name="公債費負担の状況平均値テキスト">
          <a:extLst>
            <a:ext uri="{FF2B5EF4-FFF2-40B4-BE49-F238E27FC236}">
              <a16:creationId xmlns="" xmlns:a16="http://schemas.microsoft.com/office/drawing/2014/main" id="{00000000-0008-0000-0300-000084010000}"/>
            </a:ext>
          </a:extLst>
        </xdr:cNvPr>
        <xdr:cNvSpPr txBox="1"/>
      </xdr:nvSpPr>
      <xdr:spPr>
        <a:xfrm>
          <a:off x="17106900" y="633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9" name="フローチャート : 判断 388">
          <a:extLst>
            <a:ext uri="{FF2B5EF4-FFF2-40B4-BE49-F238E27FC236}">
              <a16:creationId xmlns="" xmlns:a16="http://schemas.microsoft.com/office/drawing/2014/main" id="{00000000-0008-0000-0300-000085010000}"/>
            </a:ext>
          </a:extLst>
        </xdr:cNvPr>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24024</xdr:rowOff>
    </xdr:from>
    <xdr:to>
      <xdr:col>23</xdr:col>
      <xdr:colOff>406400</xdr:colOff>
      <xdr:row>37</xdr:row>
      <xdr:rowOff>44133</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flipV="1">
          <a:off x="15290800" y="636767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91" name="フローチャート : 判断 390">
          <a:extLst>
            <a:ext uri="{FF2B5EF4-FFF2-40B4-BE49-F238E27FC236}">
              <a16:creationId xmlns="" xmlns:a16="http://schemas.microsoft.com/office/drawing/2014/main" id="{00000000-0008-0000-0300-000087010000}"/>
            </a:ext>
          </a:extLst>
        </xdr:cNvPr>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44133</xdr:rowOff>
    </xdr:from>
    <xdr:to>
      <xdr:col>22</xdr:col>
      <xdr:colOff>203200</xdr:colOff>
      <xdr:row>37</xdr:row>
      <xdr:rowOff>54187</xdr:rowOff>
    </xdr:to>
    <xdr:cxnSp macro="">
      <xdr:nvCxnSpPr>
        <xdr:cNvPr id="393" name="直線コネクタ 392">
          <a:extLst>
            <a:ext uri="{FF2B5EF4-FFF2-40B4-BE49-F238E27FC236}">
              <a16:creationId xmlns="" xmlns:a16="http://schemas.microsoft.com/office/drawing/2014/main" id="{00000000-0008-0000-0300-000089010000}"/>
            </a:ext>
          </a:extLst>
        </xdr:cNvPr>
        <xdr:cNvCxnSpPr/>
      </xdr:nvCxnSpPr>
      <xdr:spPr>
        <a:xfrm flipV="1">
          <a:off x="14401800" y="638778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134620</xdr:rowOff>
    </xdr:from>
    <xdr:to>
      <xdr:col>22</xdr:col>
      <xdr:colOff>254000</xdr:colOff>
      <xdr:row>37</xdr:row>
      <xdr:rowOff>64770</xdr:rowOff>
    </xdr:to>
    <xdr:sp macro="" textlink="">
      <xdr:nvSpPr>
        <xdr:cNvPr id="394" name="フローチャート : 判断 393">
          <a:extLst>
            <a:ext uri="{FF2B5EF4-FFF2-40B4-BE49-F238E27FC236}">
              <a16:creationId xmlns="" xmlns:a16="http://schemas.microsoft.com/office/drawing/2014/main" id="{00000000-0008-0000-0300-00008A010000}"/>
            </a:ext>
          </a:extLst>
        </xdr:cNvPr>
        <xdr:cNvSpPr/>
      </xdr:nvSpPr>
      <xdr:spPr>
        <a:xfrm>
          <a:off x="15240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74947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4909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54187</xdr:rowOff>
    </xdr:from>
    <xdr:to>
      <xdr:col>21</xdr:col>
      <xdr:colOff>0</xdr:colOff>
      <xdr:row>37</xdr:row>
      <xdr:rowOff>54187</xdr:rowOff>
    </xdr:to>
    <xdr:cxnSp macro="">
      <xdr:nvCxnSpPr>
        <xdr:cNvPr id="396" name="直線コネクタ 395">
          <a:extLst>
            <a:ext uri="{FF2B5EF4-FFF2-40B4-BE49-F238E27FC236}">
              <a16:creationId xmlns="" xmlns:a16="http://schemas.microsoft.com/office/drawing/2014/main" id="{00000000-0008-0000-0300-00008C010000}"/>
            </a:ext>
          </a:extLst>
        </xdr:cNvPr>
        <xdr:cNvCxnSpPr/>
      </xdr:nvCxnSpPr>
      <xdr:spPr>
        <a:xfrm>
          <a:off x="13512800" y="6397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36</xdr:row>
      <xdr:rowOff>150707</xdr:rowOff>
    </xdr:from>
    <xdr:to>
      <xdr:col>21</xdr:col>
      <xdr:colOff>50800</xdr:colOff>
      <xdr:row>37</xdr:row>
      <xdr:rowOff>80857</xdr:rowOff>
    </xdr:to>
    <xdr:sp macro="" textlink="">
      <xdr:nvSpPr>
        <xdr:cNvPr id="397" name="フローチャート : 判断 396">
          <a:extLst>
            <a:ext uri="{FF2B5EF4-FFF2-40B4-BE49-F238E27FC236}">
              <a16:creationId xmlns="" xmlns:a16="http://schemas.microsoft.com/office/drawing/2014/main" id="{00000000-0008-0000-0300-00008D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91034</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36</xdr:row>
      <xdr:rowOff>164783</xdr:rowOff>
    </xdr:from>
    <xdr:to>
      <xdr:col>19</xdr:col>
      <xdr:colOff>533400</xdr:colOff>
      <xdr:row>37</xdr:row>
      <xdr:rowOff>94933</xdr:rowOff>
    </xdr:to>
    <xdr:sp macro="" textlink="">
      <xdr:nvSpPr>
        <xdr:cNvPr id="399" name="フローチャート : 判断 398">
          <a:extLst>
            <a:ext uri="{FF2B5EF4-FFF2-40B4-BE49-F238E27FC236}">
              <a16:creationId xmlns="" xmlns:a16="http://schemas.microsoft.com/office/drawing/2014/main" id="{00000000-0008-0000-0300-00008F010000}"/>
            </a:ext>
          </a:extLst>
        </xdr:cNvPr>
        <xdr:cNvSpPr/>
      </xdr:nvSpPr>
      <xdr:spPr>
        <a:xfrm>
          <a:off x="13462000" y="633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105110</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3131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124566</xdr:rowOff>
    </xdr:from>
    <xdr:to>
      <xdr:col>24</xdr:col>
      <xdr:colOff>609600</xdr:colOff>
      <xdr:row>37</xdr:row>
      <xdr:rowOff>54716</xdr:rowOff>
    </xdr:to>
    <xdr:sp macro="" textlink="">
      <xdr:nvSpPr>
        <xdr:cNvPr id="406" name="円/楕円 405">
          <a:extLst>
            <a:ext uri="{FF2B5EF4-FFF2-40B4-BE49-F238E27FC236}">
              <a16:creationId xmlns="" xmlns:a16="http://schemas.microsoft.com/office/drawing/2014/main" id="{00000000-0008-0000-0300-000096010000}"/>
            </a:ext>
          </a:extLst>
        </xdr:cNvPr>
        <xdr:cNvSpPr/>
      </xdr:nvSpPr>
      <xdr:spPr>
        <a:xfrm>
          <a:off x="169672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45843</xdr:rowOff>
    </xdr:from>
    <xdr:ext cx="762000" cy="259045"/>
    <xdr:sp macro="" textlink="">
      <xdr:nvSpPr>
        <xdr:cNvPr id="407" name="公債費負担の状況該当値テキスト">
          <a:extLst>
            <a:ext uri="{FF2B5EF4-FFF2-40B4-BE49-F238E27FC236}">
              <a16:creationId xmlns="" xmlns:a16="http://schemas.microsoft.com/office/drawing/2014/main" id="{00000000-0008-0000-0300-000097010000}"/>
            </a:ext>
          </a:extLst>
        </xdr:cNvPr>
        <xdr:cNvSpPr txBox="1"/>
      </xdr:nvSpPr>
      <xdr:spPr>
        <a:xfrm>
          <a:off x="17106900" y="621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144674</xdr:rowOff>
    </xdr:from>
    <xdr:to>
      <xdr:col>23</xdr:col>
      <xdr:colOff>457200</xdr:colOff>
      <xdr:row>37</xdr:row>
      <xdr:rowOff>74824</xdr:rowOff>
    </xdr:to>
    <xdr:sp macro="" textlink="">
      <xdr:nvSpPr>
        <xdr:cNvPr id="408" name="円/楕円 407">
          <a:extLst>
            <a:ext uri="{FF2B5EF4-FFF2-40B4-BE49-F238E27FC236}">
              <a16:creationId xmlns="" xmlns:a16="http://schemas.microsoft.com/office/drawing/2014/main" id="{00000000-0008-0000-0300-000098010000}"/>
            </a:ext>
          </a:extLst>
        </xdr:cNvPr>
        <xdr:cNvSpPr/>
      </xdr:nvSpPr>
      <xdr:spPr>
        <a:xfrm>
          <a:off x="16129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85001</xdr:rowOff>
    </xdr:from>
    <xdr:ext cx="7366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5798800" y="608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164783</xdr:rowOff>
    </xdr:from>
    <xdr:to>
      <xdr:col>22</xdr:col>
      <xdr:colOff>254000</xdr:colOff>
      <xdr:row>37</xdr:row>
      <xdr:rowOff>94933</xdr:rowOff>
    </xdr:to>
    <xdr:sp macro="" textlink="">
      <xdr:nvSpPr>
        <xdr:cNvPr id="410" name="円/楕円 409">
          <a:extLst>
            <a:ext uri="{FF2B5EF4-FFF2-40B4-BE49-F238E27FC236}">
              <a16:creationId xmlns="" xmlns:a16="http://schemas.microsoft.com/office/drawing/2014/main" id="{00000000-0008-0000-0300-00009A010000}"/>
            </a:ext>
          </a:extLst>
        </xdr:cNvPr>
        <xdr:cNvSpPr/>
      </xdr:nvSpPr>
      <xdr:spPr>
        <a:xfrm>
          <a:off x="15240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79710</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49098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3387</xdr:rowOff>
    </xdr:from>
    <xdr:to>
      <xdr:col>21</xdr:col>
      <xdr:colOff>50800</xdr:colOff>
      <xdr:row>37</xdr:row>
      <xdr:rowOff>104987</xdr:rowOff>
    </xdr:to>
    <xdr:sp macro="" textlink="">
      <xdr:nvSpPr>
        <xdr:cNvPr id="412" name="円/楕円 411">
          <a:extLst>
            <a:ext uri="{FF2B5EF4-FFF2-40B4-BE49-F238E27FC236}">
              <a16:creationId xmlns="" xmlns:a16="http://schemas.microsoft.com/office/drawing/2014/main" id="{00000000-0008-0000-0300-00009C010000}"/>
            </a:ext>
          </a:extLst>
        </xdr:cNvPr>
        <xdr:cNvSpPr/>
      </xdr:nvSpPr>
      <xdr:spPr>
        <a:xfrm>
          <a:off x="14351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89764</xdr:rowOff>
    </xdr:from>
    <xdr:ext cx="762000" cy="259045"/>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4020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3387</xdr:rowOff>
    </xdr:from>
    <xdr:to>
      <xdr:col>19</xdr:col>
      <xdr:colOff>533400</xdr:colOff>
      <xdr:row>37</xdr:row>
      <xdr:rowOff>104987</xdr:rowOff>
    </xdr:to>
    <xdr:sp macro="" textlink="">
      <xdr:nvSpPr>
        <xdr:cNvPr id="414" name="円/楕円 413">
          <a:extLst>
            <a:ext uri="{FF2B5EF4-FFF2-40B4-BE49-F238E27FC236}">
              <a16:creationId xmlns="" xmlns:a16="http://schemas.microsoft.com/office/drawing/2014/main" id="{00000000-0008-0000-0300-00009E010000}"/>
            </a:ext>
          </a:extLst>
        </xdr:cNvPr>
        <xdr:cNvSpPr/>
      </xdr:nvSpPr>
      <xdr:spPr>
        <a:xfrm>
          <a:off x="13462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89764</xdr:rowOff>
    </xdr:from>
    <xdr:ext cx="762000" cy="259045"/>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3131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a:extLst>
            <a:ext uri="{FF2B5EF4-FFF2-40B4-BE49-F238E27FC236}">
              <a16:creationId xmlns=""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a:extLst>
            <a:ext uri="{FF2B5EF4-FFF2-40B4-BE49-F238E27FC236}">
              <a16:creationId xmlns=""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a:extLst>
            <a:ext uri="{FF2B5EF4-FFF2-40B4-BE49-F238E27FC236}">
              <a16:creationId xmlns=""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交付税の減少に伴う標準財政規模の減少などによる指標の悪化要因があったものの、普通交付税の減少に備え地方債発行額の抑制や償還期間の短縮を行ってきたことから、一般会計及び下水道事業の地方債残高が減少し、比率が改善している。また、定員適正化により退職手当将来負担額が減少していることも比率の改善要因となっている。</a:t>
          </a:r>
          <a:endParaRPr lang="ja-JP" altLang="ja-JP" sz="1400">
            <a:effectLst/>
          </a:endParaRPr>
        </a:p>
        <a:p>
          <a:r>
            <a:rPr kumimoji="1" lang="ja-JP" altLang="ja-JP" sz="1100">
              <a:solidFill>
                <a:schemeClr val="dk1"/>
              </a:solidFill>
              <a:effectLst/>
              <a:latin typeface="+mn-lt"/>
              <a:ea typeface="+mn-ea"/>
              <a:cs typeface="+mn-cs"/>
            </a:rPr>
            <a:t>　過疎対策事業債、合併特例事業債など交付税措置の割合が高い地方債が多いことから、全国平均より良い状況ではあるが、住民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人当たりの地方債残高は依然として高い水準であることから、今後も地方債発行の抑制に努める。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9" name="テキスト ボックス 438">
          <a:extLst>
            <a:ext uri="{FF2B5EF4-FFF2-40B4-BE49-F238E27FC236}">
              <a16:creationId xmlns="" xmlns:a16="http://schemas.microsoft.com/office/drawing/2014/main" id="{00000000-0008-0000-0300-0000B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a:extLst>
            <a:ext uri="{FF2B5EF4-FFF2-40B4-BE49-F238E27FC236}">
              <a16:creationId xmlns=""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3" name="将来負担の状況最小値テキスト">
          <a:extLst>
            <a:ext uri="{FF2B5EF4-FFF2-40B4-BE49-F238E27FC236}">
              <a16:creationId xmlns="" xmlns:a16="http://schemas.microsoft.com/office/drawing/2014/main" id="{00000000-0008-0000-0300-0000BB010000}"/>
            </a:ext>
          </a:extLst>
        </xdr:cNvPr>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5" name="将来負担の状況最大値テキスト">
          <a:extLst>
            <a:ext uri="{FF2B5EF4-FFF2-40B4-BE49-F238E27FC236}">
              <a16:creationId xmlns="" xmlns:a16="http://schemas.microsoft.com/office/drawing/2014/main" id="{00000000-0008-0000-0300-0000BD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63348</xdr:rowOff>
    </xdr:from>
    <xdr:to>
      <xdr:col>24</xdr:col>
      <xdr:colOff>558800</xdr:colOff>
      <xdr:row>14</xdr:row>
      <xdr:rowOff>66726</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flipV="1">
          <a:off x="16179800" y="2463648"/>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8" name="将来負担の状況平均値テキスト">
          <a:extLst>
            <a:ext uri="{FF2B5EF4-FFF2-40B4-BE49-F238E27FC236}">
              <a16:creationId xmlns="" xmlns:a16="http://schemas.microsoft.com/office/drawing/2014/main" id="{00000000-0008-0000-0300-0000C0010000}"/>
            </a:ext>
          </a:extLst>
        </xdr:cNvPr>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9" name="フローチャート : 判断 448">
          <a:extLst>
            <a:ext uri="{FF2B5EF4-FFF2-40B4-BE49-F238E27FC236}">
              <a16:creationId xmlns="" xmlns:a16="http://schemas.microsoft.com/office/drawing/2014/main" id="{00000000-0008-0000-0300-0000C1010000}"/>
            </a:ext>
          </a:extLst>
        </xdr:cNvPr>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66726</xdr:rowOff>
    </xdr:from>
    <xdr:to>
      <xdr:col>23</xdr:col>
      <xdr:colOff>406400</xdr:colOff>
      <xdr:row>14</xdr:row>
      <xdr:rowOff>100025</xdr:rowOff>
    </xdr:to>
    <xdr:cxnSp macro="">
      <xdr:nvCxnSpPr>
        <xdr:cNvPr id="450" name="直線コネクタ 449">
          <a:extLst>
            <a:ext uri="{FF2B5EF4-FFF2-40B4-BE49-F238E27FC236}">
              <a16:creationId xmlns="" xmlns:a16="http://schemas.microsoft.com/office/drawing/2014/main" id="{00000000-0008-0000-0300-0000C2010000}"/>
            </a:ext>
          </a:extLst>
        </xdr:cNvPr>
        <xdr:cNvCxnSpPr/>
      </xdr:nvCxnSpPr>
      <xdr:spPr>
        <a:xfrm flipV="1">
          <a:off x="15290800" y="2467026"/>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51" name="フローチャート : 判断 450">
          <a:extLst>
            <a:ext uri="{FF2B5EF4-FFF2-40B4-BE49-F238E27FC236}">
              <a16:creationId xmlns="" xmlns:a16="http://schemas.microsoft.com/office/drawing/2014/main" id="{00000000-0008-0000-0300-0000C3010000}"/>
            </a:ext>
          </a:extLst>
        </xdr:cNvPr>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100025</xdr:rowOff>
    </xdr:from>
    <xdr:to>
      <xdr:col>22</xdr:col>
      <xdr:colOff>203200</xdr:colOff>
      <xdr:row>14</xdr:row>
      <xdr:rowOff>169037</xdr:rowOff>
    </xdr:to>
    <xdr:cxnSp macro="">
      <xdr:nvCxnSpPr>
        <xdr:cNvPr id="453" name="直線コネクタ 452">
          <a:extLst>
            <a:ext uri="{FF2B5EF4-FFF2-40B4-BE49-F238E27FC236}">
              <a16:creationId xmlns="" xmlns:a16="http://schemas.microsoft.com/office/drawing/2014/main" id="{00000000-0008-0000-0300-0000C5010000}"/>
            </a:ext>
          </a:extLst>
        </xdr:cNvPr>
        <xdr:cNvCxnSpPr/>
      </xdr:nvCxnSpPr>
      <xdr:spPr>
        <a:xfrm flipV="1">
          <a:off x="14401800" y="2500325"/>
          <a:ext cx="889000" cy="6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110757</xdr:rowOff>
    </xdr:from>
    <xdr:to>
      <xdr:col>22</xdr:col>
      <xdr:colOff>254000</xdr:colOff>
      <xdr:row>15</xdr:row>
      <xdr:rowOff>40907</xdr:rowOff>
    </xdr:to>
    <xdr:sp macro="" textlink="">
      <xdr:nvSpPr>
        <xdr:cNvPr id="454" name="フローチャート : 判断 453">
          <a:extLst>
            <a:ext uri="{FF2B5EF4-FFF2-40B4-BE49-F238E27FC236}">
              <a16:creationId xmlns="" xmlns:a16="http://schemas.microsoft.com/office/drawing/2014/main" id="{00000000-0008-0000-0300-0000C6010000}"/>
            </a:ext>
          </a:extLst>
        </xdr:cNvPr>
        <xdr:cNvSpPr/>
      </xdr:nvSpPr>
      <xdr:spPr>
        <a:xfrm>
          <a:off x="15240000" y="251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25684</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4909800" y="259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161557</xdr:rowOff>
    </xdr:from>
    <xdr:to>
      <xdr:col>21</xdr:col>
      <xdr:colOff>0</xdr:colOff>
      <xdr:row>14</xdr:row>
      <xdr:rowOff>169037</xdr:rowOff>
    </xdr:to>
    <xdr:cxnSp macro="">
      <xdr:nvCxnSpPr>
        <xdr:cNvPr id="456" name="直線コネクタ 455">
          <a:extLst>
            <a:ext uri="{FF2B5EF4-FFF2-40B4-BE49-F238E27FC236}">
              <a16:creationId xmlns="" xmlns:a16="http://schemas.microsoft.com/office/drawing/2014/main" id="{00000000-0008-0000-0300-0000C8010000}"/>
            </a:ext>
          </a:extLst>
        </xdr:cNvPr>
        <xdr:cNvCxnSpPr/>
      </xdr:nvCxnSpPr>
      <xdr:spPr>
        <a:xfrm>
          <a:off x="13512800" y="2561857"/>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121374</xdr:rowOff>
    </xdr:from>
    <xdr:to>
      <xdr:col>21</xdr:col>
      <xdr:colOff>50800</xdr:colOff>
      <xdr:row>15</xdr:row>
      <xdr:rowOff>51524</xdr:rowOff>
    </xdr:to>
    <xdr:sp macro="" textlink="">
      <xdr:nvSpPr>
        <xdr:cNvPr id="457" name="フローチャート : 判断 456">
          <a:extLst>
            <a:ext uri="{FF2B5EF4-FFF2-40B4-BE49-F238E27FC236}">
              <a16:creationId xmlns="" xmlns:a16="http://schemas.microsoft.com/office/drawing/2014/main" id="{00000000-0008-0000-0300-0000C9010000}"/>
            </a:ext>
          </a:extLst>
        </xdr:cNvPr>
        <xdr:cNvSpPr/>
      </xdr:nvSpPr>
      <xdr:spPr>
        <a:xfrm>
          <a:off x="14351000" y="25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36301</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4020800" y="260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140437</xdr:rowOff>
    </xdr:from>
    <xdr:to>
      <xdr:col>19</xdr:col>
      <xdr:colOff>533400</xdr:colOff>
      <xdr:row>15</xdr:row>
      <xdr:rowOff>70587</xdr:rowOff>
    </xdr:to>
    <xdr:sp macro="" textlink="">
      <xdr:nvSpPr>
        <xdr:cNvPr id="459" name="フローチャート : 判断 458">
          <a:extLst>
            <a:ext uri="{FF2B5EF4-FFF2-40B4-BE49-F238E27FC236}">
              <a16:creationId xmlns="" xmlns:a16="http://schemas.microsoft.com/office/drawing/2014/main" id="{00000000-0008-0000-0300-0000CB010000}"/>
            </a:ext>
          </a:extLst>
        </xdr:cNvPr>
        <xdr:cNvSpPr/>
      </xdr:nvSpPr>
      <xdr:spPr>
        <a:xfrm>
          <a:off x="13462000" y="254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55364</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3131800" y="2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a:extLst>
            <a:ext uri="{FF2B5EF4-FFF2-40B4-BE49-F238E27FC236}">
              <a16:creationId xmlns=""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12548</xdr:rowOff>
    </xdr:from>
    <xdr:to>
      <xdr:col>24</xdr:col>
      <xdr:colOff>609600</xdr:colOff>
      <xdr:row>14</xdr:row>
      <xdr:rowOff>114148</xdr:rowOff>
    </xdr:to>
    <xdr:sp macro="" textlink="">
      <xdr:nvSpPr>
        <xdr:cNvPr id="466" name="円/楕円 465">
          <a:extLst>
            <a:ext uri="{FF2B5EF4-FFF2-40B4-BE49-F238E27FC236}">
              <a16:creationId xmlns="" xmlns:a16="http://schemas.microsoft.com/office/drawing/2014/main" id="{00000000-0008-0000-0300-0000D2010000}"/>
            </a:ext>
          </a:extLst>
        </xdr:cNvPr>
        <xdr:cNvSpPr/>
      </xdr:nvSpPr>
      <xdr:spPr>
        <a:xfrm>
          <a:off x="16967200" y="241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105275</xdr:rowOff>
    </xdr:from>
    <xdr:ext cx="762000" cy="259045"/>
    <xdr:sp macro="" textlink="">
      <xdr:nvSpPr>
        <xdr:cNvPr id="467" name="将来負担の状況該当値テキスト">
          <a:extLst>
            <a:ext uri="{FF2B5EF4-FFF2-40B4-BE49-F238E27FC236}">
              <a16:creationId xmlns="" xmlns:a16="http://schemas.microsoft.com/office/drawing/2014/main" id="{00000000-0008-0000-0300-0000D3010000}"/>
            </a:ext>
          </a:extLst>
        </xdr:cNvPr>
        <xdr:cNvSpPr txBox="1"/>
      </xdr:nvSpPr>
      <xdr:spPr>
        <a:xfrm>
          <a:off x="17106900" y="233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15926</xdr:rowOff>
    </xdr:from>
    <xdr:to>
      <xdr:col>23</xdr:col>
      <xdr:colOff>457200</xdr:colOff>
      <xdr:row>14</xdr:row>
      <xdr:rowOff>117526</xdr:rowOff>
    </xdr:to>
    <xdr:sp macro="" textlink="">
      <xdr:nvSpPr>
        <xdr:cNvPr id="468" name="円/楕円 467">
          <a:extLst>
            <a:ext uri="{FF2B5EF4-FFF2-40B4-BE49-F238E27FC236}">
              <a16:creationId xmlns="" xmlns:a16="http://schemas.microsoft.com/office/drawing/2014/main" id="{00000000-0008-0000-0300-0000D4010000}"/>
            </a:ext>
          </a:extLst>
        </xdr:cNvPr>
        <xdr:cNvSpPr/>
      </xdr:nvSpPr>
      <xdr:spPr>
        <a:xfrm>
          <a:off x="16129000" y="241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127703</xdr:rowOff>
    </xdr:from>
    <xdr:ext cx="7366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5798800" y="218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49225</xdr:rowOff>
    </xdr:from>
    <xdr:to>
      <xdr:col>22</xdr:col>
      <xdr:colOff>254000</xdr:colOff>
      <xdr:row>14</xdr:row>
      <xdr:rowOff>150825</xdr:rowOff>
    </xdr:to>
    <xdr:sp macro="" textlink="">
      <xdr:nvSpPr>
        <xdr:cNvPr id="470" name="円/楕円 469">
          <a:extLst>
            <a:ext uri="{FF2B5EF4-FFF2-40B4-BE49-F238E27FC236}">
              <a16:creationId xmlns="" xmlns:a16="http://schemas.microsoft.com/office/drawing/2014/main" id="{00000000-0008-0000-0300-0000D6010000}"/>
            </a:ext>
          </a:extLst>
        </xdr:cNvPr>
        <xdr:cNvSpPr/>
      </xdr:nvSpPr>
      <xdr:spPr>
        <a:xfrm>
          <a:off x="15240000" y="244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161002</xdr:rowOff>
    </xdr:from>
    <xdr:ext cx="762000" cy="259045"/>
    <xdr:sp macro="" textlink="">
      <xdr:nvSpPr>
        <xdr:cNvPr id="471" name="テキスト ボックス 470">
          <a:extLst>
            <a:ext uri="{FF2B5EF4-FFF2-40B4-BE49-F238E27FC236}">
              <a16:creationId xmlns="" xmlns:a16="http://schemas.microsoft.com/office/drawing/2014/main" id="{00000000-0008-0000-0300-0000D7010000}"/>
            </a:ext>
          </a:extLst>
        </xdr:cNvPr>
        <xdr:cNvSpPr txBox="1"/>
      </xdr:nvSpPr>
      <xdr:spPr>
        <a:xfrm>
          <a:off x="14909800" y="221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118237</xdr:rowOff>
    </xdr:from>
    <xdr:to>
      <xdr:col>21</xdr:col>
      <xdr:colOff>50800</xdr:colOff>
      <xdr:row>15</xdr:row>
      <xdr:rowOff>48387</xdr:rowOff>
    </xdr:to>
    <xdr:sp macro="" textlink="">
      <xdr:nvSpPr>
        <xdr:cNvPr id="472" name="円/楕円 471">
          <a:extLst>
            <a:ext uri="{FF2B5EF4-FFF2-40B4-BE49-F238E27FC236}">
              <a16:creationId xmlns="" xmlns:a16="http://schemas.microsoft.com/office/drawing/2014/main" id="{00000000-0008-0000-0300-0000D8010000}"/>
            </a:ext>
          </a:extLst>
        </xdr:cNvPr>
        <xdr:cNvSpPr/>
      </xdr:nvSpPr>
      <xdr:spPr>
        <a:xfrm>
          <a:off x="14351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58564</xdr:rowOff>
    </xdr:from>
    <xdr:ext cx="762000" cy="259045"/>
    <xdr:sp macro="" textlink="">
      <xdr:nvSpPr>
        <xdr:cNvPr id="473" name="テキスト ボックス 472">
          <a:extLst>
            <a:ext uri="{FF2B5EF4-FFF2-40B4-BE49-F238E27FC236}">
              <a16:creationId xmlns="" xmlns:a16="http://schemas.microsoft.com/office/drawing/2014/main" id="{00000000-0008-0000-0300-0000D9010000}"/>
            </a:ext>
          </a:extLst>
        </xdr:cNvPr>
        <xdr:cNvSpPr txBox="1"/>
      </xdr:nvSpPr>
      <xdr:spPr>
        <a:xfrm>
          <a:off x="14020800" y="228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110757</xdr:rowOff>
    </xdr:from>
    <xdr:to>
      <xdr:col>19</xdr:col>
      <xdr:colOff>533400</xdr:colOff>
      <xdr:row>15</xdr:row>
      <xdr:rowOff>40907</xdr:rowOff>
    </xdr:to>
    <xdr:sp macro="" textlink="">
      <xdr:nvSpPr>
        <xdr:cNvPr id="474" name="円/楕円 473">
          <a:extLst>
            <a:ext uri="{FF2B5EF4-FFF2-40B4-BE49-F238E27FC236}">
              <a16:creationId xmlns="" xmlns:a16="http://schemas.microsoft.com/office/drawing/2014/main" id="{00000000-0008-0000-0300-0000DA010000}"/>
            </a:ext>
          </a:extLst>
        </xdr:cNvPr>
        <xdr:cNvSpPr/>
      </xdr:nvSpPr>
      <xdr:spPr>
        <a:xfrm>
          <a:off x="13462000" y="251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51084</xdr:rowOff>
    </xdr:from>
    <xdr:ext cx="762000" cy="259045"/>
    <xdr:sp macro="" textlink="">
      <xdr:nvSpPr>
        <xdr:cNvPr id="475" name="テキスト ボックス 474">
          <a:extLst>
            <a:ext uri="{FF2B5EF4-FFF2-40B4-BE49-F238E27FC236}">
              <a16:creationId xmlns="" xmlns:a16="http://schemas.microsoft.com/office/drawing/2014/main" id="{00000000-0008-0000-0300-0000DB010000}"/>
            </a:ext>
          </a:extLst>
        </xdr:cNvPr>
        <xdr:cNvSpPr txBox="1"/>
      </xdr:nvSpPr>
      <xdr:spPr>
        <a:xfrm>
          <a:off x="13131800" y="227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山口県萩市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49,772
49,355
698.31
30,645,380
29,810,769
727,617
18,679,538
27,966,411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年度に比べ、平成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年度では普通交付税の減少など経常一般財源歳入額が減少した</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定年退職者数が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a:t>
          </a:r>
          <a:r>
            <a:rPr kumimoji="1" lang="ja-JP" altLang="en-US" sz="1100">
              <a:solidFill>
                <a:schemeClr val="dk1"/>
              </a:solidFill>
              <a:effectLst/>
              <a:latin typeface="+mn-lt"/>
              <a:ea typeface="+mn-ea"/>
              <a:cs typeface="+mn-cs"/>
            </a:rPr>
            <a:t>などにより</a:t>
          </a:r>
          <a:r>
            <a:rPr kumimoji="1" lang="ja-JP" altLang="ja-JP" sz="1100">
              <a:solidFill>
                <a:schemeClr val="dk1"/>
              </a:solidFill>
              <a:effectLst/>
              <a:latin typeface="+mn-lt"/>
              <a:ea typeface="+mn-ea"/>
              <a:cs typeface="+mn-cs"/>
            </a:rPr>
            <a:t>、人件費に係る経常経費充当一般財源等が約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ことから、比率が</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また、比率が類似団体平均を上回って推移しているのは市町村合併（</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市</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町４村）により職員数が過大となっていることが要因であるため、引き続き定員適正化計画に基づき、定員の適正化及び経常的な人件費の削減に努める。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69850</xdr:rowOff>
    </xdr:from>
    <xdr:to>
      <xdr:col>7</xdr:col>
      <xdr:colOff>15875</xdr:colOff>
      <xdr:row>40</xdr:row>
      <xdr:rowOff>20320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flipV="1">
          <a:off x="3987800" y="67564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a:extLst>
            <a:ext uri="{FF2B5EF4-FFF2-40B4-BE49-F238E27FC236}">
              <a16:creationId xmlns=""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40</xdr:row>
      <xdr:rowOff>20320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3098800" y="65659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a:extLst>
            <a:ext uri="{FF2B5EF4-FFF2-40B4-BE49-F238E27FC236}">
              <a16:creationId xmlns=""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43180</xdr:rowOff>
    </xdr:from>
    <xdr:to>
      <xdr:col>4</xdr:col>
      <xdr:colOff>346075</xdr:colOff>
      <xdr:row>38</xdr:row>
      <xdr:rowOff>50800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655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a:extLst>
            <a:ext uri="{FF2B5EF4-FFF2-40B4-BE49-F238E27FC236}">
              <a16:creationId xmlns=""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20320</xdr:rowOff>
    </xdr:from>
    <xdr:to>
      <xdr:col>3</xdr:col>
      <xdr:colOff>142875</xdr:colOff>
      <xdr:row>38</xdr:row>
      <xdr:rowOff>43180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a:off x="1320800" y="653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a:extLst>
            <a:ext uri="{FF2B5EF4-FFF2-40B4-BE49-F238E27FC236}">
              <a16:creationId xmlns=""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a:extLst>
            <a:ext uri="{FF2B5EF4-FFF2-40B4-BE49-F238E27FC236}">
              <a16:creationId xmlns="" xmlns:a16="http://schemas.microsoft.com/office/drawing/2014/main" id="{00000000-0008-0000-0400-00004E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19050</xdr:rowOff>
    </xdr:from>
    <xdr:to>
      <xdr:col>7</xdr:col>
      <xdr:colOff>66675</xdr:colOff>
      <xdr:row>39</xdr:row>
      <xdr:rowOff>120650</xdr:rowOff>
    </xdr:to>
    <xdr:sp macro="" textlink="">
      <xdr:nvSpPr>
        <xdr:cNvPr id="85" name="円/楕円 84">
          <a:extLst>
            <a:ext uri="{FF2B5EF4-FFF2-40B4-BE49-F238E27FC236}">
              <a16:creationId xmlns="" xmlns:a16="http://schemas.microsoft.com/office/drawing/2014/main" id="{00000000-0008-0000-0400-000055000000}"/>
            </a:ext>
          </a:extLst>
        </xdr:cNvPr>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162577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140970</xdr:rowOff>
    </xdr:from>
    <xdr:to>
      <xdr:col>5</xdr:col>
      <xdr:colOff>600075</xdr:colOff>
      <xdr:row>40</xdr:row>
      <xdr:rowOff>71120</xdr:rowOff>
    </xdr:to>
    <xdr:sp macro="" textlink="">
      <xdr:nvSpPr>
        <xdr:cNvPr id="87" name="円/楕円 86">
          <a:extLst>
            <a:ext uri="{FF2B5EF4-FFF2-40B4-BE49-F238E27FC236}">
              <a16:creationId xmlns="" xmlns:a16="http://schemas.microsoft.com/office/drawing/2014/main" id="{00000000-0008-0000-0400-000057000000}"/>
            </a:ext>
          </a:extLst>
        </xdr:cNvPr>
        <xdr:cNvSpPr/>
      </xdr:nvSpPr>
      <xdr:spPr>
        <a:xfrm>
          <a:off x="3937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55897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91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89" name="円/楕円 88">
          <a:extLst>
            <a:ext uri="{FF2B5EF4-FFF2-40B4-BE49-F238E27FC236}">
              <a16:creationId xmlns="" xmlns:a16="http://schemas.microsoft.com/office/drawing/2014/main" id="{00000000-0008-0000-0400-000059000000}"/>
            </a:ext>
          </a:extLst>
        </xdr:cNvPr>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163830</xdr:rowOff>
    </xdr:from>
    <xdr:to>
      <xdr:col>3</xdr:col>
      <xdr:colOff>193675</xdr:colOff>
      <xdr:row>38</xdr:row>
      <xdr:rowOff>93980</xdr:rowOff>
    </xdr:to>
    <xdr:sp macro="" textlink="">
      <xdr:nvSpPr>
        <xdr:cNvPr id="91" name="円/楕円 90">
          <a:extLst>
            <a:ext uri="{FF2B5EF4-FFF2-40B4-BE49-F238E27FC236}">
              <a16:creationId xmlns="" xmlns:a16="http://schemas.microsoft.com/office/drawing/2014/main" id="{00000000-0008-0000-0400-00005B000000}"/>
            </a:ext>
          </a:extLst>
        </xdr:cNvPr>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78757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140970</xdr:rowOff>
    </xdr:from>
    <xdr:to>
      <xdr:col>1</xdr:col>
      <xdr:colOff>676275</xdr:colOff>
      <xdr:row>38</xdr:row>
      <xdr:rowOff>71120</xdr:rowOff>
    </xdr:to>
    <xdr:sp macro="" textlink="">
      <xdr:nvSpPr>
        <xdr:cNvPr id="93" name="円/楕円 92">
          <a:extLst>
            <a:ext uri="{FF2B5EF4-FFF2-40B4-BE49-F238E27FC236}">
              <a16:creationId xmlns="" xmlns:a16="http://schemas.microsoft.com/office/drawing/2014/main" id="{00000000-0008-0000-0400-00005D000000}"/>
            </a:ext>
          </a:extLst>
        </xdr:cNvPr>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55897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予算編成の段階から一般行政経費に上限額を設定するなど経常経費の増加を抑制し経費削減に努めていることから、比率は類似団体平均および全国平均を下回って推移しているが、上昇傾向にあ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はしご車のオーバーホール代（</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千万円）、固定資産評価業務委託料の増（</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千万円）な</a:t>
          </a:r>
          <a:r>
            <a:rPr kumimoji="1" lang="ja-JP" altLang="ja-JP" sz="1100">
              <a:solidFill>
                <a:schemeClr val="dk1"/>
              </a:solidFill>
              <a:effectLst/>
              <a:latin typeface="+mn-lt"/>
              <a:ea typeface="+mn-ea"/>
              <a:cs typeface="+mn-cs"/>
            </a:rPr>
            <a:t>ど</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経常経費充当一般財源等が平成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年度に比べ約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千万円増加したことにより、比率が</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％増加した。比率の上昇に歯止めをかけるためにも、経常経費や、公共施設の適正配置による施設の維持管理経費の削減および使用料収入の増加など自主財源の確保に努める。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a:extLst>
            <a:ext uri="{FF2B5EF4-FFF2-40B4-BE49-F238E27FC236}">
              <a16:creationId xmlns=""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a:extLst>
            <a:ext uri="{FF2B5EF4-FFF2-40B4-BE49-F238E27FC236}">
              <a16:creationId xmlns=""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a:extLst>
            <a:ext uri="{FF2B5EF4-FFF2-40B4-BE49-F238E27FC236}">
              <a16:creationId xmlns="" xmlns:a16="http://schemas.microsoft.com/office/drawing/2014/main" id="{00000000-0008-0000-0400-00007F000000}"/>
            </a:ext>
          </a:extLst>
        </xdr:cNvPr>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162379</xdr:rowOff>
    </xdr:from>
    <xdr:to>
      <xdr:col>24</xdr:col>
      <xdr:colOff>31750</xdr:colOff>
      <xdr:row>16</xdr:row>
      <xdr:rowOff>88900</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a:off x="15671800" y="27341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a:extLst>
            <a:ext uri="{FF2B5EF4-FFF2-40B4-BE49-F238E27FC236}">
              <a16:creationId xmlns="" xmlns:a16="http://schemas.microsoft.com/office/drawing/2014/main" id="{00000000-0008-0000-0400-000082000000}"/>
            </a:ext>
          </a:extLst>
        </xdr:cNvPr>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a:extLst>
            <a:ext uri="{FF2B5EF4-FFF2-40B4-BE49-F238E27FC236}">
              <a16:creationId xmlns="" xmlns:a16="http://schemas.microsoft.com/office/drawing/2014/main"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86179</xdr:rowOff>
    </xdr:from>
    <xdr:to>
      <xdr:col>22</xdr:col>
      <xdr:colOff>565150</xdr:colOff>
      <xdr:row>15</xdr:row>
      <xdr:rowOff>162379</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a:off x="14782800" y="26579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a:extLst>
            <a:ext uri="{FF2B5EF4-FFF2-40B4-BE49-F238E27FC236}">
              <a16:creationId xmlns=""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148771</xdr:rowOff>
    </xdr:from>
    <xdr:to>
      <xdr:col>21</xdr:col>
      <xdr:colOff>361950</xdr:colOff>
      <xdr:row>15</xdr:row>
      <xdr:rowOff>86179</xdr:rowOff>
    </xdr:to>
    <xdr:cxnSp macro="">
      <xdr:nvCxnSpPr>
        <xdr:cNvPr id="135" name="直線コネクタ 134">
          <a:extLst>
            <a:ext uri="{FF2B5EF4-FFF2-40B4-BE49-F238E27FC236}">
              <a16:creationId xmlns="" xmlns:a16="http://schemas.microsoft.com/office/drawing/2014/main" id="{00000000-0008-0000-0400-000087000000}"/>
            </a:ext>
          </a:extLst>
        </xdr:cNvPr>
        <xdr:cNvCxnSpPr/>
      </xdr:nvCxnSpPr>
      <xdr:spPr>
        <a:xfrm>
          <a:off x="13893800" y="25490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138793</xdr:rowOff>
    </xdr:from>
    <xdr:to>
      <xdr:col>21</xdr:col>
      <xdr:colOff>412750</xdr:colOff>
      <xdr:row>18</xdr:row>
      <xdr:rowOff>68943</xdr:rowOff>
    </xdr:to>
    <xdr:sp macro="" textlink="">
      <xdr:nvSpPr>
        <xdr:cNvPr id="136" name="フローチャート : 判断 135">
          <a:extLst>
            <a:ext uri="{FF2B5EF4-FFF2-40B4-BE49-F238E27FC236}">
              <a16:creationId xmlns="" xmlns:a16="http://schemas.microsoft.com/office/drawing/2014/main" id="{00000000-0008-0000-0400-000088000000}"/>
            </a:ext>
          </a:extLst>
        </xdr:cNvPr>
        <xdr:cNvSpPr/>
      </xdr:nvSpPr>
      <xdr:spPr>
        <a:xfrm>
          <a:off x="14732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53720</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4401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148771</xdr:rowOff>
    </xdr:from>
    <xdr:to>
      <xdr:col>20</xdr:col>
      <xdr:colOff>158750</xdr:colOff>
      <xdr:row>14</xdr:row>
      <xdr:rowOff>148771</xdr:rowOff>
    </xdr:to>
    <xdr:cxnSp macro="">
      <xdr:nvCxnSpPr>
        <xdr:cNvPr id="138" name="直線コネクタ 137">
          <a:extLst>
            <a:ext uri="{FF2B5EF4-FFF2-40B4-BE49-F238E27FC236}">
              <a16:creationId xmlns="" xmlns:a16="http://schemas.microsoft.com/office/drawing/2014/main" id="{00000000-0008-0000-0400-00008A000000}"/>
            </a:ext>
          </a:extLst>
        </xdr:cNvPr>
        <xdr:cNvCxnSpPr/>
      </xdr:nvCxnSpPr>
      <xdr:spPr>
        <a:xfrm>
          <a:off x="13004800" y="2549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62593</xdr:rowOff>
    </xdr:from>
    <xdr:to>
      <xdr:col>20</xdr:col>
      <xdr:colOff>209550</xdr:colOff>
      <xdr:row>17</xdr:row>
      <xdr:rowOff>164193</xdr:rowOff>
    </xdr:to>
    <xdr:sp macro="" textlink="">
      <xdr:nvSpPr>
        <xdr:cNvPr id="139" name="フローチャート : 判断 138">
          <a:extLst>
            <a:ext uri="{FF2B5EF4-FFF2-40B4-BE49-F238E27FC236}">
              <a16:creationId xmlns=""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148970</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41" name="フローチャート : 判断 140">
          <a:extLst>
            <a:ext uri="{FF2B5EF4-FFF2-40B4-BE49-F238E27FC236}">
              <a16:creationId xmlns=""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8" name="円/楕円 147">
          <a:extLst>
            <a:ext uri="{FF2B5EF4-FFF2-40B4-BE49-F238E27FC236}">
              <a16:creationId xmlns="" xmlns:a16="http://schemas.microsoft.com/office/drawing/2014/main" id="{00000000-0008-0000-0400-000094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49" name="物件費該当値テキスト">
          <a:extLst>
            <a:ext uri="{FF2B5EF4-FFF2-40B4-BE49-F238E27FC236}">
              <a16:creationId xmlns="" xmlns:a16="http://schemas.microsoft.com/office/drawing/2014/main" id="{00000000-0008-0000-0400-000095000000}"/>
            </a:ext>
          </a:extLst>
        </xdr:cNvPr>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111579</xdr:rowOff>
    </xdr:from>
    <xdr:to>
      <xdr:col>22</xdr:col>
      <xdr:colOff>615950</xdr:colOff>
      <xdr:row>16</xdr:row>
      <xdr:rowOff>41729</xdr:rowOff>
    </xdr:to>
    <xdr:sp macro="" textlink="">
      <xdr:nvSpPr>
        <xdr:cNvPr id="150" name="円/楕円 149">
          <a:extLst>
            <a:ext uri="{FF2B5EF4-FFF2-40B4-BE49-F238E27FC236}">
              <a16:creationId xmlns="" xmlns:a16="http://schemas.microsoft.com/office/drawing/2014/main" id="{00000000-0008-0000-0400-000096000000}"/>
            </a:ext>
          </a:extLst>
        </xdr:cNvPr>
        <xdr:cNvSpPr/>
      </xdr:nvSpPr>
      <xdr:spPr>
        <a:xfrm>
          <a:off x="15621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51906</xdr:rowOff>
    </xdr:from>
    <xdr:ext cx="7366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35379</xdr:rowOff>
    </xdr:from>
    <xdr:to>
      <xdr:col>21</xdr:col>
      <xdr:colOff>412750</xdr:colOff>
      <xdr:row>15</xdr:row>
      <xdr:rowOff>136979</xdr:rowOff>
    </xdr:to>
    <xdr:sp macro="" textlink="">
      <xdr:nvSpPr>
        <xdr:cNvPr id="152" name="円/楕円 151">
          <a:extLst>
            <a:ext uri="{FF2B5EF4-FFF2-40B4-BE49-F238E27FC236}">
              <a16:creationId xmlns="" xmlns:a16="http://schemas.microsoft.com/office/drawing/2014/main" id="{00000000-0008-0000-0400-000098000000}"/>
            </a:ext>
          </a:extLst>
        </xdr:cNvPr>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97971</xdr:rowOff>
    </xdr:from>
    <xdr:to>
      <xdr:col>20</xdr:col>
      <xdr:colOff>209550</xdr:colOff>
      <xdr:row>15</xdr:row>
      <xdr:rowOff>28121</xdr:rowOff>
    </xdr:to>
    <xdr:sp macro="" textlink="">
      <xdr:nvSpPr>
        <xdr:cNvPr id="154" name="円/楕円 153">
          <a:extLst>
            <a:ext uri="{FF2B5EF4-FFF2-40B4-BE49-F238E27FC236}">
              <a16:creationId xmlns="" xmlns:a16="http://schemas.microsoft.com/office/drawing/2014/main" id="{00000000-0008-0000-0400-00009A000000}"/>
            </a:ext>
          </a:extLst>
        </xdr:cNvPr>
        <xdr:cNvSpPr/>
      </xdr:nvSpPr>
      <xdr:spPr>
        <a:xfrm>
          <a:off x="13843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38298</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3512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56" name="円/楕円 155">
          <a:extLst>
            <a:ext uri="{FF2B5EF4-FFF2-40B4-BE49-F238E27FC236}">
              <a16:creationId xmlns="" xmlns:a16="http://schemas.microsoft.com/office/drawing/2014/main" id="{00000000-0008-0000-0400-00009C000000}"/>
            </a:ext>
          </a:extLst>
        </xdr:cNvPr>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38298</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年度は人口減少に伴う生活保護費の減少などにより、比率は</a:t>
          </a:r>
          <a:r>
            <a:rPr lang="ja-JP" altLang="ja-JP" sz="1100">
              <a:solidFill>
                <a:schemeClr val="dk1"/>
              </a:solidFill>
              <a:effectLst/>
              <a:latin typeface="+mn-lt"/>
              <a:ea typeface="+mn-ea"/>
              <a:cs typeface="+mn-cs"/>
            </a:rPr>
            <a:t>類似団体平均を下回っているものの、全国平均より高い高齢化率にも見られるように高齢化が進行していること</a:t>
          </a:r>
          <a:r>
            <a:rPr lang="ja-JP" altLang="en-US" sz="1100">
              <a:solidFill>
                <a:schemeClr val="dk1"/>
              </a:solidFill>
              <a:effectLst/>
              <a:latin typeface="+mn-lt"/>
              <a:ea typeface="+mn-ea"/>
              <a:cs typeface="+mn-cs"/>
            </a:rPr>
            <a:t>に加え</a:t>
          </a:r>
          <a:r>
            <a:rPr lang="ja-JP" altLang="ja-JP" sz="1100">
              <a:solidFill>
                <a:schemeClr val="dk1"/>
              </a:solidFill>
              <a:effectLst/>
              <a:latin typeface="+mn-lt"/>
              <a:ea typeface="+mn-ea"/>
              <a:cs typeface="+mn-cs"/>
            </a:rPr>
            <a:t>、障がい福祉に要する経費が増加傾向にある。また、平成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年度以降も普通交付税が減少し経常一般歳入額が減少していけば比率は更に上昇することが見込まれるため、健康長寿への取組などにより、経費の抑制を図る必要がある。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a:extLst>
            <a:ext uri="{FF2B5EF4-FFF2-40B4-BE49-F238E27FC236}">
              <a16:creationId xmlns=""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a:extLst>
            <a:ext uri="{FF2B5EF4-FFF2-40B4-BE49-F238E27FC236}">
              <a16:creationId xmlns=""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a:extLst>
            <a:ext uri="{FF2B5EF4-FFF2-40B4-BE49-F238E27FC236}">
              <a16:creationId xmlns="" xmlns:a16="http://schemas.microsoft.com/office/drawing/2014/main" id="{00000000-0008-0000-0400-0000BC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a:extLst>
            <a:ext uri="{FF2B5EF4-FFF2-40B4-BE49-F238E27FC236}">
              <a16:creationId xmlns="" xmlns:a16="http://schemas.microsoft.com/office/drawing/2014/main" id="{00000000-0008-0000-0400-0000BE000000}"/>
            </a:ext>
          </a:extLst>
        </xdr:cNvPr>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64407</xdr:rowOff>
    </xdr:from>
    <xdr:to>
      <xdr:col>7</xdr:col>
      <xdr:colOff>15875</xdr:colOff>
      <xdr:row>55</xdr:row>
      <xdr:rowOff>97065</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flipV="1">
          <a:off x="3987800" y="94941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a:extLst>
            <a:ext uri="{FF2B5EF4-FFF2-40B4-BE49-F238E27FC236}">
              <a16:creationId xmlns="" xmlns:a16="http://schemas.microsoft.com/office/drawing/2014/main" id="{00000000-0008-0000-0400-0000C1000000}"/>
            </a:ext>
          </a:extLst>
        </xdr:cNvPr>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a:extLst>
            <a:ext uri="{FF2B5EF4-FFF2-40B4-BE49-F238E27FC236}">
              <a16:creationId xmlns="" xmlns:a16="http://schemas.microsoft.com/office/drawing/2014/main" id="{00000000-0008-0000-0400-0000C2000000}"/>
            </a:ext>
          </a:extLst>
        </xdr:cNvPr>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97065</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3098800" y="9515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a:extLst>
            <a:ext uri="{FF2B5EF4-FFF2-40B4-BE49-F238E27FC236}">
              <a16:creationId xmlns="" xmlns:a16="http://schemas.microsoft.com/office/drawing/2014/main" id="{00000000-0008-0000-0400-0000C4000000}"/>
            </a:ext>
          </a:extLst>
        </xdr:cNvPr>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64407</xdr:rowOff>
    </xdr:from>
    <xdr:to>
      <xdr:col>4</xdr:col>
      <xdr:colOff>346075</xdr:colOff>
      <xdr:row>55</xdr:row>
      <xdr:rowOff>86178</xdr:rowOff>
    </xdr:to>
    <xdr:cxnSp macro="">
      <xdr:nvCxnSpPr>
        <xdr:cNvPr id="198" name="直線コネクタ 197">
          <a:extLst>
            <a:ext uri="{FF2B5EF4-FFF2-40B4-BE49-F238E27FC236}">
              <a16:creationId xmlns="" xmlns:a16="http://schemas.microsoft.com/office/drawing/2014/main" id="{00000000-0008-0000-0400-0000C6000000}"/>
            </a:ext>
          </a:extLst>
        </xdr:cNvPr>
        <xdr:cNvCxnSpPr/>
      </xdr:nvCxnSpPr>
      <xdr:spPr>
        <a:xfrm>
          <a:off x="2209800" y="9494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146957</xdr:rowOff>
    </xdr:from>
    <xdr:to>
      <xdr:col>4</xdr:col>
      <xdr:colOff>396875</xdr:colOff>
      <xdr:row>57</xdr:row>
      <xdr:rowOff>77107</xdr:rowOff>
    </xdr:to>
    <xdr:sp macro="" textlink="">
      <xdr:nvSpPr>
        <xdr:cNvPr id="199" name="フローチャート : 判断 198">
          <a:extLst>
            <a:ext uri="{FF2B5EF4-FFF2-40B4-BE49-F238E27FC236}">
              <a16:creationId xmlns="" xmlns:a16="http://schemas.microsoft.com/office/drawing/2014/main" id="{00000000-0008-0000-0400-0000C7000000}"/>
            </a:ext>
          </a:extLst>
        </xdr:cNvPr>
        <xdr:cNvSpPr/>
      </xdr:nvSpPr>
      <xdr:spPr>
        <a:xfrm>
          <a:off x="3048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61884</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2717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64407</xdr:rowOff>
    </xdr:from>
    <xdr:to>
      <xdr:col>3</xdr:col>
      <xdr:colOff>142875</xdr:colOff>
      <xdr:row>55</xdr:row>
      <xdr:rowOff>75293</xdr:rowOff>
    </xdr:to>
    <xdr:cxnSp macro="">
      <xdr:nvCxnSpPr>
        <xdr:cNvPr id="201" name="直線コネクタ 200">
          <a:extLst>
            <a:ext uri="{FF2B5EF4-FFF2-40B4-BE49-F238E27FC236}">
              <a16:creationId xmlns="" xmlns:a16="http://schemas.microsoft.com/office/drawing/2014/main" id="{00000000-0008-0000-0400-0000C9000000}"/>
            </a:ext>
          </a:extLst>
        </xdr:cNvPr>
        <xdr:cNvCxnSpPr/>
      </xdr:nvCxnSpPr>
      <xdr:spPr>
        <a:xfrm flipV="1">
          <a:off x="1320800" y="9494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103415</xdr:rowOff>
    </xdr:from>
    <xdr:to>
      <xdr:col>3</xdr:col>
      <xdr:colOff>193675</xdr:colOff>
      <xdr:row>57</xdr:row>
      <xdr:rowOff>33565</xdr:rowOff>
    </xdr:to>
    <xdr:sp macro="" textlink="">
      <xdr:nvSpPr>
        <xdr:cNvPr id="202" name="フローチャート : 判断 201">
          <a:extLst>
            <a:ext uri="{FF2B5EF4-FFF2-40B4-BE49-F238E27FC236}">
              <a16:creationId xmlns="" xmlns:a16="http://schemas.microsoft.com/office/drawing/2014/main" id="{00000000-0008-0000-0400-0000CA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18342</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81643</xdr:rowOff>
    </xdr:from>
    <xdr:to>
      <xdr:col>1</xdr:col>
      <xdr:colOff>676275</xdr:colOff>
      <xdr:row>57</xdr:row>
      <xdr:rowOff>11793</xdr:rowOff>
    </xdr:to>
    <xdr:sp macro="" textlink="">
      <xdr:nvSpPr>
        <xdr:cNvPr id="204" name="フローチャート : 判断 203">
          <a:extLst>
            <a:ext uri="{FF2B5EF4-FFF2-40B4-BE49-F238E27FC236}">
              <a16:creationId xmlns=""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168020</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13607</xdr:rowOff>
    </xdr:from>
    <xdr:to>
      <xdr:col>7</xdr:col>
      <xdr:colOff>66675</xdr:colOff>
      <xdr:row>55</xdr:row>
      <xdr:rowOff>115207</xdr:rowOff>
    </xdr:to>
    <xdr:sp macro="" textlink="">
      <xdr:nvSpPr>
        <xdr:cNvPr id="211" name="円/楕円 210">
          <a:extLst>
            <a:ext uri="{FF2B5EF4-FFF2-40B4-BE49-F238E27FC236}">
              <a16:creationId xmlns="" xmlns:a16="http://schemas.microsoft.com/office/drawing/2014/main" id="{00000000-0008-0000-0400-0000D3000000}"/>
            </a:ext>
          </a:extLst>
        </xdr:cNvPr>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30134</xdr:rowOff>
    </xdr:from>
    <xdr:ext cx="762000" cy="259045"/>
    <xdr:sp macro="" textlink="">
      <xdr:nvSpPr>
        <xdr:cNvPr id="212" name="扶助費該当値テキスト">
          <a:extLst>
            <a:ext uri="{FF2B5EF4-FFF2-40B4-BE49-F238E27FC236}">
              <a16:creationId xmlns="" xmlns:a16="http://schemas.microsoft.com/office/drawing/2014/main" id="{00000000-0008-0000-0400-0000D4000000}"/>
            </a:ext>
          </a:extLst>
        </xdr:cNvPr>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46265</xdr:rowOff>
    </xdr:from>
    <xdr:to>
      <xdr:col>5</xdr:col>
      <xdr:colOff>600075</xdr:colOff>
      <xdr:row>55</xdr:row>
      <xdr:rowOff>147865</xdr:rowOff>
    </xdr:to>
    <xdr:sp macro="" textlink="">
      <xdr:nvSpPr>
        <xdr:cNvPr id="213" name="円/楕円 212">
          <a:extLst>
            <a:ext uri="{FF2B5EF4-FFF2-40B4-BE49-F238E27FC236}">
              <a16:creationId xmlns="" xmlns:a16="http://schemas.microsoft.com/office/drawing/2014/main" id="{00000000-0008-0000-0400-0000D5000000}"/>
            </a:ext>
          </a:extLst>
        </xdr:cNvPr>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158042</xdr:rowOff>
    </xdr:from>
    <xdr:ext cx="7366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5" name="円/楕円 214">
          <a:extLst>
            <a:ext uri="{FF2B5EF4-FFF2-40B4-BE49-F238E27FC236}">
              <a16:creationId xmlns="" xmlns:a16="http://schemas.microsoft.com/office/drawing/2014/main" id="{00000000-0008-0000-0400-0000D7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13607</xdr:rowOff>
    </xdr:from>
    <xdr:to>
      <xdr:col>3</xdr:col>
      <xdr:colOff>193675</xdr:colOff>
      <xdr:row>55</xdr:row>
      <xdr:rowOff>115207</xdr:rowOff>
    </xdr:to>
    <xdr:sp macro="" textlink="">
      <xdr:nvSpPr>
        <xdr:cNvPr id="217" name="円/楕円 216">
          <a:extLst>
            <a:ext uri="{FF2B5EF4-FFF2-40B4-BE49-F238E27FC236}">
              <a16:creationId xmlns="" xmlns:a16="http://schemas.microsoft.com/office/drawing/2014/main" id="{00000000-0008-0000-0400-0000D9000000}"/>
            </a:ext>
          </a:extLst>
        </xdr:cNvPr>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19" name="円/楕円 218">
          <a:extLst>
            <a:ext uri="{FF2B5EF4-FFF2-40B4-BE49-F238E27FC236}">
              <a16:creationId xmlns="" xmlns:a16="http://schemas.microsoft.com/office/drawing/2014/main" id="{00000000-0008-0000-0400-0000DB000000}"/>
            </a:ext>
          </a:extLst>
        </xdr:cNvPr>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20" name="テキスト ボックス 219">
          <a:extLst>
            <a:ext uri="{FF2B5EF4-FFF2-40B4-BE49-F238E27FC236}">
              <a16:creationId xmlns="" xmlns:a16="http://schemas.microsoft.com/office/drawing/2014/main" id="{00000000-0008-0000-0400-0000DC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a:extLst>
            <a:ext uri="{FF2B5EF4-FFF2-40B4-BE49-F238E27FC236}">
              <a16:creationId xmlns=""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a:extLst>
            <a:ext uri="{FF2B5EF4-FFF2-40B4-BE49-F238E27FC236}">
              <a16:creationId xmlns=""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その他の経費に係る比率は全国平均及び類似団体平均を上回っており、繰出金がその要因となっている。</a:t>
          </a:r>
          <a:endParaRPr lang="ja-JP" altLang="ja-JP" sz="1400">
            <a:effectLst/>
          </a:endParaRPr>
        </a:p>
        <a:p>
          <a:r>
            <a:rPr kumimoji="1" lang="ja-JP" altLang="ja-JP" sz="1100">
              <a:solidFill>
                <a:schemeClr val="dk1"/>
              </a:solidFill>
              <a:effectLst/>
              <a:latin typeface="+mn-lt"/>
              <a:ea typeface="+mn-ea"/>
              <a:cs typeface="+mn-cs"/>
            </a:rPr>
            <a:t>　繰出金の主なものは、介護保険事業及び下水道事業への繰出金であり、介護保険事業については、健康長寿や介護予防・日常生活支援総合事業への取組により介護給付費の抑制に努める。下水道事業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年度は整備事業の進捗に伴い、農業集落排水事業、漁業集落排水事業が増加しており比率増加の要因となっている。また、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年度にかけて公営企業法適用となることから、繰出金としては減額となる（補助費等として負担金を支出）が、経営体力に応じた適正な事業規模となるよう努める。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a:extLst>
            <a:ext uri="{FF2B5EF4-FFF2-40B4-BE49-F238E27FC236}">
              <a16:creationId xmlns=""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a:extLst>
            <a:ext uri="{FF2B5EF4-FFF2-40B4-BE49-F238E27FC236}">
              <a16:creationId xmlns=""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a:extLst>
            <a:ext uri="{FF2B5EF4-FFF2-40B4-BE49-F238E27FC236}">
              <a16:creationId xmlns="" xmlns:a16="http://schemas.microsoft.com/office/drawing/2014/main" id="{00000000-0008-0000-0400-0000F9000000}"/>
            </a:ext>
          </a:extLst>
        </xdr:cNvPr>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a:extLst>
            <a:ext uri="{FF2B5EF4-FFF2-40B4-BE49-F238E27FC236}">
              <a16:creationId xmlns="" xmlns:a16="http://schemas.microsoft.com/office/drawing/2014/main" id="{00000000-0008-0000-0400-0000FB000000}"/>
            </a:ext>
          </a:extLst>
        </xdr:cNvPr>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58420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5671800" y="95986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a:extLst>
            <a:ext uri="{FF2B5EF4-FFF2-40B4-BE49-F238E27FC236}">
              <a16:creationId xmlns="" xmlns:a16="http://schemas.microsoft.com/office/drawing/2014/main" id="{00000000-0008-0000-0400-0000FE000000}"/>
            </a:ext>
          </a:extLst>
        </xdr:cNvPr>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a:extLst>
            <a:ext uri="{FF2B5EF4-FFF2-40B4-BE49-F238E27FC236}">
              <a16:creationId xmlns="" xmlns:a16="http://schemas.microsoft.com/office/drawing/2014/main" id="{00000000-0008-0000-0400-0000FF000000}"/>
            </a:ext>
          </a:extLst>
        </xdr:cNvPr>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55</xdr:row>
      <xdr:rowOff>168910</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a:off x="14782800" y="9530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a:extLst>
            <a:ext uri="{FF2B5EF4-FFF2-40B4-BE49-F238E27FC236}">
              <a16:creationId xmlns="" xmlns:a16="http://schemas.microsoft.com/office/drawing/2014/main" id="{00000000-0008-0000-0400-000001010000}"/>
            </a:ext>
          </a:extLst>
        </xdr:cNvPr>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100330</xdr:rowOff>
    </xdr:to>
    <xdr:cxnSp macro="">
      <xdr:nvCxnSpPr>
        <xdr:cNvPr id="259" name="直線コネクタ 258">
          <a:extLst>
            <a:ext uri="{FF2B5EF4-FFF2-40B4-BE49-F238E27FC236}">
              <a16:creationId xmlns="" xmlns:a16="http://schemas.microsoft.com/office/drawing/2014/main" id="{00000000-0008-0000-0400-000003010000}"/>
            </a:ext>
          </a:extLst>
        </xdr:cNvPr>
        <xdr:cNvCxnSpPr/>
      </xdr:nvCxnSpPr>
      <xdr:spPr>
        <a:xfrm>
          <a:off x="13893800" y="949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91440</xdr:rowOff>
    </xdr:from>
    <xdr:to>
      <xdr:col>21</xdr:col>
      <xdr:colOff>412750</xdr:colOff>
      <xdr:row>55</xdr:row>
      <xdr:rowOff>21590</xdr:rowOff>
    </xdr:to>
    <xdr:sp macro="" textlink="">
      <xdr:nvSpPr>
        <xdr:cNvPr id="260" name="フローチャート : 判断 259">
          <a:extLst>
            <a:ext uri="{FF2B5EF4-FFF2-40B4-BE49-F238E27FC236}">
              <a16:creationId xmlns="" xmlns:a16="http://schemas.microsoft.com/office/drawing/2014/main" id="{00000000-0008-0000-0400-000004010000}"/>
            </a:ext>
          </a:extLst>
        </xdr:cNvPr>
        <xdr:cNvSpPr/>
      </xdr:nvSpPr>
      <xdr:spPr>
        <a:xfrm>
          <a:off x="14732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31767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92710</xdr:rowOff>
    </xdr:to>
    <xdr:cxnSp macro="">
      <xdr:nvCxnSpPr>
        <xdr:cNvPr id="262" name="直線コネクタ 261">
          <a:extLst>
            <a:ext uri="{FF2B5EF4-FFF2-40B4-BE49-F238E27FC236}">
              <a16:creationId xmlns="" xmlns:a16="http://schemas.microsoft.com/office/drawing/2014/main" id="{00000000-0008-0000-0400-000006010000}"/>
            </a:ext>
          </a:extLst>
        </xdr:cNvPr>
        <xdr:cNvCxnSpPr/>
      </xdr:nvCxnSpPr>
      <xdr:spPr>
        <a:xfrm flipV="1">
          <a:off x="13004800" y="949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76200</xdr:rowOff>
    </xdr:from>
    <xdr:to>
      <xdr:col>20</xdr:col>
      <xdr:colOff>209550</xdr:colOff>
      <xdr:row>55</xdr:row>
      <xdr:rowOff>6350</xdr:rowOff>
    </xdr:to>
    <xdr:sp macro="" textlink="">
      <xdr:nvSpPr>
        <xdr:cNvPr id="263" name="フローチャート : 判断 262">
          <a:extLst>
            <a:ext uri="{FF2B5EF4-FFF2-40B4-BE49-F238E27FC236}">
              <a16:creationId xmlns="" xmlns:a16="http://schemas.microsoft.com/office/drawing/2014/main" id="{00000000-0008-0000-0400-000007010000}"/>
            </a:ext>
          </a:extLst>
        </xdr:cNvPr>
        <xdr:cNvSpPr/>
      </xdr:nvSpPr>
      <xdr:spPr>
        <a:xfrm>
          <a:off x="13843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16527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65" name="フローチャート : 判断 264">
          <a:extLst>
            <a:ext uri="{FF2B5EF4-FFF2-40B4-BE49-F238E27FC236}">
              <a16:creationId xmlns="" xmlns:a16="http://schemas.microsoft.com/office/drawing/2014/main" id="{00000000-0008-0000-0400-000009010000}"/>
            </a:ext>
          </a:extLst>
        </xdr:cNvPr>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72" name="円/楕円 271">
          <a:extLst>
            <a:ext uri="{FF2B5EF4-FFF2-40B4-BE49-F238E27FC236}">
              <a16:creationId xmlns="" xmlns:a16="http://schemas.microsoft.com/office/drawing/2014/main" id="{00000000-0008-0000-0400-000010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151147</xdr:rowOff>
    </xdr:from>
    <xdr:ext cx="762000" cy="259045"/>
    <xdr:sp macro="" textlink="">
      <xdr:nvSpPr>
        <xdr:cNvPr id="273" name="その他該当値テキスト">
          <a:extLst>
            <a:ext uri="{FF2B5EF4-FFF2-40B4-BE49-F238E27FC236}">
              <a16:creationId xmlns="" xmlns:a16="http://schemas.microsoft.com/office/drawing/2014/main" id="{00000000-0008-0000-0400-000011010000}"/>
            </a:ext>
          </a:extLst>
        </xdr:cNvPr>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74" name="円/楕円 273">
          <a:extLst>
            <a:ext uri="{FF2B5EF4-FFF2-40B4-BE49-F238E27FC236}">
              <a16:creationId xmlns="" xmlns:a16="http://schemas.microsoft.com/office/drawing/2014/main" id="{00000000-0008-0000-0400-000012010000}"/>
            </a:ext>
          </a:extLst>
        </xdr:cNvPr>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33037</xdr:rowOff>
    </xdr:from>
    <xdr:ext cx="7366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5290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49530</xdr:rowOff>
    </xdr:from>
    <xdr:to>
      <xdr:col>21</xdr:col>
      <xdr:colOff>412750</xdr:colOff>
      <xdr:row>55</xdr:row>
      <xdr:rowOff>151130</xdr:rowOff>
    </xdr:to>
    <xdr:sp macro="" textlink="">
      <xdr:nvSpPr>
        <xdr:cNvPr id="276" name="円/楕円 275">
          <a:extLst>
            <a:ext uri="{FF2B5EF4-FFF2-40B4-BE49-F238E27FC236}">
              <a16:creationId xmlns="" xmlns:a16="http://schemas.microsoft.com/office/drawing/2014/main" id="{00000000-0008-0000-0400-000014010000}"/>
            </a:ext>
          </a:extLst>
        </xdr:cNvPr>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135907</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4401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78" name="円/楕円 277">
          <a:extLst>
            <a:ext uri="{FF2B5EF4-FFF2-40B4-BE49-F238E27FC236}">
              <a16:creationId xmlns="" xmlns:a16="http://schemas.microsoft.com/office/drawing/2014/main" id="{00000000-0008-0000-0400-000016010000}"/>
            </a:ext>
          </a:extLst>
        </xdr:cNvPr>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105427</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80" name="円/楕円 279">
          <a:extLst>
            <a:ext uri="{FF2B5EF4-FFF2-40B4-BE49-F238E27FC236}">
              <a16:creationId xmlns="" xmlns:a16="http://schemas.microsoft.com/office/drawing/2014/main" id="{00000000-0008-0000-0400-000018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128287</xdr:rowOff>
    </xdr:from>
    <xdr:ext cx="762000" cy="259045"/>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2623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a:extLst>
            <a:ext uri="{FF2B5EF4-FFF2-40B4-BE49-F238E27FC236}">
              <a16:creationId xmlns=""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年度は、萩・長門清掃一部事務組合が建設した廃棄物処理施設が運営を開始したことによる運営負担金の支出により比率</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％に上昇している。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年度は支出は横ばいだが、</a:t>
          </a:r>
          <a:r>
            <a:rPr lang="ja-JP" altLang="ja-JP" sz="1100">
              <a:solidFill>
                <a:schemeClr val="dk1"/>
              </a:solidFill>
              <a:effectLst/>
              <a:latin typeface="+mn-lt"/>
              <a:ea typeface="+mn-ea"/>
              <a:cs typeface="+mn-cs"/>
            </a:rPr>
            <a:t>経常一般</a:t>
          </a:r>
          <a:r>
            <a:rPr lang="ja-JP" altLang="en-US" sz="1100">
              <a:solidFill>
                <a:schemeClr val="dk1"/>
              </a:solidFill>
              <a:effectLst/>
              <a:latin typeface="+mn-lt"/>
              <a:ea typeface="+mn-ea"/>
              <a:cs typeface="+mn-cs"/>
            </a:rPr>
            <a:t>財源</a:t>
          </a:r>
          <a:r>
            <a:rPr lang="ja-JP" altLang="ja-JP" sz="1100">
              <a:solidFill>
                <a:schemeClr val="dk1"/>
              </a:solidFill>
              <a:effectLst/>
              <a:latin typeface="+mn-lt"/>
              <a:ea typeface="+mn-ea"/>
              <a:cs typeface="+mn-cs"/>
            </a:rPr>
            <a:t>歳入額</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減少</a:t>
          </a:r>
          <a:r>
            <a:rPr lang="ja-JP" altLang="en-US" sz="1100">
              <a:solidFill>
                <a:schemeClr val="dk1"/>
              </a:solidFill>
              <a:effectLst/>
              <a:latin typeface="+mn-lt"/>
              <a:ea typeface="+mn-ea"/>
              <a:cs typeface="+mn-cs"/>
            </a:rPr>
            <a:t>により比率は上昇している。</a:t>
          </a:r>
          <a:r>
            <a:rPr kumimoji="1" lang="ja-JP" altLang="ja-JP" sz="1100">
              <a:solidFill>
                <a:schemeClr val="dk1"/>
              </a:solidFill>
              <a:effectLst/>
              <a:latin typeface="+mn-lt"/>
              <a:ea typeface="+mn-ea"/>
              <a:cs typeface="+mn-cs"/>
            </a:rPr>
            <a:t>いずれの年度も比率は類似団体平均を下回っているが、単独補助金の評価・見直しを毎年度行っており、今後も削減に努める。</a:t>
          </a:r>
          <a:endParaRPr lang="ja-JP" altLang="ja-JP" sz="1400">
            <a:effectLst/>
          </a:endParaRPr>
        </a:p>
        <a:p>
          <a:r>
            <a:rPr kumimoji="1" lang="ja-JP" altLang="ja-JP" sz="1100">
              <a:solidFill>
                <a:schemeClr val="dk1"/>
              </a:solidFill>
              <a:effectLst/>
              <a:latin typeface="+mn-lt"/>
              <a:ea typeface="+mn-ea"/>
              <a:cs typeface="+mn-cs"/>
            </a:rPr>
            <a:t>　なお、平成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年度にかけて下水道事業が公営企業法適用となることから、負担金の支出に伴い比率は上昇することが見込まれる。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a:extLst>
            <a:ext uri="{FF2B5EF4-FFF2-40B4-BE49-F238E27FC236}">
              <a16:creationId xmlns=""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a:extLst>
            <a:ext uri="{FF2B5EF4-FFF2-40B4-BE49-F238E27FC236}">
              <a16:creationId xmlns=""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a:extLst>
            <a:ext uri="{FF2B5EF4-FFF2-40B4-BE49-F238E27FC236}">
              <a16:creationId xmlns="" xmlns:a16="http://schemas.microsoft.com/office/drawing/2014/main" id="{00000000-0008-0000-0400-000035010000}"/>
            </a:ext>
          </a:extLst>
        </xdr:cNvPr>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10414</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a:off x="15671800" y="60020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a:extLst>
            <a:ext uri="{FF2B5EF4-FFF2-40B4-BE49-F238E27FC236}">
              <a16:creationId xmlns="" xmlns:a16="http://schemas.microsoft.com/office/drawing/2014/main" id="{00000000-0008-0000-0400-000038010000}"/>
            </a:ext>
          </a:extLst>
        </xdr:cNvPr>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a:extLst>
            <a:ext uri="{FF2B5EF4-FFF2-40B4-BE49-F238E27FC236}">
              <a16:creationId xmlns="" xmlns:a16="http://schemas.microsoft.com/office/drawing/2014/main" id="{00000000-0008-0000-0400-000039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131572</xdr:rowOff>
    </xdr:from>
    <xdr:to>
      <xdr:col>22</xdr:col>
      <xdr:colOff>565150</xdr:colOff>
      <xdr:row>35</xdr:row>
      <xdr:rowOff>1270</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a:off x="14782800" y="59608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a:extLst>
            <a:ext uri="{FF2B5EF4-FFF2-40B4-BE49-F238E27FC236}">
              <a16:creationId xmlns="" xmlns:a16="http://schemas.microsoft.com/office/drawing/2014/main" id="{00000000-0008-0000-0400-00003B010000}"/>
            </a:ext>
          </a:extLst>
        </xdr:cNvPr>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131572</xdr:rowOff>
    </xdr:from>
    <xdr:to>
      <xdr:col>21</xdr:col>
      <xdr:colOff>361950</xdr:colOff>
      <xdr:row>34</xdr:row>
      <xdr:rowOff>149860</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flipV="1">
          <a:off x="13893800" y="59608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8" name="フローチャート : 判断 317">
          <a:extLst>
            <a:ext uri="{FF2B5EF4-FFF2-40B4-BE49-F238E27FC236}">
              <a16:creationId xmlns="" xmlns:a16="http://schemas.microsoft.com/office/drawing/2014/main" id="{00000000-0008-0000-0400-00003E010000}"/>
            </a:ext>
          </a:extLst>
        </xdr:cNvPr>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149860</xdr:rowOff>
    </xdr:from>
    <xdr:to>
      <xdr:col>20</xdr:col>
      <xdr:colOff>158750</xdr:colOff>
      <xdr:row>34</xdr:row>
      <xdr:rowOff>154432</xdr:rowOff>
    </xdr:to>
    <xdr:cxnSp macro="">
      <xdr:nvCxnSpPr>
        <xdr:cNvPr id="320" name="直線コネクタ 319">
          <a:extLst>
            <a:ext uri="{FF2B5EF4-FFF2-40B4-BE49-F238E27FC236}">
              <a16:creationId xmlns="" xmlns:a16="http://schemas.microsoft.com/office/drawing/2014/main" id="{00000000-0008-0000-0400-000040010000}"/>
            </a:ext>
          </a:extLst>
        </xdr:cNvPr>
        <xdr:cNvCxnSpPr/>
      </xdr:nvCxnSpPr>
      <xdr:spPr>
        <a:xfrm flipV="1">
          <a:off x="13004800" y="5979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21" name="フローチャート : 判断 320">
          <a:extLst>
            <a:ext uri="{FF2B5EF4-FFF2-40B4-BE49-F238E27FC236}">
              <a16:creationId xmlns="" xmlns:a16="http://schemas.microsoft.com/office/drawing/2014/main" id="{00000000-0008-0000-0400-000041010000}"/>
            </a:ext>
          </a:extLst>
        </xdr:cNvPr>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3" name="フローチャート : 判断 322">
          <a:extLst>
            <a:ext uri="{FF2B5EF4-FFF2-40B4-BE49-F238E27FC236}">
              <a16:creationId xmlns=""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131064</xdr:rowOff>
    </xdr:from>
    <xdr:to>
      <xdr:col>24</xdr:col>
      <xdr:colOff>82550</xdr:colOff>
      <xdr:row>35</xdr:row>
      <xdr:rowOff>61214</xdr:rowOff>
    </xdr:to>
    <xdr:sp macro="" textlink="">
      <xdr:nvSpPr>
        <xdr:cNvPr id="330" name="円/楕円 329">
          <a:extLst>
            <a:ext uri="{FF2B5EF4-FFF2-40B4-BE49-F238E27FC236}">
              <a16:creationId xmlns="" xmlns:a16="http://schemas.microsoft.com/office/drawing/2014/main" id="{00000000-0008-0000-0400-00004A010000}"/>
            </a:ext>
          </a:extLst>
        </xdr:cNvPr>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147591</xdr:rowOff>
    </xdr:from>
    <xdr:ext cx="762000" cy="259045"/>
    <xdr:sp macro="" textlink="">
      <xdr:nvSpPr>
        <xdr:cNvPr id="331" name="補助費等該当値テキスト">
          <a:extLst>
            <a:ext uri="{FF2B5EF4-FFF2-40B4-BE49-F238E27FC236}">
              <a16:creationId xmlns="" xmlns:a16="http://schemas.microsoft.com/office/drawing/2014/main" id="{00000000-0008-0000-0400-00004B010000}"/>
            </a:ext>
          </a:extLst>
        </xdr:cNvPr>
        <xdr:cNvSpPr txBox="1"/>
      </xdr:nvSpPr>
      <xdr:spPr>
        <a:xfrm>
          <a:off x="16598900" y="580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32" name="円/楕円 331">
          <a:extLst>
            <a:ext uri="{FF2B5EF4-FFF2-40B4-BE49-F238E27FC236}">
              <a16:creationId xmlns="" xmlns:a16="http://schemas.microsoft.com/office/drawing/2014/main" id="{00000000-0008-0000-0400-00004C010000}"/>
            </a:ext>
          </a:extLst>
        </xdr:cNvPr>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80772</xdr:rowOff>
    </xdr:from>
    <xdr:to>
      <xdr:col>21</xdr:col>
      <xdr:colOff>412750</xdr:colOff>
      <xdr:row>35</xdr:row>
      <xdr:rowOff>10922</xdr:rowOff>
    </xdr:to>
    <xdr:sp macro="" textlink="">
      <xdr:nvSpPr>
        <xdr:cNvPr id="334" name="円/楕円 333">
          <a:extLst>
            <a:ext uri="{FF2B5EF4-FFF2-40B4-BE49-F238E27FC236}">
              <a16:creationId xmlns="" xmlns:a16="http://schemas.microsoft.com/office/drawing/2014/main" id="{00000000-0008-0000-0400-00004E010000}"/>
            </a:ext>
          </a:extLst>
        </xdr:cNvPr>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21099</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99060</xdr:rowOff>
    </xdr:from>
    <xdr:to>
      <xdr:col>20</xdr:col>
      <xdr:colOff>209550</xdr:colOff>
      <xdr:row>35</xdr:row>
      <xdr:rowOff>29210</xdr:rowOff>
    </xdr:to>
    <xdr:sp macro="" textlink="">
      <xdr:nvSpPr>
        <xdr:cNvPr id="336" name="円/楕円 335">
          <a:extLst>
            <a:ext uri="{FF2B5EF4-FFF2-40B4-BE49-F238E27FC236}">
              <a16:creationId xmlns="" xmlns:a16="http://schemas.microsoft.com/office/drawing/2014/main" id="{00000000-0008-0000-0400-000050010000}"/>
            </a:ext>
          </a:extLst>
        </xdr:cNvPr>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39387</xdr:rowOff>
    </xdr:from>
    <xdr:ext cx="762000" cy="259045"/>
    <xdr:sp macro=""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103632</xdr:rowOff>
    </xdr:from>
    <xdr:to>
      <xdr:col>19</xdr:col>
      <xdr:colOff>6350</xdr:colOff>
      <xdr:row>35</xdr:row>
      <xdr:rowOff>33782</xdr:rowOff>
    </xdr:to>
    <xdr:sp macro="" textlink="">
      <xdr:nvSpPr>
        <xdr:cNvPr id="338" name="円/楕円 337">
          <a:extLst>
            <a:ext uri="{FF2B5EF4-FFF2-40B4-BE49-F238E27FC236}">
              <a16:creationId xmlns="" xmlns:a16="http://schemas.microsoft.com/office/drawing/2014/main" id="{00000000-0008-0000-0400-000052010000}"/>
            </a:ext>
          </a:extLst>
        </xdr:cNvPr>
        <xdr:cNvSpPr/>
      </xdr:nvSpPr>
      <xdr:spPr>
        <a:xfrm>
          <a:off x="12954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43959</xdr:rowOff>
    </xdr:from>
    <xdr:ext cx="762000" cy="259045"/>
    <xdr:sp macro="" textlink="">
      <xdr:nvSpPr>
        <xdr:cNvPr id="339" name="テキスト ボックス 338">
          <a:extLst>
            <a:ext uri="{FF2B5EF4-FFF2-40B4-BE49-F238E27FC236}">
              <a16:creationId xmlns="" xmlns:a16="http://schemas.microsoft.com/office/drawing/2014/main" id="{00000000-0008-0000-0400-000053010000}"/>
            </a:ext>
          </a:extLst>
        </xdr:cNvPr>
        <xdr:cNvSpPr txBox="1"/>
      </xdr:nvSpPr>
      <xdr:spPr>
        <a:xfrm>
          <a:off x="12623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年度から合併特例期間の終了に伴う一本算定に向けた縮減の開始により普通交付税が減少していくため、平成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年度までに元利償還金のピークを超えるよう、償還期間の短縮を行ってきたことから、平成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年度までは単年度の元利償還金が多く、全国平均、類似団体平均を大きく上回っている。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年度は、合併前の地方債の償還終了による元利償還金の減少により、一般会計で約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円の元利償還金を削減したことで比率が</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％減少した。</a:t>
          </a:r>
          <a:endParaRPr lang="ja-JP" altLang="ja-JP" sz="1400">
            <a:effectLst/>
          </a:endParaRPr>
        </a:p>
        <a:p>
          <a:r>
            <a:rPr kumimoji="1" lang="ja-JP" altLang="ja-JP" sz="1100">
              <a:solidFill>
                <a:schemeClr val="dk1"/>
              </a:solidFill>
              <a:effectLst/>
              <a:latin typeface="+mn-lt"/>
              <a:ea typeface="+mn-ea"/>
              <a:cs typeface="+mn-cs"/>
            </a:rPr>
            <a:t>　引き続き、</a:t>
          </a:r>
          <a:r>
            <a:rPr lang="ja-JP" altLang="ja-JP" sz="1100" baseline="0">
              <a:solidFill>
                <a:schemeClr val="dk1"/>
              </a:solidFill>
              <a:effectLst/>
              <a:latin typeface="+mn-lt"/>
              <a:ea typeface="+mn-ea"/>
              <a:cs typeface="+mn-cs"/>
            </a:rPr>
            <a:t>計画的かつ効率的な事業実施</a:t>
          </a:r>
          <a:r>
            <a:rPr kumimoji="1" lang="ja-JP" altLang="ja-JP" sz="1100">
              <a:solidFill>
                <a:schemeClr val="dk1"/>
              </a:solidFill>
              <a:effectLst/>
              <a:latin typeface="+mn-lt"/>
              <a:ea typeface="+mn-ea"/>
              <a:cs typeface="+mn-cs"/>
            </a:rPr>
            <a:t>により地方債発行額を抑制し、後年度の公債費の減少に努める。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a:extLst>
            <a:ext uri="{FF2B5EF4-FFF2-40B4-BE49-F238E27FC236}">
              <a16:creationId xmlns=""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a:extLst>
            <a:ext uri="{FF2B5EF4-FFF2-40B4-BE49-F238E27FC236}">
              <a16:creationId xmlns=""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a:extLst>
            <a:ext uri="{FF2B5EF4-FFF2-40B4-BE49-F238E27FC236}">
              <a16:creationId xmlns=""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a:extLst>
            <a:ext uri="{FF2B5EF4-FFF2-40B4-BE49-F238E27FC236}">
              <a16:creationId xmlns="" xmlns:a16="http://schemas.microsoft.com/office/drawing/2014/main" id="{00000000-0008-0000-0400-00006F010000}"/>
            </a:ext>
          </a:extLst>
        </xdr:cNvPr>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a:extLst>
            <a:ext uri="{FF2B5EF4-FFF2-40B4-BE49-F238E27FC236}">
              <a16:creationId xmlns="" xmlns:a16="http://schemas.microsoft.com/office/drawing/2014/main" id="{00000000-0008-0000-0400-000071010000}"/>
            </a:ext>
          </a:extLst>
        </xdr:cNvPr>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48895</xdr:rowOff>
    </xdr:from>
    <xdr:to>
      <xdr:col>7</xdr:col>
      <xdr:colOff>15875</xdr:colOff>
      <xdr:row>75</xdr:row>
      <xdr:rowOff>64135</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flipV="1">
          <a:off x="3987800" y="1290764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a:extLst>
            <a:ext uri="{FF2B5EF4-FFF2-40B4-BE49-F238E27FC236}">
              <a16:creationId xmlns="" xmlns:a16="http://schemas.microsoft.com/office/drawing/2014/main" id="{00000000-0008-0000-0400-000074010000}"/>
            </a:ext>
          </a:extLst>
        </xdr:cNvPr>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a:extLst>
            <a:ext uri="{FF2B5EF4-FFF2-40B4-BE49-F238E27FC236}">
              <a16:creationId xmlns="" xmlns:a16="http://schemas.microsoft.com/office/drawing/2014/main" id="{00000000-0008-0000-0400-000075010000}"/>
            </a:ext>
          </a:extLst>
        </xdr:cNvPr>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64135</xdr:rowOff>
    </xdr:from>
    <xdr:to>
      <xdr:col>5</xdr:col>
      <xdr:colOff>549275</xdr:colOff>
      <xdr:row>75</xdr:row>
      <xdr:rowOff>115570</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flipV="1">
          <a:off x="3098800" y="129228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a:extLst>
            <a:ext uri="{FF2B5EF4-FFF2-40B4-BE49-F238E27FC236}">
              <a16:creationId xmlns="" xmlns:a16="http://schemas.microsoft.com/office/drawing/2014/main" id="{00000000-0008-0000-0400-000077010000}"/>
            </a:ext>
          </a:extLst>
        </xdr:cNvPr>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115570</xdr:rowOff>
    </xdr:from>
    <xdr:to>
      <xdr:col>4</xdr:col>
      <xdr:colOff>346075</xdr:colOff>
      <xdr:row>75</xdr:row>
      <xdr:rowOff>121285</xdr:rowOff>
    </xdr:to>
    <xdr:cxnSp macro="">
      <xdr:nvCxnSpPr>
        <xdr:cNvPr id="377" name="直線コネクタ 376">
          <a:extLst>
            <a:ext uri="{FF2B5EF4-FFF2-40B4-BE49-F238E27FC236}">
              <a16:creationId xmlns="" xmlns:a16="http://schemas.microsoft.com/office/drawing/2014/main" id="{00000000-0008-0000-0400-000079010000}"/>
            </a:ext>
          </a:extLst>
        </xdr:cNvPr>
        <xdr:cNvCxnSpPr/>
      </xdr:nvCxnSpPr>
      <xdr:spPr>
        <a:xfrm flipV="1">
          <a:off x="2209800" y="129743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104775</xdr:rowOff>
    </xdr:from>
    <xdr:to>
      <xdr:col>4</xdr:col>
      <xdr:colOff>396875</xdr:colOff>
      <xdr:row>75</xdr:row>
      <xdr:rowOff>34925</xdr:rowOff>
    </xdr:to>
    <xdr:sp macro="" textlink="">
      <xdr:nvSpPr>
        <xdr:cNvPr id="378" name="フローチャート : 判断 377">
          <a:extLst>
            <a:ext uri="{FF2B5EF4-FFF2-40B4-BE49-F238E27FC236}">
              <a16:creationId xmlns="" xmlns:a16="http://schemas.microsoft.com/office/drawing/2014/main" id="{00000000-0008-0000-0400-00007A010000}"/>
            </a:ext>
          </a:extLst>
        </xdr:cNvPr>
        <xdr:cNvSpPr/>
      </xdr:nvSpPr>
      <xdr:spPr>
        <a:xfrm>
          <a:off x="3048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45102</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717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119380</xdr:rowOff>
    </xdr:from>
    <xdr:to>
      <xdr:col>3</xdr:col>
      <xdr:colOff>142875</xdr:colOff>
      <xdr:row>75</xdr:row>
      <xdr:rowOff>121285</xdr:rowOff>
    </xdr:to>
    <xdr:cxnSp macro="">
      <xdr:nvCxnSpPr>
        <xdr:cNvPr id="380" name="直線コネクタ 379">
          <a:extLst>
            <a:ext uri="{FF2B5EF4-FFF2-40B4-BE49-F238E27FC236}">
              <a16:creationId xmlns="" xmlns:a16="http://schemas.microsoft.com/office/drawing/2014/main" id="{00000000-0008-0000-0400-00007C010000}"/>
            </a:ext>
          </a:extLst>
        </xdr:cNvPr>
        <xdr:cNvCxnSpPr/>
      </xdr:nvCxnSpPr>
      <xdr:spPr>
        <a:xfrm>
          <a:off x="1320800" y="129781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106680</xdr:rowOff>
    </xdr:from>
    <xdr:to>
      <xdr:col>3</xdr:col>
      <xdr:colOff>193675</xdr:colOff>
      <xdr:row>75</xdr:row>
      <xdr:rowOff>36830</xdr:rowOff>
    </xdr:to>
    <xdr:sp macro="" textlink="">
      <xdr:nvSpPr>
        <xdr:cNvPr id="381" name="フローチャート : 判断 380">
          <a:extLst>
            <a:ext uri="{FF2B5EF4-FFF2-40B4-BE49-F238E27FC236}">
              <a16:creationId xmlns="" xmlns:a16="http://schemas.microsoft.com/office/drawing/2014/main" id="{00000000-0008-0000-0400-00007D010000}"/>
            </a:ext>
          </a:extLst>
        </xdr:cNvPr>
        <xdr:cNvSpPr/>
      </xdr:nvSpPr>
      <xdr:spPr>
        <a:xfrm>
          <a:off x="2159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47007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110490</xdr:rowOff>
    </xdr:from>
    <xdr:to>
      <xdr:col>1</xdr:col>
      <xdr:colOff>676275</xdr:colOff>
      <xdr:row>75</xdr:row>
      <xdr:rowOff>40640</xdr:rowOff>
    </xdr:to>
    <xdr:sp macro="" textlink="">
      <xdr:nvSpPr>
        <xdr:cNvPr id="383" name="フローチャート : 判断 382">
          <a:extLst>
            <a:ext uri="{FF2B5EF4-FFF2-40B4-BE49-F238E27FC236}">
              <a16:creationId xmlns="" xmlns:a16="http://schemas.microsoft.com/office/drawing/2014/main" id="{00000000-0008-0000-0400-00007F010000}"/>
            </a:ext>
          </a:extLst>
        </xdr:cNvPr>
        <xdr:cNvSpPr/>
      </xdr:nvSpPr>
      <xdr:spPr>
        <a:xfrm>
          <a:off x="12700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50817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939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169545</xdr:rowOff>
    </xdr:from>
    <xdr:to>
      <xdr:col>7</xdr:col>
      <xdr:colOff>66675</xdr:colOff>
      <xdr:row>75</xdr:row>
      <xdr:rowOff>99695</xdr:rowOff>
    </xdr:to>
    <xdr:sp macro="" textlink="">
      <xdr:nvSpPr>
        <xdr:cNvPr id="390" name="円/楕円 389">
          <a:extLst>
            <a:ext uri="{FF2B5EF4-FFF2-40B4-BE49-F238E27FC236}">
              <a16:creationId xmlns="" xmlns:a16="http://schemas.microsoft.com/office/drawing/2014/main" id="{00000000-0008-0000-0400-000086010000}"/>
            </a:ext>
          </a:extLst>
        </xdr:cNvPr>
        <xdr:cNvSpPr/>
      </xdr:nvSpPr>
      <xdr:spPr>
        <a:xfrm>
          <a:off x="47752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141622</xdr:rowOff>
    </xdr:from>
    <xdr:ext cx="762000" cy="259045"/>
    <xdr:sp macro="" textlink="">
      <xdr:nvSpPr>
        <xdr:cNvPr id="391" name="公債費該当値テキスト">
          <a:extLst>
            <a:ext uri="{FF2B5EF4-FFF2-40B4-BE49-F238E27FC236}">
              <a16:creationId xmlns="" xmlns:a16="http://schemas.microsoft.com/office/drawing/2014/main" id="{00000000-0008-0000-0400-000087010000}"/>
            </a:ext>
          </a:extLst>
        </xdr:cNvPr>
        <xdr:cNvSpPr txBox="1"/>
      </xdr:nvSpPr>
      <xdr:spPr>
        <a:xfrm>
          <a:off x="4914900" y="1282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xdr:rowOff>
    </xdr:from>
    <xdr:to>
      <xdr:col>5</xdr:col>
      <xdr:colOff>600075</xdr:colOff>
      <xdr:row>75</xdr:row>
      <xdr:rowOff>114935</xdr:rowOff>
    </xdr:to>
    <xdr:sp macro="" textlink="">
      <xdr:nvSpPr>
        <xdr:cNvPr id="392" name="円/楕円 391">
          <a:extLst>
            <a:ext uri="{FF2B5EF4-FFF2-40B4-BE49-F238E27FC236}">
              <a16:creationId xmlns="" xmlns:a16="http://schemas.microsoft.com/office/drawing/2014/main" id="{00000000-0008-0000-0400-000088010000}"/>
            </a:ext>
          </a:extLst>
        </xdr:cNvPr>
        <xdr:cNvSpPr/>
      </xdr:nvSpPr>
      <xdr:spPr>
        <a:xfrm>
          <a:off x="3937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99713</xdr:rowOff>
    </xdr:from>
    <xdr:ext cx="7366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3606800" y="1295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64770</xdr:rowOff>
    </xdr:from>
    <xdr:to>
      <xdr:col>4</xdr:col>
      <xdr:colOff>396875</xdr:colOff>
      <xdr:row>75</xdr:row>
      <xdr:rowOff>166370</xdr:rowOff>
    </xdr:to>
    <xdr:sp macro="" textlink="">
      <xdr:nvSpPr>
        <xdr:cNvPr id="394" name="円/楕円 393">
          <a:extLst>
            <a:ext uri="{FF2B5EF4-FFF2-40B4-BE49-F238E27FC236}">
              <a16:creationId xmlns="" xmlns:a16="http://schemas.microsoft.com/office/drawing/2014/main" id="{00000000-0008-0000-0400-00008A010000}"/>
            </a:ext>
          </a:extLst>
        </xdr:cNvPr>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151147</xdr:rowOff>
    </xdr:from>
    <xdr:ext cx="762000" cy="25904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2717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70485</xdr:rowOff>
    </xdr:from>
    <xdr:to>
      <xdr:col>3</xdr:col>
      <xdr:colOff>193675</xdr:colOff>
      <xdr:row>76</xdr:row>
      <xdr:rowOff>636</xdr:rowOff>
    </xdr:to>
    <xdr:sp macro="" textlink="">
      <xdr:nvSpPr>
        <xdr:cNvPr id="396" name="円/楕円 395">
          <a:extLst>
            <a:ext uri="{FF2B5EF4-FFF2-40B4-BE49-F238E27FC236}">
              <a16:creationId xmlns="" xmlns:a16="http://schemas.microsoft.com/office/drawing/2014/main" id="{00000000-0008-0000-0400-00008C010000}"/>
            </a:ext>
          </a:extLst>
        </xdr:cNvPr>
        <xdr:cNvSpPr/>
      </xdr:nvSpPr>
      <xdr:spPr>
        <a:xfrm>
          <a:off x="2159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156863</xdr:rowOff>
    </xdr:from>
    <xdr:ext cx="762000" cy="259045"/>
    <xdr:sp macro="" textlink="">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1828800" y="1301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68580</xdr:rowOff>
    </xdr:from>
    <xdr:to>
      <xdr:col>1</xdr:col>
      <xdr:colOff>676275</xdr:colOff>
      <xdr:row>75</xdr:row>
      <xdr:rowOff>170180</xdr:rowOff>
    </xdr:to>
    <xdr:sp macro="" textlink="">
      <xdr:nvSpPr>
        <xdr:cNvPr id="398" name="円/楕円 397">
          <a:extLst>
            <a:ext uri="{FF2B5EF4-FFF2-40B4-BE49-F238E27FC236}">
              <a16:creationId xmlns="" xmlns:a16="http://schemas.microsoft.com/office/drawing/2014/main" id="{00000000-0008-0000-0400-00008E010000}"/>
            </a:ext>
          </a:extLst>
        </xdr:cNvPr>
        <xdr:cNvSpPr/>
      </xdr:nvSpPr>
      <xdr:spPr>
        <a:xfrm>
          <a:off x="1270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154957</xdr:rowOff>
    </xdr:from>
    <xdr:ext cx="762000" cy="259045"/>
    <xdr:sp macro="" textlink="">
      <xdr:nvSpPr>
        <xdr:cNvPr id="399" name="テキスト ボックス 398">
          <a:extLst>
            <a:ext uri="{FF2B5EF4-FFF2-40B4-BE49-F238E27FC236}">
              <a16:creationId xmlns="" xmlns:a16="http://schemas.microsoft.com/office/drawing/2014/main" id="{00000000-0008-0000-0400-00008F010000}"/>
            </a:ext>
          </a:extLst>
        </xdr:cNvPr>
        <xdr:cNvSpPr txBox="1"/>
      </xdr:nvSpPr>
      <xdr:spPr>
        <a:xfrm>
          <a:off x="939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公債費以外の経費に係る比率は全国平均および類似団体平均を下回って推移しているが、人件費および繰出金は平均を上回っている状況であった。平成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の比率の上昇により</a:t>
          </a:r>
          <a:r>
            <a:rPr kumimoji="1" lang="ja-JP" altLang="en-US" sz="1100">
              <a:solidFill>
                <a:schemeClr val="dk1"/>
              </a:solidFill>
              <a:effectLst/>
              <a:latin typeface="+mn-lt"/>
              <a:ea typeface="+mn-ea"/>
              <a:cs typeface="+mn-cs"/>
            </a:rPr>
            <a:t>、比率としては昨年と横ばいであるが、</a:t>
          </a:r>
          <a:r>
            <a:rPr kumimoji="1" lang="ja-JP" altLang="ja-JP" sz="1100">
              <a:solidFill>
                <a:schemeClr val="dk1"/>
              </a:solidFill>
              <a:effectLst/>
              <a:latin typeface="+mn-lt"/>
              <a:ea typeface="+mn-ea"/>
              <a:cs typeface="+mn-cs"/>
            </a:rPr>
            <a:t>類似団体平均を上回った。</a:t>
          </a:r>
          <a:endParaRPr lang="ja-JP" altLang="ja-JP" sz="1400">
            <a:effectLst/>
          </a:endParaRPr>
        </a:p>
        <a:p>
          <a:r>
            <a:rPr kumimoji="1" lang="ja-JP" altLang="ja-JP" sz="1100">
              <a:solidFill>
                <a:schemeClr val="dk1"/>
              </a:solidFill>
              <a:effectLst/>
              <a:latin typeface="+mn-lt"/>
              <a:ea typeface="+mn-ea"/>
              <a:cs typeface="+mn-cs"/>
            </a:rPr>
            <a:t>　なお、繰出金も特別会計への公債費に対するものや人件費に対するものが含まれ義務的な性質が強い。こうした義務的経費の削減が課題であり、合併直後から削減に努めてき</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年度と比べて義務的経費が約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億円減少した。また、繰出金についても、適正な事業規模を見極め、一般会計負担を抑制するよう努める。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a:extLst>
            <a:ext uri="{FF2B5EF4-FFF2-40B4-BE49-F238E27FC236}">
              <a16:creationId xmlns=""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a:extLst>
            <a:ext uri="{FF2B5EF4-FFF2-40B4-BE49-F238E27FC236}">
              <a16:creationId xmlns=""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a:extLst>
            <a:ext uri="{FF2B5EF4-FFF2-40B4-BE49-F238E27FC236}">
              <a16:creationId xmlns=""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a:extLst>
            <a:ext uri="{FF2B5EF4-FFF2-40B4-BE49-F238E27FC236}">
              <a16:creationId xmlns="" xmlns:a16="http://schemas.microsoft.com/office/drawing/2014/main" id="{00000000-0008-0000-0400-0000AC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a:extLst>
            <a:ext uri="{FF2B5EF4-FFF2-40B4-BE49-F238E27FC236}">
              <a16:creationId xmlns=""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xdr:rowOff>
    </xdr:from>
    <xdr:to>
      <xdr:col>24</xdr:col>
      <xdr:colOff>31750</xdr:colOff>
      <xdr:row>78</xdr:row>
      <xdr:rowOff>1270</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5671800" y="13374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a:extLst>
            <a:ext uri="{FF2B5EF4-FFF2-40B4-BE49-F238E27FC236}">
              <a16:creationId xmlns="" xmlns:a16="http://schemas.microsoft.com/office/drawing/2014/main" id="{00000000-0008-0000-0400-0000B1010000}"/>
            </a:ext>
          </a:extLst>
        </xdr:cNvPr>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a:extLst>
            <a:ext uri="{FF2B5EF4-FFF2-40B4-BE49-F238E27FC236}">
              <a16:creationId xmlns="" xmlns:a16="http://schemas.microsoft.com/office/drawing/2014/main" id="{00000000-0008-0000-0400-0000B2010000}"/>
            </a:ext>
          </a:extLst>
        </xdr:cNvPr>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88900</xdr:rowOff>
    </xdr:from>
    <xdr:to>
      <xdr:col>22</xdr:col>
      <xdr:colOff>565150</xdr:colOff>
      <xdr:row>78</xdr:row>
      <xdr:rowOff>1270</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4782800" y="1311910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a:extLst>
            <a:ext uri="{FF2B5EF4-FFF2-40B4-BE49-F238E27FC236}">
              <a16:creationId xmlns="" xmlns:a16="http://schemas.microsoft.com/office/drawing/2014/main" id="{00000000-0008-0000-0400-0000B4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39370</xdr:rowOff>
    </xdr:from>
    <xdr:to>
      <xdr:col>21</xdr:col>
      <xdr:colOff>361950</xdr:colOff>
      <xdr:row>76</xdr:row>
      <xdr:rowOff>88900</xdr:rowOff>
    </xdr:to>
    <xdr:cxnSp macro="">
      <xdr:nvCxnSpPr>
        <xdr:cNvPr id="438" name="直線コネクタ 437">
          <a:extLst>
            <a:ext uri="{FF2B5EF4-FFF2-40B4-BE49-F238E27FC236}">
              <a16:creationId xmlns="" xmlns:a16="http://schemas.microsoft.com/office/drawing/2014/main" id="{00000000-0008-0000-0400-0000B6010000}"/>
            </a:ext>
          </a:extLst>
        </xdr:cNvPr>
        <xdr:cNvCxnSpPr/>
      </xdr:nvCxnSpPr>
      <xdr:spPr>
        <a:xfrm>
          <a:off x="13893800" y="130695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148589</xdr:rowOff>
    </xdr:from>
    <xdr:to>
      <xdr:col>21</xdr:col>
      <xdr:colOff>412750</xdr:colOff>
      <xdr:row>78</xdr:row>
      <xdr:rowOff>78739</xdr:rowOff>
    </xdr:to>
    <xdr:sp macro="" textlink="">
      <xdr:nvSpPr>
        <xdr:cNvPr id="439" name="フローチャート : 判断 438">
          <a:extLst>
            <a:ext uri="{FF2B5EF4-FFF2-40B4-BE49-F238E27FC236}">
              <a16:creationId xmlns="" xmlns:a16="http://schemas.microsoft.com/office/drawing/2014/main" id="{00000000-0008-0000-0400-0000B7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63516</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39370</xdr:rowOff>
    </xdr:from>
    <xdr:to>
      <xdr:col>20</xdr:col>
      <xdr:colOff>158750</xdr:colOff>
      <xdr:row>76</xdr:row>
      <xdr:rowOff>46989</xdr:rowOff>
    </xdr:to>
    <xdr:cxnSp macro="">
      <xdr:nvCxnSpPr>
        <xdr:cNvPr id="441" name="直線コネクタ 440">
          <a:extLst>
            <a:ext uri="{FF2B5EF4-FFF2-40B4-BE49-F238E27FC236}">
              <a16:creationId xmlns="" xmlns:a16="http://schemas.microsoft.com/office/drawing/2014/main" id="{00000000-0008-0000-0400-0000B9010000}"/>
            </a:ext>
          </a:extLst>
        </xdr:cNvPr>
        <xdr:cNvCxnSpPr/>
      </xdr:nvCxnSpPr>
      <xdr:spPr>
        <a:xfrm flipV="1">
          <a:off x="13004800" y="130695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95250</xdr:rowOff>
    </xdr:from>
    <xdr:to>
      <xdr:col>20</xdr:col>
      <xdr:colOff>209550</xdr:colOff>
      <xdr:row>78</xdr:row>
      <xdr:rowOff>25400</xdr:rowOff>
    </xdr:to>
    <xdr:sp macro="" textlink="">
      <xdr:nvSpPr>
        <xdr:cNvPr id="442" name="フローチャート : 判断 441">
          <a:extLst>
            <a:ext uri="{FF2B5EF4-FFF2-40B4-BE49-F238E27FC236}">
              <a16:creationId xmlns="" xmlns:a16="http://schemas.microsoft.com/office/drawing/2014/main" id="{00000000-0008-0000-0400-0000BA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44" name="フローチャート : 判断 443">
          <a:extLst>
            <a:ext uri="{FF2B5EF4-FFF2-40B4-BE49-F238E27FC236}">
              <a16:creationId xmlns="" xmlns:a16="http://schemas.microsoft.com/office/drawing/2014/main" id="{00000000-0008-0000-0400-0000BC010000}"/>
            </a:ext>
          </a:extLst>
        </xdr:cNvPr>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25416</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51" name="円/楕円 450">
          <a:extLst>
            <a:ext uri="{FF2B5EF4-FFF2-40B4-BE49-F238E27FC236}">
              <a16:creationId xmlns="" xmlns:a16="http://schemas.microsoft.com/office/drawing/2014/main" id="{00000000-0008-0000-0400-0000C3010000}"/>
            </a:ext>
          </a:extLst>
        </xdr:cNvPr>
        <xdr:cNvSpPr/>
      </xdr:nvSpPr>
      <xdr:spPr>
        <a:xfrm>
          <a:off x="16459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93997</xdr:rowOff>
    </xdr:from>
    <xdr:ext cx="762000" cy="259045"/>
    <xdr:sp macro="" textlink="">
      <xdr:nvSpPr>
        <xdr:cNvPr id="452" name="公債費以外該当値テキスト">
          <a:extLst>
            <a:ext uri="{FF2B5EF4-FFF2-40B4-BE49-F238E27FC236}">
              <a16:creationId xmlns="" xmlns:a16="http://schemas.microsoft.com/office/drawing/2014/main" id="{00000000-0008-0000-0400-0000C4010000}"/>
            </a:ext>
          </a:extLst>
        </xdr:cNvPr>
        <xdr:cNvSpPr txBox="1"/>
      </xdr:nvSpPr>
      <xdr:spPr>
        <a:xfrm>
          <a:off x="165989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121920</xdr:rowOff>
    </xdr:from>
    <xdr:to>
      <xdr:col>22</xdr:col>
      <xdr:colOff>615950</xdr:colOff>
      <xdr:row>78</xdr:row>
      <xdr:rowOff>52070</xdr:rowOff>
    </xdr:to>
    <xdr:sp macro="" textlink="">
      <xdr:nvSpPr>
        <xdr:cNvPr id="453" name="円/楕円 452">
          <a:extLst>
            <a:ext uri="{FF2B5EF4-FFF2-40B4-BE49-F238E27FC236}">
              <a16:creationId xmlns="" xmlns:a16="http://schemas.microsoft.com/office/drawing/2014/main" id="{00000000-0008-0000-0400-0000C5010000}"/>
            </a:ext>
          </a:extLst>
        </xdr:cNvPr>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36847</xdr:rowOff>
    </xdr:from>
    <xdr:ext cx="7366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38100</xdr:rowOff>
    </xdr:from>
    <xdr:to>
      <xdr:col>21</xdr:col>
      <xdr:colOff>412750</xdr:colOff>
      <xdr:row>76</xdr:row>
      <xdr:rowOff>139700</xdr:rowOff>
    </xdr:to>
    <xdr:sp macro="" textlink="">
      <xdr:nvSpPr>
        <xdr:cNvPr id="455" name="円/楕円 454">
          <a:extLst>
            <a:ext uri="{FF2B5EF4-FFF2-40B4-BE49-F238E27FC236}">
              <a16:creationId xmlns="" xmlns:a16="http://schemas.microsoft.com/office/drawing/2014/main" id="{00000000-0008-0000-0400-0000C7010000}"/>
            </a:ext>
          </a:extLst>
        </xdr:cNvPr>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149877</xdr:rowOff>
    </xdr:from>
    <xdr:ext cx="762000" cy="259045"/>
    <xdr:sp macro="" textlink="">
      <xdr:nvSpPr>
        <xdr:cNvPr id="456" name="テキスト ボックス 455">
          <a:extLst>
            <a:ext uri="{FF2B5EF4-FFF2-40B4-BE49-F238E27FC236}">
              <a16:creationId xmlns="" xmlns:a16="http://schemas.microsoft.com/office/drawing/2014/main" id="{00000000-0008-0000-0400-0000C8010000}"/>
            </a:ext>
          </a:extLst>
        </xdr:cNvPr>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160020</xdr:rowOff>
    </xdr:from>
    <xdr:to>
      <xdr:col>20</xdr:col>
      <xdr:colOff>209550</xdr:colOff>
      <xdr:row>76</xdr:row>
      <xdr:rowOff>90170</xdr:rowOff>
    </xdr:to>
    <xdr:sp macro="" textlink="">
      <xdr:nvSpPr>
        <xdr:cNvPr id="457" name="円/楕円 456">
          <a:extLst>
            <a:ext uri="{FF2B5EF4-FFF2-40B4-BE49-F238E27FC236}">
              <a16:creationId xmlns="" xmlns:a16="http://schemas.microsoft.com/office/drawing/2014/main" id="{00000000-0008-0000-0400-0000C9010000}"/>
            </a:ext>
          </a:extLst>
        </xdr:cNvPr>
        <xdr:cNvSpPr/>
      </xdr:nvSpPr>
      <xdr:spPr>
        <a:xfrm>
          <a:off x="13843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100347</xdr:rowOff>
    </xdr:from>
    <xdr:ext cx="762000" cy="259045"/>
    <xdr:sp macro="" textlink="">
      <xdr:nvSpPr>
        <xdr:cNvPr id="458" name="テキスト ボックス 457">
          <a:extLst>
            <a:ext uri="{FF2B5EF4-FFF2-40B4-BE49-F238E27FC236}">
              <a16:creationId xmlns="" xmlns:a16="http://schemas.microsoft.com/office/drawing/2014/main" id="{00000000-0008-0000-0400-0000CA010000}"/>
            </a:ext>
          </a:extLst>
        </xdr:cNvPr>
        <xdr:cNvSpPr txBox="1"/>
      </xdr:nvSpPr>
      <xdr:spPr>
        <a:xfrm>
          <a:off x="13512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167639</xdr:rowOff>
    </xdr:from>
    <xdr:to>
      <xdr:col>19</xdr:col>
      <xdr:colOff>6350</xdr:colOff>
      <xdr:row>76</xdr:row>
      <xdr:rowOff>97789</xdr:rowOff>
    </xdr:to>
    <xdr:sp macro="" textlink="">
      <xdr:nvSpPr>
        <xdr:cNvPr id="459" name="円/楕円 458">
          <a:extLst>
            <a:ext uri="{FF2B5EF4-FFF2-40B4-BE49-F238E27FC236}">
              <a16:creationId xmlns="" xmlns:a16="http://schemas.microsoft.com/office/drawing/2014/main" id="{00000000-0008-0000-0400-0000CB010000}"/>
            </a:ext>
          </a:extLst>
        </xdr:cNvPr>
        <xdr:cNvSpPr/>
      </xdr:nvSpPr>
      <xdr:spPr>
        <a:xfrm>
          <a:off x="12954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107967</xdr:rowOff>
    </xdr:from>
    <xdr:ext cx="762000" cy="259045"/>
    <xdr:sp macro="" textlink="">
      <xdr:nvSpPr>
        <xdr:cNvPr id="460" name="テキスト ボックス 459">
          <a:extLst>
            <a:ext uri="{FF2B5EF4-FFF2-40B4-BE49-F238E27FC236}">
              <a16:creationId xmlns="" xmlns:a16="http://schemas.microsoft.com/office/drawing/2014/main" id="{00000000-0008-0000-0400-0000CC010000}"/>
            </a:ext>
          </a:extLst>
        </xdr:cNvPr>
        <xdr:cNvSpPr txBox="1"/>
      </xdr:nvSpPr>
      <xdr:spPr>
        <a:xfrm>
          <a:off x="12623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山口県萩市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119342</xdr:rowOff>
    </xdr:from>
    <xdr:to>
      <xdr:col>4</xdr:col>
      <xdr:colOff>1117600</xdr:colOff>
      <xdr:row>15</xdr:row>
      <xdr:rowOff>166484</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a:off x="5003800" y="2738717"/>
          <a:ext cx="647700" cy="47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a:extLst>
            <a:ext uri="{FF2B5EF4-FFF2-40B4-BE49-F238E27FC236}">
              <a16:creationId xmlns="" xmlns:a16="http://schemas.microsoft.com/office/drawing/2014/main" id="{00000000-0008-0000-0500-000034000000}"/>
            </a:ext>
          </a:extLst>
        </xdr:cNvPr>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119342</xdr:rowOff>
    </xdr:from>
    <xdr:to>
      <xdr:col>4</xdr:col>
      <xdr:colOff>469900</xdr:colOff>
      <xdr:row>15</xdr:row>
      <xdr:rowOff>149758</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2738717"/>
          <a:ext cx="698500" cy="30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a:extLst>
            <a:ext uri="{FF2B5EF4-FFF2-40B4-BE49-F238E27FC236}">
              <a16:creationId xmlns="" xmlns:a16="http://schemas.microsoft.com/office/drawing/2014/main" id="{00000000-0008-0000-0500-000036000000}"/>
            </a:ext>
          </a:extLst>
        </xdr:cNvPr>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140640</xdr:rowOff>
    </xdr:from>
    <xdr:to>
      <xdr:col>3</xdr:col>
      <xdr:colOff>904875</xdr:colOff>
      <xdr:row>15</xdr:row>
      <xdr:rowOff>149758</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a:off x="3606800" y="2760015"/>
          <a:ext cx="698500" cy="9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26226</xdr:rowOff>
    </xdr:from>
    <xdr:to>
      <xdr:col>3</xdr:col>
      <xdr:colOff>955675</xdr:colOff>
      <xdr:row>19</xdr:row>
      <xdr:rowOff>127826</xdr:rowOff>
    </xdr:to>
    <xdr:sp macro="" textlink="">
      <xdr:nvSpPr>
        <xdr:cNvPr id="57" name="フローチャート : 判断 56">
          <a:extLst>
            <a:ext uri="{FF2B5EF4-FFF2-40B4-BE49-F238E27FC236}">
              <a16:creationId xmlns="" xmlns:a16="http://schemas.microsoft.com/office/drawing/2014/main" id="{00000000-0008-0000-0500-000039000000}"/>
            </a:ext>
          </a:extLst>
        </xdr:cNvPr>
        <xdr:cNvSpPr/>
      </xdr:nvSpPr>
      <xdr:spPr bwMode="auto">
        <a:xfrm>
          <a:off x="4254500" y="3331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112603</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341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140640</xdr:rowOff>
    </xdr:from>
    <xdr:to>
      <xdr:col>3</xdr:col>
      <xdr:colOff>206375</xdr:colOff>
      <xdr:row>15</xdr:row>
      <xdr:rowOff>168745</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2760015"/>
          <a:ext cx="698500" cy="28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43650</xdr:rowOff>
    </xdr:from>
    <xdr:to>
      <xdr:col>3</xdr:col>
      <xdr:colOff>257175</xdr:colOff>
      <xdr:row>19</xdr:row>
      <xdr:rowOff>145250</xdr:rowOff>
    </xdr:to>
    <xdr:sp macro="" textlink="">
      <xdr:nvSpPr>
        <xdr:cNvPr id="60" name="フローチャート : 判断 59">
          <a:extLst>
            <a:ext uri="{FF2B5EF4-FFF2-40B4-BE49-F238E27FC236}">
              <a16:creationId xmlns="" xmlns:a16="http://schemas.microsoft.com/office/drawing/2014/main" id="{00000000-0008-0000-0500-00003C000000}"/>
            </a:ext>
          </a:extLst>
        </xdr:cNvPr>
        <xdr:cNvSpPr/>
      </xdr:nvSpPr>
      <xdr:spPr bwMode="auto">
        <a:xfrm>
          <a:off x="3556000" y="3348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130027</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34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18961</xdr:rowOff>
    </xdr:from>
    <xdr:to>
      <xdr:col>2</xdr:col>
      <xdr:colOff>692150</xdr:colOff>
      <xdr:row>19</xdr:row>
      <xdr:rowOff>120561</xdr:rowOff>
    </xdr:to>
    <xdr:sp macro="" textlink="">
      <xdr:nvSpPr>
        <xdr:cNvPr id="62" name="フローチャート : 判断 61">
          <a:extLst>
            <a:ext uri="{FF2B5EF4-FFF2-40B4-BE49-F238E27FC236}">
              <a16:creationId xmlns="" xmlns:a16="http://schemas.microsoft.com/office/drawing/2014/main" id="{00000000-0008-0000-0500-00003E000000}"/>
            </a:ext>
          </a:extLst>
        </xdr:cNvPr>
        <xdr:cNvSpPr/>
      </xdr:nvSpPr>
      <xdr:spPr bwMode="auto">
        <a:xfrm>
          <a:off x="2857500" y="33241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105338</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341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115684</xdr:rowOff>
    </xdr:from>
    <xdr:to>
      <xdr:col>5</xdr:col>
      <xdr:colOff>34925</xdr:colOff>
      <xdr:row>16</xdr:row>
      <xdr:rowOff>45834</xdr:rowOff>
    </xdr:to>
    <xdr:sp macro="" textlink="">
      <xdr:nvSpPr>
        <xdr:cNvPr id="69" name="円/楕円 68">
          <a:extLst>
            <a:ext uri="{FF2B5EF4-FFF2-40B4-BE49-F238E27FC236}">
              <a16:creationId xmlns="" xmlns:a16="http://schemas.microsoft.com/office/drawing/2014/main" id="{00000000-0008-0000-0500-000045000000}"/>
            </a:ext>
          </a:extLst>
        </xdr:cNvPr>
        <xdr:cNvSpPr/>
      </xdr:nvSpPr>
      <xdr:spPr bwMode="auto">
        <a:xfrm>
          <a:off x="5600700" y="2735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132211</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258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120,641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68542</xdr:rowOff>
    </xdr:from>
    <xdr:to>
      <xdr:col>4</xdr:col>
      <xdr:colOff>520700</xdr:colOff>
      <xdr:row>15</xdr:row>
      <xdr:rowOff>170142</xdr:rowOff>
    </xdr:to>
    <xdr:sp macro="" textlink="">
      <xdr:nvSpPr>
        <xdr:cNvPr id="71" name="円/楕円 70">
          <a:extLst>
            <a:ext uri="{FF2B5EF4-FFF2-40B4-BE49-F238E27FC236}">
              <a16:creationId xmlns="" xmlns:a16="http://schemas.microsoft.com/office/drawing/2014/main" id="{00000000-0008-0000-0500-000047000000}"/>
            </a:ext>
          </a:extLst>
        </xdr:cNvPr>
        <xdr:cNvSpPr/>
      </xdr:nvSpPr>
      <xdr:spPr bwMode="auto">
        <a:xfrm>
          <a:off x="4953000" y="2687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8869</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2456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124,353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98958</xdr:rowOff>
    </xdr:from>
    <xdr:to>
      <xdr:col>3</xdr:col>
      <xdr:colOff>955675</xdr:colOff>
      <xdr:row>16</xdr:row>
      <xdr:rowOff>29108</xdr:rowOff>
    </xdr:to>
    <xdr:sp macro="" textlink="">
      <xdr:nvSpPr>
        <xdr:cNvPr id="73" name="円/楕円 72">
          <a:extLst>
            <a:ext uri="{FF2B5EF4-FFF2-40B4-BE49-F238E27FC236}">
              <a16:creationId xmlns="" xmlns:a16="http://schemas.microsoft.com/office/drawing/2014/main" id="{00000000-0008-0000-0500-000049000000}"/>
            </a:ext>
          </a:extLst>
        </xdr:cNvPr>
        <xdr:cNvSpPr/>
      </xdr:nvSpPr>
      <xdr:spPr bwMode="auto">
        <a:xfrm>
          <a:off x="4254500" y="2718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39285</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248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121,958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89840</xdr:rowOff>
    </xdr:from>
    <xdr:to>
      <xdr:col>3</xdr:col>
      <xdr:colOff>257175</xdr:colOff>
      <xdr:row>16</xdr:row>
      <xdr:rowOff>19990</xdr:rowOff>
    </xdr:to>
    <xdr:sp macro="" textlink="">
      <xdr:nvSpPr>
        <xdr:cNvPr id="75" name="円/楕円 74">
          <a:extLst>
            <a:ext uri="{FF2B5EF4-FFF2-40B4-BE49-F238E27FC236}">
              <a16:creationId xmlns="" xmlns:a16="http://schemas.microsoft.com/office/drawing/2014/main" id="{00000000-0008-0000-0500-00004B000000}"/>
            </a:ext>
          </a:extLst>
        </xdr:cNvPr>
        <xdr:cNvSpPr/>
      </xdr:nvSpPr>
      <xdr:spPr bwMode="auto">
        <a:xfrm>
          <a:off x="3556000" y="270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30167</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247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122,676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117945</xdr:rowOff>
    </xdr:from>
    <xdr:to>
      <xdr:col>2</xdr:col>
      <xdr:colOff>692150</xdr:colOff>
      <xdr:row>16</xdr:row>
      <xdr:rowOff>48095</xdr:rowOff>
    </xdr:to>
    <xdr:sp macro="" textlink="">
      <xdr:nvSpPr>
        <xdr:cNvPr id="77" name="円/楕円 76">
          <a:extLst>
            <a:ext uri="{FF2B5EF4-FFF2-40B4-BE49-F238E27FC236}">
              <a16:creationId xmlns="" xmlns:a16="http://schemas.microsoft.com/office/drawing/2014/main" id="{00000000-0008-0000-0500-00004D000000}"/>
            </a:ext>
          </a:extLst>
        </xdr:cNvPr>
        <xdr:cNvSpPr/>
      </xdr:nvSpPr>
      <xdr:spPr bwMode="auto">
        <a:xfrm>
          <a:off x="2857500" y="2737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58272</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25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a:extLst>
            <a:ext uri="{FF2B5EF4-FFF2-40B4-BE49-F238E27FC236}">
              <a16:creationId xmlns=""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a:extLst>
            <a:ext uri="{FF2B5EF4-FFF2-40B4-BE49-F238E27FC236}">
              <a16:creationId xmlns="" xmlns:a16="http://schemas.microsoft.com/office/drawing/2014/main" id="{00000000-0008-0000-0500-00006C000000}"/>
            </a:ext>
          </a:extLst>
        </xdr:cNvPr>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a:extLst>
            <a:ext uri="{FF2B5EF4-FFF2-40B4-BE49-F238E27FC236}">
              <a16:creationId xmlns="" xmlns:a16="http://schemas.microsoft.com/office/drawing/2014/main" id="{00000000-0008-0000-0500-00006E000000}"/>
            </a:ext>
          </a:extLst>
        </xdr:cNvPr>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336474</xdr:rowOff>
    </xdr:from>
    <xdr:to>
      <xdr:col>4</xdr:col>
      <xdr:colOff>1117600</xdr:colOff>
      <xdr:row>37</xdr:row>
      <xdr:rowOff>341209</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003800" y="7461174"/>
          <a:ext cx="647700" cy="4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a:extLst>
            <a:ext uri="{FF2B5EF4-FFF2-40B4-BE49-F238E27FC236}">
              <a16:creationId xmlns="" xmlns:a16="http://schemas.microsoft.com/office/drawing/2014/main" id="{00000000-0008-0000-0500-000071000000}"/>
            </a:ext>
          </a:extLst>
        </xdr:cNvPr>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a:extLst>
            <a:ext uri="{FF2B5EF4-FFF2-40B4-BE49-F238E27FC236}">
              <a16:creationId xmlns="" xmlns:a16="http://schemas.microsoft.com/office/drawing/2014/main" id="{00000000-0008-0000-0500-000072000000}"/>
            </a:ext>
          </a:extLst>
        </xdr:cNvPr>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324472</xdr:rowOff>
    </xdr:from>
    <xdr:to>
      <xdr:col>4</xdr:col>
      <xdr:colOff>469900</xdr:colOff>
      <xdr:row>37</xdr:row>
      <xdr:rowOff>336474</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4305300" y="7449172"/>
          <a:ext cx="698500" cy="12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a:extLst>
            <a:ext uri="{FF2B5EF4-FFF2-40B4-BE49-F238E27FC236}">
              <a16:creationId xmlns="" xmlns:a16="http://schemas.microsoft.com/office/drawing/2014/main" id="{00000000-0008-0000-0500-000074000000}"/>
            </a:ext>
          </a:extLst>
        </xdr:cNvPr>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304828</xdr:rowOff>
    </xdr:from>
    <xdr:to>
      <xdr:col>3</xdr:col>
      <xdr:colOff>904875</xdr:colOff>
      <xdr:row>37</xdr:row>
      <xdr:rowOff>324472</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a:off x="3606800" y="7429528"/>
          <a:ext cx="698500" cy="19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320356</xdr:rowOff>
    </xdr:from>
    <xdr:to>
      <xdr:col>3</xdr:col>
      <xdr:colOff>955675</xdr:colOff>
      <xdr:row>38</xdr:row>
      <xdr:rowOff>79056</xdr:rowOff>
    </xdr:to>
    <xdr:sp macro="" textlink="">
      <xdr:nvSpPr>
        <xdr:cNvPr id="119" name="フローチャート : 判断 118">
          <a:extLst>
            <a:ext uri="{FF2B5EF4-FFF2-40B4-BE49-F238E27FC236}">
              <a16:creationId xmlns="" xmlns:a16="http://schemas.microsoft.com/office/drawing/2014/main" id="{00000000-0008-0000-0500-000077000000}"/>
            </a:ext>
          </a:extLst>
        </xdr:cNvPr>
        <xdr:cNvSpPr/>
      </xdr:nvSpPr>
      <xdr:spPr bwMode="auto">
        <a:xfrm>
          <a:off x="4254500" y="7445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63833</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3924300" y="753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303559</xdr:rowOff>
    </xdr:from>
    <xdr:to>
      <xdr:col>3</xdr:col>
      <xdr:colOff>206375</xdr:colOff>
      <xdr:row>37</xdr:row>
      <xdr:rowOff>304828</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a:off x="2908300" y="7428259"/>
          <a:ext cx="698500" cy="1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312813</xdr:rowOff>
    </xdr:from>
    <xdr:to>
      <xdr:col>3</xdr:col>
      <xdr:colOff>257175</xdr:colOff>
      <xdr:row>38</xdr:row>
      <xdr:rowOff>71513</xdr:rowOff>
    </xdr:to>
    <xdr:sp macro="" textlink="">
      <xdr:nvSpPr>
        <xdr:cNvPr id="122" name="フローチャート : 判断 121">
          <a:extLst>
            <a:ext uri="{FF2B5EF4-FFF2-40B4-BE49-F238E27FC236}">
              <a16:creationId xmlns="" xmlns:a16="http://schemas.microsoft.com/office/drawing/2014/main" id="{00000000-0008-0000-0500-00007A000000}"/>
            </a:ext>
          </a:extLst>
        </xdr:cNvPr>
        <xdr:cNvSpPr/>
      </xdr:nvSpPr>
      <xdr:spPr bwMode="auto">
        <a:xfrm>
          <a:off x="3556000" y="743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56290</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225800" y="752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307029</xdr:rowOff>
    </xdr:from>
    <xdr:to>
      <xdr:col>2</xdr:col>
      <xdr:colOff>692150</xdr:colOff>
      <xdr:row>38</xdr:row>
      <xdr:rowOff>65729</xdr:rowOff>
    </xdr:to>
    <xdr:sp macro="" textlink="">
      <xdr:nvSpPr>
        <xdr:cNvPr id="124" name="フローチャート : 判断 123">
          <a:extLst>
            <a:ext uri="{FF2B5EF4-FFF2-40B4-BE49-F238E27FC236}">
              <a16:creationId xmlns="" xmlns:a16="http://schemas.microsoft.com/office/drawing/2014/main" id="{00000000-0008-0000-0500-00007C000000}"/>
            </a:ext>
          </a:extLst>
        </xdr:cNvPr>
        <xdr:cNvSpPr/>
      </xdr:nvSpPr>
      <xdr:spPr bwMode="auto">
        <a:xfrm>
          <a:off x="2857500" y="7431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50506</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2527300" y="751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290409</xdr:rowOff>
    </xdr:from>
    <xdr:to>
      <xdr:col>5</xdr:col>
      <xdr:colOff>34925</xdr:colOff>
      <xdr:row>38</xdr:row>
      <xdr:rowOff>49109</xdr:rowOff>
    </xdr:to>
    <xdr:sp macro="" textlink="">
      <xdr:nvSpPr>
        <xdr:cNvPr id="131" name="円/楕円 130">
          <a:extLst>
            <a:ext uri="{FF2B5EF4-FFF2-40B4-BE49-F238E27FC236}">
              <a16:creationId xmlns="" xmlns:a16="http://schemas.microsoft.com/office/drawing/2014/main" id="{00000000-0008-0000-0500-000083000000}"/>
            </a:ext>
          </a:extLst>
        </xdr:cNvPr>
        <xdr:cNvSpPr/>
      </xdr:nvSpPr>
      <xdr:spPr bwMode="auto">
        <a:xfrm>
          <a:off x="5600700" y="7415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238318</xdr:rowOff>
    </xdr:from>
    <xdr:ext cx="762000" cy="259045"/>
    <xdr:sp macro="" textlink="">
      <xdr:nvSpPr>
        <xdr:cNvPr id="132" name="人口1人当たり決算額の推移該当値テキスト445">
          <a:extLst>
            <a:ext uri="{FF2B5EF4-FFF2-40B4-BE49-F238E27FC236}">
              <a16:creationId xmlns="" xmlns:a16="http://schemas.microsoft.com/office/drawing/2014/main" id="{00000000-0008-0000-0500-000084000000}"/>
            </a:ext>
          </a:extLst>
        </xdr:cNvPr>
        <xdr:cNvSpPr txBox="1"/>
      </xdr:nvSpPr>
      <xdr:spPr>
        <a:xfrm>
          <a:off x="5740400" y="736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23,777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285674</xdr:rowOff>
    </xdr:from>
    <xdr:to>
      <xdr:col>4</xdr:col>
      <xdr:colOff>520700</xdr:colOff>
      <xdr:row>38</xdr:row>
      <xdr:rowOff>44374</xdr:rowOff>
    </xdr:to>
    <xdr:sp macro="" textlink="">
      <xdr:nvSpPr>
        <xdr:cNvPr id="133" name="円/楕円 132">
          <a:extLst>
            <a:ext uri="{FF2B5EF4-FFF2-40B4-BE49-F238E27FC236}">
              <a16:creationId xmlns="" xmlns:a16="http://schemas.microsoft.com/office/drawing/2014/main" id="{00000000-0008-0000-0500-000085000000}"/>
            </a:ext>
          </a:extLst>
        </xdr:cNvPr>
        <xdr:cNvSpPr/>
      </xdr:nvSpPr>
      <xdr:spPr bwMode="auto">
        <a:xfrm>
          <a:off x="4953000" y="7410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29151</xdr:rowOff>
    </xdr:from>
    <xdr:ext cx="7366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4622800" y="749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25,020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273672</xdr:rowOff>
    </xdr:from>
    <xdr:to>
      <xdr:col>3</xdr:col>
      <xdr:colOff>955675</xdr:colOff>
      <xdr:row>38</xdr:row>
      <xdr:rowOff>32372</xdr:rowOff>
    </xdr:to>
    <xdr:sp macro="" textlink="">
      <xdr:nvSpPr>
        <xdr:cNvPr id="135" name="円/楕円 134">
          <a:extLst>
            <a:ext uri="{FF2B5EF4-FFF2-40B4-BE49-F238E27FC236}">
              <a16:creationId xmlns="" xmlns:a16="http://schemas.microsoft.com/office/drawing/2014/main" id="{00000000-0008-0000-0500-000087000000}"/>
            </a:ext>
          </a:extLst>
        </xdr:cNvPr>
        <xdr:cNvSpPr/>
      </xdr:nvSpPr>
      <xdr:spPr bwMode="auto">
        <a:xfrm>
          <a:off x="4254500" y="7398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42549</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924300" y="716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28,170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254028</xdr:rowOff>
    </xdr:from>
    <xdr:to>
      <xdr:col>3</xdr:col>
      <xdr:colOff>257175</xdr:colOff>
      <xdr:row>38</xdr:row>
      <xdr:rowOff>12728</xdr:rowOff>
    </xdr:to>
    <xdr:sp macro="" textlink="">
      <xdr:nvSpPr>
        <xdr:cNvPr id="137" name="円/楕円 136">
          <a:extLst>
            <a:ext uri="{FF2B5EF4-FFF2-40B4-BE49-F238E27FC236}">
              <a16:creationId xmlns="" xmlns:a16="http://schemas.microsoft.com/office/drawing/2014/main" id="{00000000-0008-0000-0500-000089000000}"/>
            </a:ext>
          </a:extLst>
        </xdr:cNvPr>
        <xdr:cNvSpPr/>
      </xdr:nvSpPr>
      <xdr:spPr bwMode="auto">
        <a:xfrm>
          <a:off x="3556000" y="7378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22905</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225800" y="714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33,326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252759</xdr:rowOff>
    </xdr:from>
    <xdr:to>
      <xdr:col>2</xdr:col>
      <xdr:colOff>692150</xdr:colOff>
      <xdr:row>38</xdr:row>
      <xdr:rowOff>11459</xdr:rowOff>
    </xdr:to>
    <xdr:sp macro="" textlink="">
      <xdr:nvSpPr>
        <xdr:cNvPr id="139" name="円/楕円 138">
          <a:extLst>
            <a:ext uri="{FF2B5EF4-FFF2-40B4-BE49-F238E27FC236}">
              <a16:creationId xmlns="" xmlns:a16="http://schemas.microsoft.com/office/drawing/2014/main" id="{00000000-0008-0000-0500-00008B000000}"/>
            </a:ext>
          </a:extLst>
        </xdr:cNvPr>
        <xdr:cNvSpPr/>
      </xdr:nvSpPr>
      <xdr:spPr bwMode="auto">
        <a:xfrm>
          <a:off x="2857500" y="7377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21636</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2527300" y="714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49,772
49,355
698.31
30,645,380
29,810,769
727,617
18,679,538
27,966,411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145313</xdr:rowOff>
    </xdr:from>
    <xdr:to>
      <xdr:col>6</xdr:col>
      <xdr:colOff>511175</xdr:colOff>
      <xdr:row>32</xdr:row>
      <xdr:rowOff>75400</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a:off x="3797300" y="5460263"/>
          <a:ext cx="838200" cy="10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a:extLst>
            <a:ext uri="{FF2B5EF4-FFF2-40B4-BE49-F238E27FC236}">
              <a16:creationId xmlns="" xmlns:a16="http://schemas.microsoft.com/office/drawing/2014/main" id="{00000000-0008-0000-0600-00003F000000}"/>
            </a:ext>
          </a:extLst>
        </xdr:cNvPr>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145313</xdr:rowOff>
    </xdr:from>
    <xdr:to>
      <xdr:col>5</xdr:col>
      <xdr:colOff>358775</xdr:colOff>
      <xdr:row>32</xdr:row>
      <xdr:rowOff>150279</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5460263"/>
          <a:ext cx="889000" cy="17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a:extLst>
            <a:ext uri="{FF2B5EF4-FFF2-40B4-BE49-F238E27FC236}">
              <a16:creationId xmlns="" xmlns:a16="http://schemas.microsoft.com/office/drawing/2014/main" id="{00000000-0008-0000-0600-000041000000}"/>
            </a:ext>
          </a:extLst>
        </xdr:cNvPr>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150279</xdr:rowOff>
    </xdr:from>
    <xdr:to>
      <xdr:col>4</xdr:col>
      <xdr:colOff>155575</xdr:colOff>
      <xdr:row>32</xdr:row>
      <xdr:rowOff>164706</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5636679"/>
          <a:ext cx="889000" cy="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62052</xdr:rowOff>
    </xdr:from>
    <xdr:to>
      <xdr:col>4</xdr:col>
      <xdr:colOff>206375</xdr:colOff>
      <xdr:row>36</xdr:row>
      <xdr:rowOff>163652</xdr:rowOff>
    </xdr:to>
    <xdr:sp macro="" textlink="">
      <xdr:nvSpPr>
        <xdr:cNvPr id="68" name="フローチャート : 判断 67">
          <a:extLst>
            <a:ext uri="{FF2B5EF4-FFF2-40B4-BE49-F238E27FC236}">
              <a16:creationId xmlns="" xmlns:a16="http://schemas.microsoft.com/office/drawing/2014/main" id="{00000000-0008-0000-0600-000044000000}"/>
            </a:ext>
          </a:extLst>
        </xdr:cNvPr>
        <xdr:cNvSpPr/>
      </xdr:nvSpPr>
      <xdr:spPr>
        <a:xfrm>
          <a:off x="2857500" y="62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154779</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3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164706</xdr:rowOff>
    </xdr:from>
    <xdr:to>
      <xdr:col>2</xdr:col>
      <xdr:colOff>638175</xdr:colOff>
      <xdr:row>33</xdr:row>
      <xdr:rowOff>57734</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5651106"/>
          <a:ext cx="889000" cy="6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66840</xdr:rowOff>
    </xdr:from>
    <xdr:to>
      <xdr:col>3</xdr:col>
      <xdr:colOff>3175</xdr:colOff>
      <xdr:row>36</xdr:row>
      <xdr:rowOff>168440</xdr:rowOff>
    </xdr:to>
    <xdr:sp macro="" textlink="">
      <xdr:nvSpPr>
        <xdr:cNvPr id="71" name="フローチャート : 判断 70">
          <a:extLst>
            <a:ext uri="{FF2B5EF4-FFF2-40B4-BE49-F238E27FC236}">
              <a16:creationId xmlns="" xmlns:a16="http://schemas.microsoft.com/office/drawing/2014/main" id="{00000000-0008-0000-0600-000047000000}"/>
            </a:ext>
          </a:extLst>
        </xdr:cNvPr>
        <xdr:cNvSpPr/>
      </xdr:nvSpPr>
      <xdr:spPr>
        <a:xfrm>
          <a:off x="1968500" y="623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159567</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3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40907</xdr:rowOff>
    </xdr:from>
    <xdr:to>
      <xdr:col>1</xdr:col>
      <xdr:colOff>485775</xdr:colOff>
      <xdr:row>36</xdr:row>
      <xdr:rowOff>142507</xdr:rowOff>
    </xdr:to>
    <xdr:sp macro="" textlink="">
      <xdr:nvSpPr>
        <xdr:cNvPr id="73" name="フローチャート : 判断 72">
          <a:extLst>
            <a:ext uri="{FF2B5EF4-FFF2-40B4-BE49-F238E27FC236}">
              <a16:creationId xmlns="" xmlns:a16="http://schemas.microsoft.com/office/drawing/2014/main" id="{00000000-0008-0000-0600-000049000000}"/>
            </a:ext>
          </a:extLst>
        </xdr:cNvPr>
        <xdr:cNvSpPr/>
      </xdr:nvSpPr>
      <xdr:spPr>
        <a:xfrm>
          <a:off x="1079500" y="62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133634</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3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24600</xdr:rowOff>
    </xdr:from>
    <xdr:to>
      <xdr:col>6</xdr:col>
      <xdr:colOff>561975</xdr:colOff>
      <xdr:row>32</xdr:row>
      <xdr:rowOff>126200</xdr:rowOff>
    </xdr:to>
    <xdr:sp macro="" textlink="">
      <xdr:nvSpPr>
        <xdr:cNvPr id="80" name="円/楕円 79">
          <a:extLst>
            <a:ext uri="{FF2B5EF4-FFF2-40B4-BE49-F238E27FC236}">
              <a16:creationId xmlns="" xmlns:a16="http://schemas.microsoft.com/office/drawing/2014/main" id="{00000000-0008-0000-0600-000050000000}"/>
            </a:ext>
          </a:extLst>
        </xdr:cNvPr>
        <xdr:cNvSpPr/>
      </xdr:nvSpPr>
      <xdr:spPr>
        <a:xfrm>
          <a:off x="4584700" y="551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47477</xdr:rowOff>
    </xdr:from>
    <xdr:ext cx="599010"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536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122,063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94513</xdr:rowOff>
    </xdr:from>
    <xdr:to>
      <xdr:col>5</xdr:col>
      <xdr:colOff>409575</xdr:colOff>
      <xdr:row>32</xdr:row>
      <xdr:rowOff>24663</xdr:rowOff>
    </xdr:to>
    <xdr:sp macro="" textlink="">
      <xdr:nvSpPr>
        <xdr:cNvPr id="82" name="円/楕円 81">
          <a:extLst>
            <a:ext uri="{FF2B5EF4-FFF2-40B4-BE49-F238E27FC236}">
              <a16:creationId xmlns="" xmlns:a16="http://schemas.microsoft.com/office/drawing/2014/main" id="{00000000-0008-0000-0600-000052000000}"/>
            </a:ext>
          </a:extLst>
        </xdr:cNvPr>
        <xdr:cNvSpPr/>
      </xdr:nvSpPr>
      <xdr:spPr>
        <a:xfrm>
          <a:off x="3746500" y="540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41190</xdr:rowOff>
    </xdr:from>
    <xdr:ext cx="599010"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497794" y="518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130,058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99479</xdr:rowOff>
    </xdr:from>
    <xdr:to>
      <xdr:col>4</xdr:col>
      <xdr:colOff>206375</xdr:colOff>
      <xdr:row>33</xdr:row>
      <xdr:rowOff>29629</xdr:rowOff>
    </xdr:to>
    <xdr:sp macro="" textlink="">
      <xdr:nvSpPr>
        <xdr:cNvPr id="84" name="円/楕円 83">
          <a:extLst>
            <a:ext uri="{FF2B5EF4-FFF2-40B4-BE49-F238E27FC236}">
              <a16:creationId xmlns="" xmlns:a16="http://schemas.microsoft.com/office/drawing/2014/main" id="{00000000-0008-0000-0600-000054000000}"/>
            </a:ext>
          </a:extLst>
        </xdr:cNvPr>
        <xdr:cNvSpPr/>
      </xdr:nvSpPr>
      <xdr:spPr>
        <a:xfrm>
          <a:off x="2857500" y="558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46156</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08794" y="53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116,167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113906</xdr:rowOff>
    </xdr:from>
    <xdr:to>
      <xdr:col>3</xdr:col>
      <xdr:colOff>3175</xdr:colOff>
      <xdr:row>33</xdr:row>
      <xdr:rowOff>44056</xdr:rowOff>
    </xdr:to>
    <xdr:sp macro="" textlink="">
      <xdr:nvSpPr>
        <xdr:cNvPr id="86" name="円/楕円 85">
          <a:extLst>
            <a:ext uri="{FF2B5EF4-FFF2-40B4-BE49-F238E27FC236}">
              <a16:creationId xmlns="" xmlns:a16="http://schemas.microsoft.com/office/drawing/2014/main" id="{00000000-0008-0000-0600-000056000000}"/>
            </a:ext>
          </a:extLst>
        </xdr:cNvPr>
        <xdr:cNvSpPr/>
      </xdr:nvSpPr>
      <xdr:spPr>
        <a:xfrm>
          <a:off x="1968500" y="56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60583</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19794" y="537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115,031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6934</xdr:rowOff>
    </xdr:from>
    <xdr:to>
      <xdr:col>1</xdr:col>
      <xdr:colOff>485775</xdr:colOff>
      <xdr:row>33</xdr:row>
      <xdr:rowOff>108534</xdr:rowOff>
    </xdr:to>
    <xdr:sp macro="" textlink="">
      <xdr:nvSpPr>
        <xdr:cNvPr id="88" name="円/楕円 87">
          <a:extLst>
            <a:ext uri="{FF2B5EF4-FFF2-40B4-BE49-F238E27FC236}">
              <a16:creationId xmlns="" xmlns:a16="http://schemas.microsoft.com/office/drawing/2014/main" id="{00000000-0008-0000-0600-000058000000}"/>
            </a:ext>
          </a:extLst>
        </xdr:cNvPr>
        <xdr:cNvSpPr/>
      </xdr:nvSpPr>
      <xdr:spPr>
        <a:xfrm>
          <a:off x="1079500" y="56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125061</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30794" y="544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a:extLst>
            <a:ext uri="{FF2B5EF4-FFF2-40B4-BE49-F238E27FC236}">
              <a16:creationId xmlns=""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a:extLst>
            <a:ext uri="{FF2B5EF4-FFF2-40B4-BE49-F238E27FC236}">
              <a16:creationId xmlns="" xmlns:a16="http://schemas.microsoft.com/office/drawing/2014/main" id="{00000000-0008-0000-0600-000073000000}"/>
            </a:ext>
          </a:extLst>
        </xdr:cNvPr>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a:extLst>
            <a:ext uri="{FF2B5EF4-FFF2-40B4-BE49-F238E27FC236}">
              <a16:creationId xmlns="" xmlns:a16="http://schemas.microsoft.com/office/drawing/2014/main" id="{00000000-0008-0000-0600-000075000000}"/>
            </a:ext>
          </a:extLst>
        </xdr:cNvPr>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73343</xdr:rowOff>
    </xdr:from>
    <xdr:to>
      <xdr:col>6</xdr:col>
      <xdr:colOff>511175</xdr:colOff>
      <xdr:row>56</xdr:row>
      <xdr:rowOff>60007</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flipV="1">
          <a:off x="3797300" y="9503093"/>
          <a:ext cx="838200" cy="1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a:extLst>
            <a:ext uri="{FF2B5EF4-FFF2-40B4-BE49-F238E27FC236}">
              <a16:creationId xmlns="" xmlns:a16="http://schemas.microsoft.com/office/drawing/2014/main" id="{00000000-0008-0000-0600-000078000000}"/>
            </a:ext>
          </a:extLst>
        </xdr:cNvPr>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a:extLst>
            <a:ext uri="{FF2B5EF4-FFF2-40B4-BE49-F238E27FC236}">
              <a16:creationId xmlns="" xmlns:a16="http://schemas.microsoft.com/office/drawing/2014/main" id="{00000000-0008-0000-0600-000079000000}"/>
            </a:ext>
          </a:extLst>
        </xdr:cNvPr>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29680</xdr:rowOff>
    </xdr:from>
    <xdr:to>
      <xdr:col>5</xdr:col>
      <xdr:colOff>358775</xdr:colOff>
      <xdr:row>56</xdr:row>
      <xdr:rowOff>60007</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2908300" y="9630880"/>
          <a:ext cx="8890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a:extLst>
            <a:ext uri="{FF2B5EF4-FFF2-40B4-BE49-F238E27FC236}">
              <a16:creationId xmlns="" xmlns:a16="http://schemas.microsoft.com/office/drawing/2014/main" id="{00000000-0008-0000-0600-00007B000000}"/>
            </a:ext>
          </a:extLst>
        </xdr:cNvPr>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146062</xdr:rowOff>
    </xdr:from>
    <xdr:to>
      <xdr:col>4</xdr:col>
      <xdr:colOff>155575</xdr:colOff>
      <xdr:row>56</xdr:row>
      <xdr:rowOff>29680</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a:off x="2019300" y="9575812"/>
          <a:ext cx="889000" cy="5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165570</xdr:rowOff>
    </xdr:from>
    <xdr:to>
      <xdr:col>4</xdr:col>
      <xdr:colOff>206375</xdr:colOff>
      <xdr:row>57</xdr:row>
      <xdr:rowOff>95720</xdr:rowOff>
    </xdr:to>
    <xdr:sp macro="" textlink="">
      <xdr:nvSpPr>
        <xdr:cNvPr id="126" name="フローチャート : 判断 125">
          <a:extLst>
            <a:ext uri="{FF2B5EF4-FFF2-40B4-BE49-F238E27FC236}">
              <a16:creationId xmlns="" xmlns:a16="http://schemas.microsoft.com/office/drawing/2014/main" id="{00000000-0008-0000-0600-00007E000000}"/>
            </a:ext>
          </a:extLst>
        </xdr:cNvPr>
        <xdr:cNvSpPr/>
      </xdr:nvSpPr>
      <xdr:spPr>
        <a:xfrm>
          <a:off x="2857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86847</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2641111" y="98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146062</xdr:rowOff>
    </xdr:from>
    <xdr:to>
      <xdr:col>2</xdr:col>
      <xdr:colOff>638175</xdr:colOff>
      <xdr:row>56</xdr:row>
      <xdr:rowOff>132385</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1130300" y="9575812"/>
          <a:ext cx="889000" cy="15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159614</xdr:rowOff>
    </xdr:from>
    <xdr:to>
      <xdr:col>3</xdr:col>
      <xdr:colOff>3175</xdr:colOff>
      <xdr:row>57</xdr:row>
      <xdr:rowOff>89764</xdr:rowOff>
    </xdr:to>
    <xdr:sp macro="" textlink="">
      <xdr:nvSpPr>
        <xdr:cNvPr id="129" name="フローチャート : 判断 128">
          <a:extLst>
            <a:ext uri="{FF2B5EF4-FFF2-40B4-BE49-F238E27FC236}">
              <a16:creationId xmlns="" xmlns:a16="http://schemas.microsoft.com/office/drawing/2014/main" id="{00000000-0008-0000-0600-000081000000}"/>
            </a:ext>
          </a:extLst>
        </xdr:cNvPr>
        <xdr:cNvSpPr/>
      </xdr:nvSpPr>
      <xdr:spPr>
        <a:xfrm>
          <a:off x="1968500" y="97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80891</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752111" y="98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31229</xdr:rowOff>
    </xdr:from>
    <xdr:to>
      <xdr:col>1</xdr:col>
      <xdr:colOff>485775</xdr:colOff>
      <xdr:row>57</xdr:row>
      <xdr:rowOff>132829</xdr:rowOff>
    </xdr:to>
    <xdr:sp macro="" textlink="">
      <xdr:nvSpPr>
        <xdr:cNvPr id="131" name="フローチャート : 判断 130">
          <a:extLst>
            <a:ext uri="{FF2B5EF4-FFF2-40B4-BE49-F238E27FC236}">
              <a16:creationId xmlns="" xmlns:a16="http://schemas.microsoft.com/office/drawing/2014/main" id="{00000000-0008-0000-0600-000083000000}"/>
            </a:ext>
          </a:extLst>
        </xdr:cNvPr>
        <xdr:cNvSpPr/>
      </xdr:nvSpPr>
      <xdr:spPr>
        <a:xfrm>
          <a:off x="1079500" y="980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123956</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863111" y="989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22543</xdr:rowOff>
    </xdr:from>
    <xdr:to>
      <xdr:col>6</xdr:col>
      <xdr:colOff>561975</xdr:colOff>
      <xdr:row>55</xdr:row>
      <xdr:rowOff>124143</xdr:rowOff>
    </xdr:to>
    <xdr:sp macro="" textlink="">
      <xdr:nvSpPr>
        <xdr:cNvPr id="138" name="円/楕円 137">
          <a:extLst>
            <a:ext uri="{FF2B5EF4-FFF2-40B4-BE49-F238E27FC236}">
              <a16:creationId xmlns="" xmlns:a16="http://schemas.microsoft.com/office/drawing/2014/main" id="{00000000-0008-0000-0600-00008A000000}"/>
            </a:ext>
          </a:extLst>
        </xdr:cNvPr>
        <xdr:cNvSpPr/>
      </xdr:nvSpPr>
      <xdr:spPr>
        <a:xfrm>
          <a:off x="4584700" y="94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45420</xdr:rowOff>
    </xdr:from>
    <xdr:ext cx="534377" cy="259045"/>
    <xdr:sp macro="" textlink="">
      <xdr:nvSpPr>
        <xdr:cNvPr id="139" name="物件費該当値テキスト">
          <a:extLst>
            <a:ext uri="{FF2B5EF4-FFF2-40B4-BE49-F238E27FC236}">
              <a16:creationId xmlns="" xmlns:a16="http://schemas.microsoft.com/office/drawing/2014/main" id="{00000000-0008-0000-0600-00008B000000}"/>
            </a:ext>
          </a:extLst>
        </xdr:cNvPr>
        <xdr:cNvSpPr txBox="1"/>
      </xdr:nvSpPr>
      <xdr:spPr>
        <a:xfrm>
          <a:off x="4686300" y="930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81,725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9207</xdr:rowOff>
    </xdr:from>
    <xdr:to>
      <xdr:col>5</xdr:col>
      <xdr:colOff>409575</xdr:colOff>
      <xdr:row>56</xdr:row>
      <xdr:rowOff>110807</xdr:rowOff>
    </xdr:to>
    <xdr:sp macro="" textlink="">
      <xdr:nvSpPr>
        <xdr:cNvPr id="140" name="円/楕円 139">
          <a:extLst>
            <a:ext uri="{FF2B5EF4-FFF2-40B4-BE49-F238E27FC236}">
              <a16:creationId xmlns="" xmlns:a16="http://schemas.microsoft.com/office/drawing/2014/main" id="{00000000-0008-0000-0600-00008C000000}"/>
            </a:ext>
          </a:extLst>
        </xdr:cNvPr>
        <xdr:cNvSpPr/>
      </xdr:nvSpPr>
      <xdr:spPr>
        <a:xfrm>
          <a:off x="3746500" y="961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101934</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3530111" y="970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69,275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150330</xdr:rowOff>
    </xdr:from>
    <xdr:to>
      <xdr:col>4</xdr:col>
      <xdr:colOff>206375</xdr:colOff>
      <xdr:row>56</xdr:row>
      <xdr:rowOff>80480</xdr:rowOff>
    </xdr:to>
    <xdr:sp macro="" textlink="">
      <xdr:nvSpPr>
        <xdr:cNvPr id="142" name="円/楕円 141">
          <a:extLst>
            <a:ext uri="{FF2B5EF4-FFF2-40B4-BE49-F238E27FC236}">
              <a16:creationId xmlns="" xmlns:a16="http://schemas.microsoft.com/office/drawing/2014/main" id="{00000000-0008-0000-0600-00008E000000}"/>
            </a:ext>
          </a:extLst>
        </xdr:cNvPr>
        <xdr:cNvSpPr/>
      </xdr:nvSpPr>
      <xdr:spPr>
        <a:xfrm>
          <a:off x="2857500" y="958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97007</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2641111" y="93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71,663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95262</xdr:rowOff>
    </xdr:from>
    <xdr:to>
      <xdr:col>3</xdr:col>
      <xdr:colOff>3175</xdr:colOff>
      <xdr:row>56</xdr:row>
      <xdr:rowOff>25412</xdr:rowOff>
    </xdr:to>
    <xdr:sp macro="" textlink="">
      <xdr:nvSpPr>
        <xdr:cNvPr id="144" name="円/楕円 143">
          <a:extLst>
            <a:ext uri="{FF2B5EF4-FFF2-40B4-BE49-F238E27FC236}">
              <a16:creationId xmlns="" xmlns:a16="http://schemas.microsoft.com/office/drawing/2014/main" id="{00000000-0008-0000-0600-000090000000}"/>
            </a:ext>
          </a:extLst>
        </xdr:cNvPr>
        <xdr:cNvSpPr/>
      </xdr:nvSpPr>
      <xdr:spPr>
        <a:xfrm>
          <a:off x="1968500" y="952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41939</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1752111" y="930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75,999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81585</xdr:rowOff>
    </xdr:from>
    <xdr:to>
      <xdr:col>1</xdr:col>
      <xdr:colOff>485775</xdr:colOff>
      <xdr:row>57</xdr:row>
      <xdr:rowOff>11735</xdr:rowOff>
    </xdr:to>
    <xdr:sp macro="" textlink="">
      <xdr:nvSpPr>
        <xdr:cNvPr id="146" name="円/楕円 145">
          <a:extLst>
            <a:ext uri="{FF2B5EF4-FFF2-40B4-BE49-F238E27FC236}">
              <a16:creationId xmlns="" xmlns:a16="http://schemas.microsoft.com/office/drawing/2014/main" id="{00000000-0008-0000-0600-000092000000}"/>
            </a:ext>
          </a:extLst>
        </xdr:cNvPr>
        <xdr:cNvSpPr/>
      </xdr:nvSpPr>
      <xdr:spPr>
        <a:xfrm>
          <a:off x="1079500" y="96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28262</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863111" y="945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a:extLst>
            <a:ext uri="{FF2B5EF4-FFF2-40B4-BE49-F238E27FC236}">
              <a16:creationId xmlns=""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a:extLst>
            <a:ext uri="{FF2B5EF4-FFF2-40B4-BE49-F238E27FC236}">
              <a16:creationId xmlns=""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a:extLst>
            <a:ext uri="{FF2B5EF4-FFF2-40B4-BE49-F238E27FC236}">
              <a16:creationId xmlns="" xmlns:a16="http://schemas.microsoft.com/office/drawing/2014/main" id="{00000000-0008-0000-0600-0000AE000000}"/>
            </a:ext>
          </a:extLst>
        </xdr:cNvPr>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a:extLst>
            <a:ext uri="{FF2B5EF4-FFF2-40B4-BE49-F238E27FC236}">
              <a16:creationId xmlns="" xmlns:a16="http://schemas.microsoft.com/office/drawing/2014/main" id="{00000000-0008-0000-0600-0000B0000000}"/>
            </a:ext>
          </a:extLst>
        </xdr:cNvPr>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168830</xdr:rowOff>
    </xdr:from>
    <xdr:to>
      <xdr:col>6</xdr:col>
      <xdr:colOff>511175</xdr:colOff>
      <xdr:row>79</xdr:row>
      <xdr:rowOff>8843</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3797300" y="13541930"/>
          <a:ext cx="8382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a:extLst>
            <a:ext uri="{FF2B5EF4-FFF2-40B4-BE49-F238E27FC236}">
              <a16:creationId xmlns="" xmlns:a16="http://schemas.microsoft.com/office/drawing/2014/main" id="{00000000-0008-0000-0600-0000B3000000}"/>
            </a:ext>
          </a:extLst>
        </xdr:cNvPr>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a:extLst>
            <a:ext uri="{FF2B5EF4-FFF2-40B4-BE49-F238E27FC236}">
              <a16:creationId xmlns="" xmlns:a16="http://schemas.microsoft.com/office/drawing/2014/main" id="{00000000-0008-0000-0600-0000B4000000}"/>
            </a:ext>
          </a:extLst>
        </xdr:cNvPr>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168830</xdr:rowOff>
    </xdr:from>
    <xdr:to>
      <xdr:col>5</xdr:col>
      <xdr:colOff>358775</xdr:colOff>
      <xdr:row>79</xdr:row>
      <xdr:rowOff>30854</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flipV="1">
          <a:off x="2908300" y="13541930"/>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a:extLst>
            <a:ext uri="{FF2B5EF4-FFF2-40B4-BE49-F238E27FC236}">
              <a16:creationId xmlns="" xmlns:a16="http://schemas.microsoft.com/office/drawing/2014/main" id="{00000000-0008-0000-0600-0000B6000000}"/>
            </a:ext>
          </a:extLst>
        </xdr:cNvPr>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29514</xdr:rowOff>
    </xdr:from>
    <xdr:to>
      <xdr:col>4</xdr:col>
      <xdr:colOff>155575</xdr:colOff>
      <xdr:row>79</xdr:row>
      <xdr:rowOff>30854</xdr:rowOff>
    </xdr:to>
    <xdr:cxnSp macro="">
      <xdr:nvCxnSpPr>
        <xdr:cNvPr id="184" name="直線コネクタ 183">
          <a:extLst>
            <a:ext uri="{FF2B5EF4-FFF2-40B4-BE49-F238E27FC236}">
              <a16:creationId xmlns="" xmlns:a16="http://schemas.microsoft.com/office/drawing/2014/main" id="{00000000-0008-0000-0600-0000B8000000}"/>
            </a:ext>
          </a:extLst>
        </xdr:cNvPr>
        <xdr:cNvCxnSpPr/>
      </xdr:nvCxnSpPr>
      <xdr:spPr>
        <a:xfrm>
          <a:off x="2019300" y="13574064"/>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5" name="フローチャート : 判断 184">
          <a:extLst>
            <a:ext uri="{FF2B5EF4-FFF2-40B4-BE49-F238E27FC236}">
              <a16:creationId xmlns="" xmlns:a16="http://schemas.microsoft.com/office/drawing/2014/main" id="{00000000-0008-0000-0600-0000B9000000}"/>
            </a:ext>
          </a:extLst>
        </xdr:cNvPr>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29514</xdr:rowOff>
    </xdr:from>
    <xdr:to>
      <xdr:col>2</xdr:col>
      <xdr:colOff>638175</xdr:colOff>
      <xdr:row>79</xdr:row>
      <xdr:rowOff>32911</xdr:rowOff>
    </xdr:to>
    <xdr:cxnSp macro="">
      <xdr:nvCxnSpPr>
        <xdr:cNvPr id="187" name="直線コネクタ 186">
          <a:extLst>
            <a:ext uri="{FF2B5EF4-FFF2-40B4-BE49-F238E27FC236}">
              <a16:creationId xmlns="" xmlns:a16="http://schemas.microsoft.com/office/drawing/2014/main" id="{00000000-0008-0000-0600-0000BB000000}"/>
            </a:ext>
          </a:extLst>
        </xdr:cNvPr>
        <xdr:cNvCxnSpPr/>
      </xdr:nvCxnSpPr>
      <xdr:spPr>
        <a:xfrm flipV="1">
          <a:off x="1130300" y="13574064"/>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88" name="フローチャート : 判断 187">
          <a:extLst>
            <a:ext uri="{FF2B5EF4-FFF2-40B4-BE49-F238E27FC236}">
              <a16:creationId xmlns="" xmlns:a16="http://schemas.microsoft.com/office/drawing/2014/main" id="{00000000-0008-0000-0600-0000BC000000}"/>
            </a:ext>
          </a:extLst>
        </xdr:cNvPr>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0" name="フローチャート : 判断 189">
          <a:extLst>
            <a:ext uri="{FF2B5EF4-FFF2-40B4-BE49-F238E27FC236}">
              <a16:creationId xmlns="" xmlns:a16="http://schemas.microsoft.com/office/drawing/2014/main" id="{00000000-0008-0000-0600-0000BE000000}"/>
            </a:ext>
          </a:extLst>
        </xdr:cNvPr>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129493</xdr:rowOff>
    </xdr:from>
    <xdr:to>
      <xdr:col>6</xdr:col>
      <xdr:colOff>561975</xdr:colOff>
      <xdr:row>79</xdr:row>
      <xdr:rowOff>59643</xdr:rowOff>
    </xdr:to>
    <xdr:sp macro="" textlink="">
      <xdr:nvSpPr>
        <xdr:cNvPr id="197" name="円/楕円 196">
          <a:extLst>
            <a:ext uri="{FF2B5EF4-FFF2-40B4-BE49-F238E27FC236}">
              <a16:creationId xmlns="" xmlns:a16="http://schemas.microsoft.com/office/drawing/2014/main" id="{00000000-0008-0000-0600-0000C5000000}"/>
            </a:ext>
          </a:extLst>
        </xdr:cNvPr>
        <xdr:cNvSpPr/>
      </xdr:nvSpPr>
      <xdr:spPr>
        <a:xfrm>
          <a:off x="4584700" y="1350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44420</xdr:rowOff>
    </xdr:from>
    <xdr:ext cx="469744" cy="259045"/>
    <xdr:sp macro="" textlink="">
      <xdr:nvSpPr>
        <xdr:cNvPr id="198" name="維持補修費該当値テキスト">
          <a:extLst>
            <a:ext uri="{FF2B5EF4-FFF2-40B4-BE49-F238E27FC236}">
              <a16:creationId xmlns="" xmlns:a16="http://schemas.microsoft.com/office/drawing/2014/main" id="{00000000-0008-0000-0600-0000C6000000}"/>
            </a:ext>
          </a:extLst>
        </xdr:cNvPr>
        <xdr:cNvSpPr txBox="1"/>
      </xdr:nvSpPr>
      <xdr:spPr>
        <a:xfrm>
          <a:off x="4686300" y="1341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118030</xdr:rowOff>
    </xdr:from>
    <xdr:to>
      <xdr:col>5</xdr:col>
      <xdr:colOff>409575</xdr:colOff>
      <xdr:row>79</xdr:row>
      <xdr:rowOff>48180</xdr:rowOff>
    </xdr:to>
    <xdr:sp macro="" textlink="">
      <xdr:nvSpPr>
        <xdr:cNvPr id="199" name="円/楕円 198">
          <a:extLst>
            <a:ext uri="{FF2B5EF4-FFF2-40B4-BE49-F238E27FC236}">
              <a16:creationId xmlns="" xmlns:a16="http://schemas.microsoft.com/office/drawing/2014/main" id="{00000000-0008-0000-0600-0000C7000000}"/>
            </a:ext>
          </a:extLst>
        </xdr:cNvPr>
        <xdr:cNvSpPr/>
      </xdr:nvSpPr>
      <xdr:spPr>
        <a:xfrm>
          <a:off x="3746500" y="134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39307</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3562427" y="1358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151504</xdr:rowOff>
    </xdr:from>
    <xdr:to>
      <xdr:col>4</xdr:col>
      <xdr:colOff>206375</xdr:colOff>
      <xdr:row>79</xdr:row>
      <xdr:rowOff>81654</xdr:rowOff>
    </xdr:to>
    <xdr:sp macro="" textlink="">
      <xdr:nvSpPr>
        <xdr:cNvPr id="201" name="円/楕円 200">
          <a:extLst>
            <a:ext uri="{FF2B5EF4-FFF2-40B4-BE49-F238E27FC236}">
              <a16:creationId xmlns="" xmlns:a16="http://schemas.microsoft.com/office/drawing/2014/main" id="{00000000-0008-0000-0600-0000C9000000}"/>
            </a:ext>
          </a:extLst>
        </xdr:cNvPr>
        <xdr:cNvSpPr/>
      </xdr:nvSpPr>
      <xdr:spPr>
        <a:xfrm>
          <a:off x="2857500" y="135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72781</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2673427" y="1361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150164</xdr:rowOff>
    </xdr:from>
    <xdr:to>
      <xdr:col>3</xdr:col>
      <xdr:colOff>3175</xdr:colOff>
      <xdr:row>79</xdr:row>
      <xdr:rowOff>80314</xdr:rowOff>
    </xdr:to>
    <xdr:sp macro="" textlink="">
      <xdr:nvSpPr>
        <xdr:cNvPr id="203" name="円/楕円 202">
          <a:extLst>
            <a:ext uri="{FF2B5EF4-FFF2-40B4-BE49-F238E27FC236}">
              <a16:creationId xmlns="" xmlns:a16="http://schemas.microsoft.com/office/drawing/2014/main" id="{00000000-0008-0000-0600-0000CB000000}"/>
            </a:ext>
          </a:extLst>
        </xdr:cNvPr>
        <xdr:cNvSpPr/>
      </xdr:nvSpPr>
      <xdr:spPr>
        <a:xfrm>
          <a:off x="1968500" y="135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71441</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1784427" y="1361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153561</xdr:rowOff>
    </xdr:from>
    <xdr:to>
      <xdr:col>1</xdr:col>
      <xdr:colOff>485775</xdr:colOff>
      <xdr:row>79</xdr:row>
      <xdr:rowOff>83711</xdr:rowOff>
    </xdr:to>
    <xdr:sp macro="" textlink="">
      <xdr:nvSpPr>
        <xdr:cNvPr id="205" name="円/楕円 204">
          <a:extLst>
            <a:ext uri="{FF2B5EF4-FFF2-40B4-BE49-F238E27FC236}">
              <a16:creationId xmlns="" xmlns:a16="http://schemas.microsoft.com/office/drawing/2014/main" id="{00000000-0008-0000-0600-0000CD000000}"/>
            </a:ext>
          </a:extLst>
        </xdr:cNvPr>
        <xdr:cNvSpPr/>
      </xdr:nvSpPr>
      <xdr:spPr>
        <a:xfrm>
          <a:off x="1079500" y="135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74838</xdr:rowOff>
    </xdr:from>
    <xdr:ext cx="469744" cy="259045"/>
    <xdr:sp macro="" textlink="">
      <xdr:nvSpPr>
        <xdr:cNvPr id="206" name="テキスト ボックス 205">
          <a:extLst>
            <a:ext uri="{FF2B5EF4-FFF2-40B4-BE49-F238E27FC236}">
              <a16:creationId xmlns="" xmlns:a16="http://schemas.microsoft.com/office/drawing/2014/main" id="{00000000-0008-0000-0600-0000CE000000}"/>
            </a:ext>
          </a:extLst>
        </xdr:cNvPr>
        <xdr:cNvSpPr txBox="1"/>
      </xdr:nvSpPr>
      <xdr:spPr>
        <a:xfrm>
          <a:off x="895427" y="1361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a:extLst>
            <a:ext uri="{FF2B5EF4-FFF2-40B4-BE49-F238E27FC236}">
              <a16:creationId xmlns=""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a:extLst>
            <a:ext uri="{FF2B5EF4-FFF2-40B4-BE49-F238E27FC236}">
              <a16:creationId xmlns="" xmlns:a16="http://schemas.microsoft.com/office/drawing/2014/main" id="{00000000-0008-0000-0600-0000E8000000}"/>
            </a:ext>
          </a:extLst>
        </xdr:cNvPr>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a:extLst>
            <a:ext uri="{FF2B5EF4-FFF2-40B4-BE49-F238E27FC236}">
              <a16:creationId xmlns="" xmlns:a16="http://schemas.microsoft.com/office/drawing/2014/main" id="{00000000-0008-0000-0600-0000EA000000}"/>
            </a:ext>
          </a:extLst>
        </xdr:cNvPr>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117894</xdr:rowOff>
    </xdr:from>
    <xdr:to>
      <xdr:col>6</xdr:col>
      <xdr:colOff>511175</xdr:colOff>
      <xdr:row>97</xdr:row>
      <xdr:rowOff>62255</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flipV="1">
          <a:off x="3797300" y="16577094"/>
          <a:ext cx="838200" cy="1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a:extLst>
            <a:ext uri="{FF2B5EF4-FFF2-40B4-BE49-F238E27FC236}">
              <a16:creationId xmlns="" xmlns:a16="http://schemas.microsoft.com/office/drawing/2014/main" id="{00000000-0008-0000-0600-0000ED000000}"/>
            </a:ext>
          </a:extLst>
        </xdr:cNvPr>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a:extLst>
            <a:ext uri="{FF2B5EF4-FFF2-40B4-BE49-F238E27FC236}">
              <a16:creationId xmlns="" xmlns:a16="http://schemas.microsoft.com/office/drawing/2014/main" id="{00000000-0008-0000-0600-0000EE000000}"/>
            </a:ext>
          </a:extLst>
        </xdr:cNvPr>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62255</xdr:rowOff>
    </xdr:from>
    <xdr:to>
      <xdr:col>5</xdr:col>
      <xdr:colOff>358775</xdr:colOff>
      <xdr:row>97</xdr:row>
      <xdr:rowOff>66535</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2908300" y="16692905"/>
          <a:ext cx="8890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a:extLst>
            <a:ext uri="{FF2B5EF4-FFF2-40B4-BE49-F238E27FC236}">
              <a16:creationId xmlns="" xmlns:a16="http://schemas.microsoft.com/office/drawing/2014/main" id="{00000000-0008-0000-0600-0000F0000000}"/>
            </a:ext>
          </a:extLst>
        </xdr:cNvPr>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66535</xdr:rowOff>
    </xdr:from>
    <xdr:to>
      <xdr:col>4</xdr:col>
      <xdr:colOff>155575</xdr:colOff>
      <xdr:row>97</xdr:row>
      <xdr:rowOff>139675</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flipV="1">
          <a:off x="2019300" y="16697185"/>
          <a:ext cx="889000" cy="7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62001</xdr:rowOff>
    </xdr:from>
    <xdr:to>
      <xdr:col>4</xdr:col>
      <xdr:colOff>206375</xdr:colOff>
      <xdr:row>97</xdr:row>
      <xdr:rowOff>163601</xdr:rowOff>
    </xdr:to>
    <xdr:sp macro="" textlink="">
      <xdr:nvSpPr>
        <xdr:cNvPr id="243" name="フローチャート : 判断 242">
          <a:extLst>
            <a:ext uri="{FF2B5EF4-FFF2-40B4-BE49-F238E27FC236}">
              <a16:creationId xmlns="" xmlns:a16="http://schemas.microsoft.com/office/drawing/2014/main" id="{00000000-0008-0000-0600-0000F3000000}"/>
            </a:ext>
          </a:extLst>
        </xdr:cNvPr>
        <xdr:cNvSpPr/>
      </xdr:nvSpPr>
      <xdr:spPr>
        <a:xfrm>
          <a:off x="2857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154728</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2641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122810</xdr:rowOff>
    </xdr:from>
    <xdr:to>
      <xdr:col>2</xdr:col>
      <xdr:colOff>638175</xdr:colOff>
      <xdr:row>97</xdr:row>
      <xdr:rowOff>139675</xdr:rowOff>
    </xdr:to>
    <xdr:cxnSp macro="">
      <xdr:nvCxnSpPr>
        <xdr:cNvPr id="245" name="直線コネクタ 244">
          <a:extLst>
            <a:ext uri="{FF2B5EF4-FFF2-40B4-BE49-F238E27FC236}">
              <a16:creationId xmlns="" xmlns:a16="http://schemas.microsoft.com/office/drawing/2014/main" id="{00000000-0008-0000-0600-0000F5000000}"/>
            </a:ext>
          </a:extLst>
        </xdr:cNvPr>
        <xdr:cNvCxnSpPr/>
      </xdr:nvCxnSpPr>
      <xdr:spPr>
        <a:xfrm>
          <a:off x="1130300" y="16753460"/>
          <a:ext cx="889000" cy="1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139802</xdr:rowOff>
    </xdr:from>
    <xdr:to>
      <xdr:col>3</xdr:col>
      <xdr:colOff>3175</xdr:colOff>
      <xdr:row>98</xdr:row>
      <xdr:rowOff>69952</xdr:rowOff>
    </xdr:to>
    <xdr:sp macro="" textlink="">
      <xdr:nvSpPr>
        <xdr:cNvPr id="246" name="フローチャート : 判断 245">
          <a:extLst>
            <a:ext uri="{FF2B5EF4-FFF2-40B4-BE49-F238E27FC236}">
              <a16:creationId xmlns="" xmlns:a16="http://schemas.microsoft.com/office/drawing/2014/main" id="{00000000-0008-0000-0600-0000F6000000}"/>
            </a:ext>
          </a:extLst>
        </xdr:cNvPr>
        <xdr:cNvSpPr/>
      </xdr:nvSpPr>
      <xdr:spPr>
        <a:xfrm>
          <a:off x="1968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61079</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1752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158750</xdr:rowOff>
    </xdr:from>
    <xdr:to>
      <xdr:col>1</xdr:col>
      <xdr:colOff>485775</xdr:colOff>
      <xdr:row>98</xdr:row>
      <xdr:rowOff>88900</xdr:rowOff>
    </xdr:to>
    <xdr:sp macro="" textlink="">
      <xdr:nvSpPr>
        <xdr:cNvPr id="248" name="フローチャート : 判断 247">
          <a:extLst>
            <a:ext uri="{FF2B5EF4-FFF2-40B4-BE49-F238E27FC236}">
              <a16:creationId xmlns="" xmlns:a16="http://schemas.microsoft.com/office/drawing/2014/main" id="{00000000-0008-0000-0600-0000F8000000}"/>
            </a:ext>
          </a:extLst>
        </xdr:cNvPr>
        <xdr:cNvSpPr/>
      </xdr:nvSpPr>
      <xdr:spPr>
        <a:xfrm>
          <a:off x="1079500" y="167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80027</xdr:rowOff>
    </xdr:from>
    <xdr:ext cx="534377"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863111" y="168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67094</xdr:rowOff>
    </xdr:from>
    <xdr:to>
      <xdr:col>6</xdr:col>
      <xdr:colOff>561975</xdr:colOff>
      <xdr:row>96</xdr:row>
      <xdr:rowOff>168694</xdr:rowOff>
    </xdr:to>
    <xdr:sp macro="" textlink="">
      <xdr:nvSpPr>
        <xdr:cNvPr id="255" name="円/楕円 254">
          <a:extLst>
            <a:ext uri="{FF2B5EF4-FFF2-40B4-BE49-F238E27FC236}">
              <a16:creationId xmlns="" xmlns:a16="http://schemas.microsoft.com/office/drawing/2014/main" id="{00000000-0008-0000-0600-0000FF000000}"/>
            </a:ext>
          </a:extLst>
        </xdr:cNvPr>
        <xdr:cNvSpPr/>
      </xdr:nvSpPr>
      <xdr:spPr>
        <a:xfrm>
          <a:off x="4584700" y="1652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45521</xdr:rowOff>
    </xdr:from>
    <xdr:ext cx="534377" cy="259045"/>
    <xdr:sp macro="" textlink="">
      <xdr:nvSpPr>
        <xdr:cNvPr id="256" name="扶助費該当値テキスト">
          <a:extLst>
            <a:ext uri="{FF2B5EF4-FFF2-40B4-BE49-F238E27FC236}">
              <a16:creationId xmlns="" xmlns:a16="http://schemas.microsoft.com/office/drawing/2014/main" id="{00000000-0008-0000-0600-000000010000}"/>
            </a:ext>
          </a:extLst>
        </xdr:cNvPr>
        <xdr:cNvSpPr txBox="1"/>
      </xdr:nvSpPr>
      <xdr:spPr>
        <a:xfrm>
          <a:off x="4686300" y="165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94,717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11455</xdr:rowOff>
    </xdr:from>
    <xdr:to>
      <xdr:col>5</xdr:col>
      <xdr:colOff>409575</xdr:colOff>
      <xdr:row>97</xdr:row>
      <xdr:rowOff>113055</xdr:rowOff>
    </xdr:to>
    <xdr:sp macro="" textlink="">
      <xdr:nvSpPr>
        <xdr:cNvPr id="257" name="円/楕円 256">
          <a:extLst>
            <a:ext uri="{FF2B5EF4-FFF2-40B4-BE49-F238E27FC236}">
              <a16:creationId xmlns="" xmlns:a16="http://schemas.microsoft.com/office/drawing/2014/main" id="{00000000-0008-0000-0600-000001010000}"/>
            </a:ext>
          </a:extLst>
        </xdr:cNvPr>
        <xdr:cNvSpPr/>
      </xdr:nvSpPr>
      <xdr:spPr>
        <a:xfrm>
          <a:off x="3746500" y="1664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104182</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3530111" y="1673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85,598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15735</xdr:rowOff>
    </xdr:from>
    <xdr:to>
      <xdr:col>4</xdr:col>
      <xdr:colOff>206375</xdr:colOff>
      <xdr:row>97</xdr:row>
      <xdr:rowOff>117335</xdr:rowOff>
    </xdr:to>
    <xdr:sp macro="" textlink="">
      <xdr:nvSpPr>
        <xdr:cNvPr id="259" name="円/楕円 258">
          <a:extLst>
            <a:ext uri="{FF2B5EF4-FFF2-40B4-BE49-F238E27FC236}">
              <a16:creationId xmlns="" xmlns:a16="http://schemas.microsoft.com/office/drawing/2014/main" id="{00000000-0008-0000-0600-000003010000}"/>
            </a:ext>
          </a:extLst>
        </xdr:cNvPr>
        <xdr:cNvSpPr/>
      </xdr:nvSpPr>
      <xdr:spPr>
        <a:xfrm>
          <a:off x="2857500" y="166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133862</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2641111" y="164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85,261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88875</xdr:rowOff>
    </xdr:from>
    <xdr:to>
      <xdr:col>3</xdr:col>
      <xdr:colOff>3175</xdr:colOff>
      <xdr:row>98</xdr:row>
      <xdr:rowOff>19025</xdr:rowOff>
    </xdr:to>
    <xdr:sp macro="" textlink="">
      <xdr:nvSpPr>
        <xdr:cNvPr id="261" name="円/楕円 260">
          <a:extLst>
            <a:ext uri="{FF2B5EF4-FFF2-40B4-BE49-F238E27FC236}">
              <a16:creationId xmlns="" xmlns:a16="http://schemas.microsoft.com/office/drawing/2014/main" id="{00000000-0008-0000-0600-000005010000}"/>
            </a:ext>
          </a:extLst>
        </xdr:cNvPr>
        <xdr:cNvSpPr/>
      </xdr:nvSpPr>
      <xdr:spPr>
        <a:xfrm>
          <a:off x="1968500" y="167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35552</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1752111" y="1649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79,502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72010</xdr:rowOff>
    </xdr:from>
    <xdr:to>
      <xdr:col>1</xdr:col>
      <xdr:colOff>485775</xdr:colOff>
      <xdr:row>98</xdr:row>
      <xdr:rowOff>2160</xdr:rowOff>
    </xdr:to>
    <xdr:sp macro="" textlink="">
      <xdr:nvSpPr>
        <xdr:cNvPr id="263" name="円/楕円 262">
          <a:extLst>
            <a:ext uri="{FF2B5EF4-FFF2-40B4-BE49-F238E27FC236}">
              <a16:creationId xmlns="" xmlns:a16="http://schemas.microsoft.com/office/drawing/2014/main" id="{00000000-0008-0000-0600-000007010000}"/>
            </a:ext>
          </a:extLst>
        </xdr:cNvPr>
        <xdr:cNvSpPr/>
      </xdr:nvSpPr>
      <xdr:spPr>
        <a:xfrm>
          <a:off x="1079500" y="167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18687</xdr:rowOff>
    </xdr:from>
    <xdr:ext cx="534377"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863111" y="164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a:extLst>
            <a:ext uri="{FF2B5EF4-FFF2-40B4-BE49-F238E27FC236}">
              <a16:creationId xmlns=""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a:extLst>
            <a:ext uri="{FF2B5EF4-FFF2-40B4-BE49-F238E27FC236}">
              <a16:creationId xmlns=""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a:extLst>
            <a:ext uri="{FF2B5EF4-FFF2-40B4-BE49-F238E27FC236}">
              <a16:creationId xmlns=""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a:extLst>
            <a:ext uri="{FF2B5EF4-FFF2-40B4-BE49-F238E27FC236}">
              <a16:creationId xmlns=""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a:extLst>
            <a:ext uri="{FF2B5EF4-FFF2-40B4-BE49-F238E27FC236}">
              <a16:creationId xmlns="" xmlns:a16="http://schemas.microsoft.com/office/drawing/2014/main" id="{00000000-0008-0000-0600-000025010000}"/>
            </a:ext>
          </a:extLst>
        </xdr:cNvPr>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a:extLst>
            <a:ext uri="{FF2B5EF4-FFF2-40B4-BE49-F238E27FC236}">
              <a16:creationId xmlns="" xmlns:a16="http://schemas.microsoft.com/office/drawing/2014/main" id="{00000000-0008-0000-0600-000027010000}"/>
            </a:ext>
          </a:extLst>
        </xdr:cNvPr>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110534</xdr:rowOff>
    </xdr:from>
    <xdr:to>
      <xdr:col>15</xdr:col>
      <xdr:colOff>180975</xdr:colOff>
      <xdr:row>37</xdr:row>
      <xdr:rowOff>11217</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a:off x="9639300" y="6282734"/>
          <a:ext cx="838200" cy="7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a:extLst>
            <a:ext uri="{FF2B5EF4-FFF2-40B4-BE49-F238E27FC236}">
              <a16:creationId xmlns="" xmlns:a16="http://schemas.microsoft.com/office/drawing/2014/main" id="{00000000-0008-0000-0600-00002A010000}"/>
            </a:ext>
          </a:extLst>
        </xdr:cNvPr>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a:extLst>
            <a:ext uri="{FF2B5EF4-FFF2-40B4-BE49-F238E27FC236}">
              <a16:creationId xmlns="" xmlns:a16="http://schemas.microsoft.com/office/drawing/2014/main" id="{00000000-0008-0000-0600-00002B010000}"/>
            </a:ext>
          </a:extLst>
        </xdr:cNvPr>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6788</xdr:rowOff>
    </xdr:from>
    <xdr:to>
      <xdr:col>14</xdr:col>
      <xdr:colOff>28575</xdr:colOff>
      <xdr:row>36</xdr:row>
      <xdr:rowOff>110534</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a:off x="8750300" y="6178988"/>
          <a:ext cx="889000" cy="10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a:extLst>
            <a:ext uri="{FF2B5EF4-FFF2-40B4-BE49-F238E27FC236}">
              <a16:creationId xmlns="" xmlns:a16="http://schemas.microsoft.com/office/drawing/2014/main" id="{00000000-0008-0000-0600-00002D010000}"/>
            </a:ext>
          </a:extLst>
        </xdr:cNvPr>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6788</xdr:rowOff>
    </xdr:from>
    <xdr:to>
      <xdr:col>12</xdr:col>
      <xdr:colOff>511175</xdr:colOff>
      <xdr:row>36</xdr:row>
      <xdr:rowOff>112963</xdr:rowOff>
    </xdr:to>
    <xdr:cxnSp macro="">
      <xdr:nvCxnSpPr>
        <xdr:cNvPr id="303" name="直線コネクタ 302">
          <a:extLst>
            <a:ext uri="{FF2B5EF4-FFF2-40B4-BE49-F238E27FC236}">
              <a16:creationId xmlns="" xmlns:a16="http://schemas.microsoft.com/office/drawing/2014/main" id="{00000000-0008-0000-0600-00002F010000}"/>
            </a:ext>
          </a:extLst>
        </xdr:cNvPr>
        <xdr:cNvCxnSpPr/>
      </xdr:nvCxnSpPr>
      <xdr:spPr>
        <a:xfrm flipV="1">
          <a:off x="7861300" y="6178988"/>
          <a:ext cx="889000" cy="10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55915</xdr:rowOff>
    </xdr:from>
    <xdr:to>
      <xdr:col>12</xdr:col>
      <xdr:colOff>561975</xdr:colOff>
      <xdr:row>37</xdr:row>
      <xdr:rowOff>157515</xdr:rowOff>
    </xdr:to>
    <xdr:sp macro="" textlink="">
      <xdr:nvSpPr>
        <xdr:cNvPr id="304" name="フローチャート : 判断 303">
          <a:extLst>
            <a:ext uri="{FF2B5EF4-FFF2-40B4-BE49-F238E27FC236}">
              <a16:creationId xmlns="" xmlns:a16="http://schemas.microsoft.com/office/drawing/2014/main" id="{00000000-0008-0000-0600-000030010000}"/>
            </a:ext>
          </a:extLst>
        </xdr:cNvPr>
        <xdr:cNvSpPr/>
      </xdr:nvSpPr>
      <xdr:spPr>
        <a:xfrm>
          <a:off x="8699500" y="6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148642</xdr:rowOff>
    </xdr:from>
    <xdr:ext cx="534377"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8483111" y="649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112963</xdr:rowOff>
    </xdr:from>
    <xdr:to>
      <xdr:col>11</xdr:col>
      <xdr:colOff>307975</xdr:colOff>
      <xdr:row>37</xdr:row>
      <xdr:rowOff>37183</xdr:rowOff>
    </xdr:to>
    <xdr:cxnSp macro="">
      <xdr:nvCxnSpPr>
        <xdr:cNvPr id="306" name="直線コネクタ 305">
          <a:extLst>
            <a:ext uri="{FF2B5EF4-FFF2-40B4-BE49-F238E27FC236}">
              <a16:creationId xmlns="" xmlns:a16="http://schemas.microsoft.com/office/drawing/2014/main" id="{00000000-0008-0000-0600-000032010000}"/>
            </a:ext>
          </a:extLst>
        </xdr:cNvPr>
        <xdr:cNvCxnSpPr/>
      </xdr:nvCxnSpPr>
      <xdr:spPr>
        <a:xfrm flipV="1">
          <a:off x="6972300" y="6285163"/>
          <a:ext cx="889000" cy="9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24473</xdr:rowOff>
    </xdr:from>
    <xdr:to>
      <xdr:col>11</xdr:col>
      <xdr:colOff>358775</xdr:colOff>
      <xdr:row>37</xdr:row>
      <xdr:rowOff>126073</xdr:rowOff>
    </xdr:to>
    <xdr:sp macro="" textlink="">
      <xdr:nvSpPr>
        <xdr:cNvPr id="307" name="フローチャート : 判断 306">
          <a:extLst>
            <a:ext uri="{FF2B5EF4-FFF2-40B4-BE49-F238E27FC236}">
              <a16:creationId xmlns="" xmlns:a16="http://schemas.microsoft.com/office/drawing/2014/main" id="{00000000-0008-0000-0600-000033010000}"/>
            </a:ext>
          </a:extLst>
        </xdr:cNvPr>
        <xdr:cNvSpPr/>
      </xdr:nvSpPr>
      <xdr:spPr>
        <a:xfrm>
          <a:off x="7810500" y="636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117200</xdr:rowOff>
    </xdr:from>
    <xdr:ext cx="534377"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7594111" y="646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53686</xdr:rowOff>
    </xdr:from>
    <xdr:to>
      <xdr:col>10</xdr:col>
      <xdr:colOff>155575</xdr:colOff>
      <xdr:row>37</xdr:row>
      <xdr:rowOff>155286</xdr:rowOff>
    </xdr:to>
    <xdr:sp macro="" textlink="">
      <xdr:nvSpPr>
        <xdr:cNvPr id="309" name="フローチャート : 判断 308">
          <a:extLst>
            <a:ext uri="{FF2B5EF4-FFF2-40B4-BE49-F238E27FC236}">
              <a16:creationId xmlns="" xmlns:a16="http://schemas.microsoft.com/office/drawing/2014/main" id="{00000000-0008-0000-0600-000035010000}"/>
            </a:ext>
          </a:extLst>
        </xdr:cNvPr>
        <xdr:cNvSpPr/>
      </xdr:nvSpPr>
      <xdr:spPr>
        <a:xfrm>
          <a:off x="6921500" y="639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146413</xdr:rowOff>
    </xdr:from>
    <xdr:ext cx="534377"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6705111" y="649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131867</xdr:rowOff>
    </xdr:from>
    <xdr:to>
      <xdr:col>15</xdr:col>
      <xdr:colOff>231775</xdr:colOff>
      <xdr:row>37</xdr:row>
      <xdr:rowOff>62017</xdr:rowOff>
    </xdr:to>
    <xdr:sp macro="" textlink="">
      <xdr:nvSpPr>
        <xdr:cNvPr id="316" name="円/楕円 315">
          <a:extLst>
            <a:ext uri="{FF2B5EF4-FFF2-40B4-BE49-F238E27FC236}">
              <a16:creationId xmlns="" xmlns:a16="http://schemas.microsoft.com/office/drawing/2014/main" id="{00000000-0008-0000-0600-00003C010000}"/>
            </a:ext>
          </a:extLst>
        </xdr:cNvPr>
        <xdr:cNvSpPr/>
      </xdr:nvSpPr>
      <xdr:spPr>
        <a:xfrm>
          <a:off x="10426700" y="630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110294</xdr:rowOff>
    </xdr:from>
    <xdr:ext cx="534377" cy="259045"/>
    <xdr:sp macro="" textlink="">
      <xdr:nvSpPr>
        <xdr:cNvPr id="317" name="補助費等該当値テキスト">
          <a:extLst>
            <a:ext uri="{FF2B5EF4-FFF2-40B4-BE49-F238E27FC236}">
              <a16:creationId xmlns="" xmlns:a16="http://schemas.microsoft.com/office/drawing/2014/main" id="{00000000-0008-0000-0600-00003D010000}"/>
            </a:ext>
          </a:extLst>
        </xdr:cNvPr>
        <xdr:cNvSpPr txBox="1"/>
      </xdr:nvSpPr>
      <xdr:spPr>
        <a:xfrm>
          <a:off x="10528300" y="628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49,489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59734</xdr:rowOff>
    </xdr:from>
    <xdr:to>
      <xdr:col>14</xdr:col>
      <xdr:colOff>79375</xdr:colOff>
      <xdr:row>36</xdr:row>
      <xdr:rowOff>161334</xdr:rowOff>
    </xdr:to>
    <xdr:sp macro="" textlink="">
      <xdr:nvSpPr>
        <xdr:cNvPr id="318" name="円/楕円 317">
          <a:extLst>
            <a:ext uri="{FF2B5EF4-FFF2-40B4-BE49-F238E27FC236}">
              <a16:creationId xmlns="" xmlns:a16="http://schemas.microsoft.com/office/drawing/2014/main" id="{00000000-0008-0000-0600-00003E010000}"/>
            </a:ext>
          </a:extLst>
        </xdr:cNvPr>
        <xdr:cNvSpPr/>
      </xdr:nvSpPr>
      <xdr:spPr>
        <a:xfrm>
          <a:off x="9588500" y="623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152461</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9372111" y="63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127438</xdr:rowOff>
    </xdr:from>
    <xdr:to>
      <xdr:col>12</xdr:col>
      <xdr:colOff>561975</xdr:colOff>
      <xdr:row>36</xdr:row>
      <xdr:rowOff>57588</xdr:rowOff>
    </xdr:to>
    <xdr:sp macro="" textlink="">
      <xdr:nvSpPr>
        <xdr:cNvPr id="320" name="円/楕円 319">
          <a:extLst>
            <a:ext uri="{FF2B5EF4-FFF2-40B4-BE49-F238E27FC236}">
              <a16:creationId xmlns="" xmlns:a16="http://schemas.microsoft.com/office/drawing/2014/main" id="{00000000-0008-0000-0600-000040010000}"/>
            </a:ext>
          </a:extLst>
        </xdr:cNvPr>
        <xdr:cNvSpPr/>
      </xdr:nvSpPr>
      <xdr:spPr>
        <a:xfrm>
          <a:off x="8699500" y="61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74115</xdr:rowOff>
    </xdr:from>
    <xdr:ext cx="534377" cy="259045"/>
    <xdr:sp macro="" textlink="">
      <xdr:nvSpPr>
        <xdr:cNvPr id="321" name="テキスト ボックス 320">
          <a:extLst>
            <a:ext uri="{FF2B5EF4-FFF2-40B4-BE49-F238E27FC236}">
              <a16:creationId xmlns="" xmlns:a16="http://schemas.microsoft.com/office/drawing/2014/main" id="{00000000-0008-0000-0600-000041010000}"/>
            </a:ext>
          </a:extLst>
        </xdr:cNvPr>
        <xdr:cNvSpPr txBox="1"/>
      </xdr:nvSpPr>
      <xdr:spPr>
        <a:xfrm>
          <a:off x="8483111" y="59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67,954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62163</xdr:rowOff>
    </xdr:from>
    <xdr:to>
      <xdr:col>11</xdr:col>
      <xdr:colOff>358775</xdr:colOff>
      <xdr:row>36</xdr:row>
      <xdr:rowOff>163763</xdr:rowOff>
    </xdr:to>
    <xdr:sp macro="" textlink="">
      <xdr:nvSpPr>
        <xdr:cNvPr id="322" name="円/楕円 321">
          <a:extLst>
            <a:ext uri="{FF2B5EF4-FFF2-40B4-BE49-F238E27FC236}">
              <a16:creationId xmlns="" xmlns:a16="http://schemas.microsoft.com/office/drawing/2014/main" id="{00000000-0008-0000-0600-000042010000}"/>
            </a:ext>
          </a:extLst>
        </xdr:cNvPr>
        <xdr:cNvSpPr/>
      </xdr:nvSpPr>
      <xdr:spPr>
        <a:xfrm>
          <a:off x="7810500" y="623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8840</xdr:rowOff>
    </xdr:from>
    <xdr:ext cx="534377" cy="259045"/>
    <xdr:sp macro="" textlink="">
      <xdr:nvSpPr>
        <xdr:cNvPr id="323" name="テキスト ボックス 322">
          <a:extLst>
            <a:ext uri="{FF2B5EF4-FFF2-40B4-BE49-F238E27FC236}">
              <a16:creationId xmlns="" xmlns:a16="http://schemas.microsoft.com/office/drawing/2014/main" id="{00000000-0008-0000-0600-000043010000}"/>
            </a:ext>
          </a:extLst>
        </xdr:cNvPr>
        <xdr:cNvSpPr txBox="1"/>
      </xdr:nvSpPr>
      <xdr:spPr>
        <a:xfrm>
          <a:off x="7594111" y="600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157833</xdr:rowOff>
    </xdr:from>
    <xdr:to>
      <xdr:col>10</xdr:col>
      <xdr:colOff>155575</xdr:colOff>
      <xdr:row>37</xdr:row>
      <xdr:rowOff>87983</xdr:rowOff>
    </xdr:to>
    <xdr:sp macro="" textlink="">
      <xdr:nvSpPr>
        <xdr:cNvPr id="324" name="円/楕円 323">
          <a:extLst>
            <a:ext uri="{FF2B5EF4-FFF2-40B4-BE49-F238E27FC236}">
              <a16:creationId xmlns="" xmlns:a16="http://schemas.microsoft.com/office/drawing/2014/main" id="{00000000-0008-0000-0600-000044010000}"/>
            </a:ext>
          </a:extLst>
        </xdr:cNvPr>
        <xdr:cNvSpPr/>
      </xdr:nvSpPr>
      <xdr:spPr>
        <a:xfrm>
          <a:off x="6921500" y="633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104510</xdr:rowOff>
    </xdr:from>
    <xdr:ext cx="534377" cy="259045"/>
    <xdr:sp macro="" textlink="">
      <xdr:nvSpPr>
        <xdr:cNvPr id="325" name="テキスト ボックス 324">
          <a:extLst>
            <a:ext uri="{FF2B5EF4-FFF2-40B4-BE49-F238E27FC236}">
              <a16:creationId xmlns="" xmlns:a16="http://schemas.microsoft.com/office/drawing/2014/main" id="{00000000-0008-0000-0600-000045010000}"/>
            </a:ext>
          </a:extLst>
        </xdr:cNvPr>
        <xdr:cNvSpPr txBox="1"/>
      </xdr:nvSpPr>
      <xdr:spPr>
        <a:xfrm>
          <a:off x="6705111" y="610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a:extLst>
            <a:ext uri="{FF2B5EF4-FFF2-40B4-BE49-F238E27FC236}">
              <a16:creationId xmlns=""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a:extLst>
            <a:ext uri="{FF2B5EF4-FFF2-40B4-BE49-F238E27FC236}">
              <a16:creationId xmlns=""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a:extLst>
            <a:ext uri="{FF2B5EF4-FFF2-40B4-BE49-F238E27FC236}">
              <a16:creationId xmlns=""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a:extLst>
            <a:ext uri="{FF2B5EF4-FFF2-40B4-BE49-F238E27FC236}">
              <a16:creationId xmlns=""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a:extLst>
            <a:ext uri="{FF2B5EF4-FFF2-40B4-BE49-F238E27FC236}">
              <a16:creationId xmlns=""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a:extLst>
            <a:ext uri="{FF2B5EF4-FFF2-40B4-BE49-F238E27FC236}">
              <a16:creationId xmlns="" xmlns:a16="http://schemas.microsoft.com/office/drawing/2014/main" id="{00000000-0008-0000-0600-00005C010000}"/>
            </a:ext>
          </a:extLst>
        </xdr:cNvPr>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a:extLst>
            <a:ext uri="{FF2B5EF4-FFF2-40B4-BE49-F238E27FC236}">
              <a16:creationId xmlns="" xmlns:a16="http://schemas.microsoft.com/office/drawing/2014/main" id="{00000000-0008-0000-0600-00005E010000}"/>
            </a:ext>
          </a:extLst>
        </xdr:cNvPr>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63778</xdr:rowOff>
    </xdr:from>
    <xdr:to>
      <xdr:col>15</xdr:col>
      <xdr:colOff>180975</xdr:colOff>
      <xdr:row>56</xdr:row>
      <xdr:rowOff>158381</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9639300" y="9664978"/>
          <a:ext cx="838200" cy="9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a:extLst>
            <a:ext uri="{FF2B5EF4-FFF2-40B4-BE49-F238E27FC236}">
              <a16:creationId xmlns="" xmlns:a16="http://schemas.microsoft.com/office/drawing/2014/main" id="{00000000-0008-0000-0600-000061010000}"/>
            </a:ext>
          </a:extLst>
        </xdr:cNvPr>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a:extLst>
            <a:ext uri="{FF2B5EF4-FFF2-40B4-BE49-F238E27FC236}">
              <a16:creationId xmlns="" xmlns:a16="http://schemas.microsoft.com/office/drawing/2014/main" id="{00000000-0008-0000-0600-000062010000}"/>
            </a:ext>
          </a:extLst>
        </xdr:cNvPr>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63778</xdr:rowOff>
    </xdr:from>
    <xdr:to>
      <xdr:col>14</xdr:col>
      <xdr:colOff>28575</xdr:colOff>
      <xdr:row>56</xdr:row>
      <xdr:rowOff>132234</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flipV="1">
          <a:off x="8750300" y="9664978"/>
          <a:ext cx="889000" cy="6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a:extLst>
            <a:ext uri="{FF2B5EF4-FFF2-40B4-BE49-F238E27FC236}">
              <a16:creationId xmlns="" xmlns:a16="http://schemas.microsoft.com/office/drawing/2014/main" id="{00000000-0008-0000-0600-000064010000}"/>
            </a:ext>
          </a:extLst>
        </xdr:cNvPr>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161220</xdr:rowOff>
    </xdr:from>
    <xdr:to>
      <xdr:col>12</xdr:col>
      <xdr:colOff>511175</xdr:colOff>
      <xdr:row>56</xdr:row>
      <xdr:rowOff>132234</xdr:rowOff>
    </xdr:to>
    <xdr:cxnSp macro="">
      <xdr:nvCxnSpPr>
        <xdr:cNvPr id="358" name="直線コネクタ 357">
          <a:extLst>
            <a:ext uri="{FF2B5EF4-FFF2-40B4-BE49-F238E27FC236}">
              <a16:creationId xmlns="" xmlns:a16="http://schemas.microsoft.com/office/drawing/2014/main" id="{00000000-0008-0000-0600-000066010000}"/>
            </a:ext>
          </a:extLst>
        </xdr:cNvPr>
        <xdr:cNvCxnSpPr/>
      </xdr:nvCxnSpPr>
      <xdr:spPr>
        <a:xfrm>
          <a:off x="7861300" y="9590970"/>
          <a:ext cx="889000" cy="14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128882</xdr:rowOff>
    </xdr:from>
    <xdr:to>
      <xdr:col>12</xdr:col>
      <xdr:colOff>561975</xdr:colOff>
      <xdr:row>57</xdr:row>
      <xdr:rowOff>59032</xdr:rowOff>
    </xdr:to>
    <xdr:sp macro="" textlink="">
      <xdr:nvSpPr>
        <xdr:cNvPr id="359" name="フローチャート : 判断 358">
          <a:extLst>
            <a:ext uri="{FF2B5EF4-FFF2-40B4-BE49-F238E27FC236}">
              <a16:creationId xmlns="" xmlns:a16="http://schemas.microsoft.com/office/drawing/2014/main" id="{00000000-0008-0000-0600-000067010000}"/>
            </a:ext>
          </a:extLst>
        </xdr:cNvPr>
        <xdr:cNvSpPr/>
      </xdr:nvSpPr>
      <xdr:spPr>
        <a:xfrm>
          <a:off x="8699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50159</xdr:rowOff>
    </xdr:from>
    <xdr:ext cx="534377"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8483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20092</xdr:rowOff>
    </xdr:from>
    <xdr:to>
      <xdr:col>11</xdr:col>
      <xdr:colOff>307975</xdr:colOff>
      <xdr:row>55</xdr:row>
      <xdr:rowOff>161220</xdr:rowOff>
    </xdr:to>
    <xdr:cxnSp macro="">
      <xdr:nvCxnSpPr>
        <xdr:cNvPr id="361" name="直線コネクタ 360">
          <a:extLst>
            <a:ext uri="{FF2B5EF4-FFF2-40B4-BE49-F238E27FC236}">
              <a16:creationId xmlns="" xmlns:a16="http://schemas.microsoft.com/office/drawing/2014/main" id="{00000000-0008-0000-0600-000069010000}"/>
            </a:ext>
          </a:extLst>
        </xdr:cNvPr>
        <xdr:cNvCxnSpPr/>
      </xdr:nvCxnSpPr>
      <xdr:spPr>
        <a:xfrm>
          <a:off x="6972300" y="9449842"/>
          <a:ext cx="889000" cy="14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139393</xdr:rowOff>
    </xdr:from>
    <xdr:to>
      <xdr:col>11</xdr:col>
      <xdr:colOff>358775</xdr:colOff>
      <xdr:row>57</xdr:row>
      <xdr:rowOff>69543</xdr:rowOff>
    </xdr:to>
    <xdr:sp macro="" textlink="">
      <xdr:nvSpPr>
        <xdr:cNvPr id="362" name="フローチャート : 判断 361">
          <a:extLst>
            <a:ext uri="{FF2B5EF4-FFF2-40B4-BE49-F238E27FC236}">
              <a16:creationId xmlns="" xmlns:a16="http://schemas.microsoft.com/office/drawing/2014/main" id="{00000000-0008-0000-0600-00006A010000}"/>
            </a:ext>
          </a:extLst>
        </xdr:cNvPr>
        <xdr:cNvSpPr/>
      </xdr:nvSpPr>
      <xdr:spPr>
        <a:xfrm>
          <a:off x="7810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60670</xdr:rowOff>
    </xdr:from>
    <xdr:ext cx="534377"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7594111" y="98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27727</xdr:rowOff>
    </xdr:from>
    <xdr:to>
      <xdr:col>10</xdr:col>
      <xdr:colOff>155575</xdr:colOff>
      <xdr:row>57</xdr:row>
      <xdr:rowOff>129327</xdr:rowOff>
    </xdr:to>
    <xdr:sp macro="" textlink="">
      <xdr:nvSpPr>
        <xdr:cNvPr id="364" name="フローチャート : 判断 363">
          <a:extLst>
            <a:ext uri="{FF2B5EF4-FFF2-40B4-BE49-F238E27FC236}">
              <a16:creationId xmlns="" xmlns:a16="http://schemas.microsoft.com/office/drawing/2014/main" id="{00000000-0008-0000-0600-00006C010000}"/>
            </a:ext>
          </a:extLst>
        </xdr:cNvPr>
        <xdr:cNvSpPr/>
      </xdr:nvSpPr>
      <xdr:spPr>
        <a:xfrm>
          <a:off x="6921500" y="9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120454</xdr:rowOff>
    </xdr:from>
    <xdr:ext cx="534377"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6705111" y="989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107581</xdr:rowOff>
    </xdr:from>
    <xdr:to>
      <xdr:col>15</xdr:col>
      <xdr:colOff>231775</xdr:colOff>
      <xdr:row>57</xdr:row>
      <xdr:rowOff>37731</xdr:rowOff>
    </xdr:to>
    <xdr:sp macro="" textlink="">
      <xdr:nvSpPr>
        <xdr:cNvPr id="371" name="円/楕円 370">
          <a:extLst>
            <a:ext uri="{FF2B5EF4-FFF2-40B4-BE49-F238E27FC236}">
              <a16:creationId xmlns="" xmlns:a16="http://schemas.microsoft.com/office/drawing/2014/main" id="{00000000-0008-0000-0600-000073010000}"/>
            </a:ext>
          </a:extLst>
        </xdr:cNvPr>
        <xdr:cNvSpPr/>
      </xdr:nvSpPr>
      <xdr:spPr>
        <a:xfrm>
          <a:off x="10426700" y="97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86008</xdr:rowOff>
    </xdr:from>
    <xdr:ext cx="534377" cy="259045"/>
    <xdr:sp macro="" textlink="">
      <xdr:nvSpPr>
        <xdr:cNvPr id="372" name="普通建設事業費該当値テキスト">
          <a:extLst>
            <a:ext uri="{FF2B5EF4-FFF2-40B4-BE49-F238E27FC236}">
              <a16:creationId xmlns="" xmlns:a16="http://schemas.microsoft.com/office/drawing/2014/main" id="{00000000-0008-0000-0600-000074010000}"/>
            </a:ext>
          </a:extLst>
        </xdr:cNvPr>
        <xdr:cNvSpPr txBox="1"/>
      </xdr:nvSpPr>
      <xdr:spPr>
        <a:xfrm>
          <a:off x="10528300" y="968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70,914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12978</xdr:rowOff>
    </xdr:from>
    <xdr:to>
      <xdr:col>14</xdr:col>
      <xdr:colOff>79375</xdr:colOff>
      <xdr:row>56</xdr:row>
      <xdr:rowOff>114578</xdr:rowOff>
    </xdr:to>
    <xdr:sp macro="" textlink="">
      <xdr:nvSpPr>
        <xdr:cNvPr id="373" name="円/楕円 372">
          <a:extLst>
            <a:ext uri="{FF2B5EF4-FFF2-40B4-BE49-F238E27FC236}">
              <a16:creationId xmlns="" xmlns:a16="http://schemas.microsoft.com/office/drawing/2014/main" id="{00000000-0008-0000-0600-000075010000}"/>
            </a:ext>
          </a:extLst>
        </xdr:cNvPr>
        <xdr:cNvSpPr/>
      </xdr:nvSpPr>
      <xdr:spPr>
        <a:xfrm>
          <a:off x="9588500" y="96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131105</xdr:rowOff>
    </xdr:from>
    <xdr:ext cx="534377"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9372111" y="93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91,606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81434</xdr:rowOff>
    </xdr:from>
    <xdr:to>
      <xdr:col>12</xdr:col>
      <xdr:colOff>561975</xdr:colOff>
      <xdr:row>57</xdr:row>
      <xdr:rowOff>11584</xdr:rowOff>
    </xdr:to>
    <xdr:sp macro="" textlink="">
      <xdr:nvSpPr>
        <xdr:cNvPr id="375" name="円/楕円 374">
          <a:extLst>
            <a:ext uri="{FF2B5EF4-FFF2-40B4-BE49-F238E27FC236}">
              <a16:creationId xmlns="" xmlns:a16="http://schemas.microsoft.com/office/drawing/2014/main" id="{00000000-0008-0000-0600-000077010000}"/>
            </a:ext>
          </a:extLst>
        </xdr:cNvPr>
        <xdr:cNvSpPr/>
      </xdr:nvSpPr>
      <xdr:spPr>
        <a:xfrm>
          <a:off x="8699500" y="968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28111</xdr:rowOff>
    </xdr:from>
    <xdr:ext cx="534377" cy="259045"/>
    <xdr:sp macro="" textlink="">
      <xdr:nvSpPr>
        <xdr:cNvPr id="376" name="テキスト ボックス 375">
          <a:extLst>
            <a:ext uri="{FF2B5EF4-FFF2-40B4-BE49-F238E27FC236}">
              <a16:creationId xmlns="" xmlns:a16="http://schemas.microsoft.com/office/drawing/2014/main" id="{00000000-0008-0000-0600-000078010000}"/>
            </a:ext>
          </a:extLst>
        </xdr:cNvPr>
        <xdr:cNvSpPr txBox="1"/>
      </xdr:nvSpPr>
      <xdr:spPr>
        <a:xfrm>
          <a:off x="8483111" y="945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76,633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110420</xdr:rowOff>
    </xdr:from>
    <xdr:to>
      <xdr:col>11</xdr:col>
      <xdr:colOff>358775</xdr:colOff>
      <xdr:row>56</xdr:row>
      <xdr:rowOff>40570</xdr:rowOff>
    </xdr:to>
    <xdr:sp macro="" textlink="">
      <xdr:nvSpPr>
        <xdr:cNvPr id="377" name="円/楕円 376">
          <a:extLst>
            <a:ext uri="{FF2B5EF4-FFF2-40B4-BE49-F238E27FC236}">
              <a16:creationId xmlns="" xmlns:a16="http://schemas.microsoft.com/office/drawing/2014/main" id="{00000000-0008-0000-0600-000079010000}"/>
            </a:ext>
          </a:extLst>
        </xdr:cNvPr>
        <xdr:cNvSpPr/>
      </xdr:nvSpPr>
      <xdr:spPr>
        <a:xfrm>
          <a:off x="7810500" y="95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57097</xdr:rowOff>
    </xdr:from>
    <xdr:ext cx="599010" cy="259045"/>
    <xdr:sp macro="" textlink="">
      <xdr:nvSpPr>
        <xdr:cNvPr id="378" name="テキスト ボックス 377">
          <a:extLst>
            <a:ext uri="{FF2B5EF4-FFF2-40B4-BE49-F238E27FC236}">
              <a16:creationId xmlns="" xmlns:a16="http://schemas.microsoft.com/office/drawing/2014/main" id="{00000000-0008-0000-0600-00007A010000}"/>
            </a:ext>
          </a:extLst>
        </xdr:cNvPr>
        <xdr:cNvSpPr txBox="1"/>
      </xdr:nvSpPr>
      <xdr:spPr>
        <a:xfrm>
          <a:off x="7561794" y="931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107,793</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140742</xdr:rowOff>
    </xdr:from>
    <xdr:to>
      <xdr:col>10</xdr:col>
      <xdr:colOff>155575</xdr:colOff>
      <xdr:row>55</xdr:row>
      <xdr:rowOff>70892</xdr:rowOff>
    </xdr:to>
    <xdr:sp macro="" textlink="">
      <xdr:nvSpPr>
        <xdr:cNvPr id="379" name="円/楕円 378">
          <a:extLst>
            <a:ext uri="{FF2B5EF4-FFF2-40B4-BE49-F238E27FC236}">
              <a16:creationId xmlns="" xmlns:a16="http://schemas.microsoft.com/office/drawing/2014/main" id="{00000000-0008-0000-0600-00007B010000}"/>
            </a:ext>
          </a:extLst>
        </xdr:cNvPr>
        <xdr:cNvSpPr/>
      </xdr:nvSpPr>
      <xdr:spPr>
        <a:xfrm>
          <a:off x="6921500" y="939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87419</xdr:rowOff>
    </xdr:from>
    <xdr:ext cx="599010" cy="259045"/>
    <xdr:sp macro="" textlink="">
      <xdr:nvSpPr>
        <xdr:cNvPr id="380" name="テキスト ボックス 379">
          <a:extLst>
            <a:ext uri="{FF2B5EF4-FFF2-40B4-BE49-F238E27FC236}">
              <a16:creationId xmlns="" xmlns:a16="http://schemas.microsoft.com/office/drawing/2014/main" id="{00000000-0008-0000-0600-00007C010000}"/>
            </a:ext>
          </a:extLst>
        </xdr:cNvPr>
        <xdr:cNvSpPr txBox="1"/>
      </xdr:nvSpPr>
      <xdr:spPr>
        <a:xfrm>
          <a:off x="6672794" y="917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a:extLst>
            <a:ext uri="{FF2B5EF4-FFF2-40B4-BE49-F238E27FC236}">
              <a16:creationId xmlns=""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a:extLst>
            <a:ext uri="{FF2B5EF4-FFF2-40B4-BE49-F238E27FC236}">
              <a16:creationId xmlns=""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a:extLst>
            <a:ext uri="{FF2B5EF4-FFF2-40B4-BE49-F238E27FC236}">
              <a16:creationId xmlns=""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a:extLst>
            <a:ext uri="{FF2B5EF4-FFF2-40B4-BE49-F238E27FC236}">
              <a16:creationId xmlns=""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a:extLst>
            <a:ext uri="{FF2B5EF4-FFF2-40B4-BE49-F238E27FC236}">
              <a16:creationId xmlns="" xmlns:a16="http://schemas.microsoft.com/office/drawing/2014/main" id="{00000000-0008-0000-0600-000097010000}"/>
            </a:ext>
          </a:extLst>
        </xdr:cNvPr>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89064</xdr:rowOff>
    </xdr:from>
    <xdr:to>
      <xdr:col>15</xdr:col>
      <xdr:colOff>180975</xdr:colOff>
      <xdr:row>78</xdr:row>
      <xdr:rowOff>11021</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a:off x="9639300" y="13119264"/>
          <a:ext cx="838200" cy="26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a:extLst>
            <a:ext uri="{FF2B5EF4-FFF2-40B4-BE49-F238E27FC236}">
              <a16:creationId xmlns="" xmlns:a16="http://schemas.microsoft.com/office/drawing/2014/main" id="{00000000-0008-0000-0600-00009A010000}"/>
            </a:ext>
          </a:extLst>
        </xdr:cNvPr>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a:extLst>
            <a:ext uri="{FF2B5EF4-FFF2-40B4-BE49-F238E27FC236}">
              <a16:creationId xmlns="" xmlns:a16="http://schemas.microsoft.com/office/drawing/2014/main" id="{00000000-0008-0000-0600-00009B010000}"/>
            </a:ext>
          </a:extLst>
        </xdr:cNvPr>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89064</xdr:rowOff>
    </xdr:from>
    <xdr:to>
      <xdr:col>14</xdr:col>
      <xdr:colOff>28575</xdr:colOff>
      <xdr:row>76</xdr:row>
      <xdr:rowOff>162499</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flipV="1">
          <a:off x="8750300" y="13119264"/>
          <a:ext cx="889000" cy="7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a:extLst>
            <a:ext uri="{FF2B5EF4-FFF2-40B4-BE49-F238E27FC236}">
              <a16:creationId xmlns="" xmlns:a16="http://schemas.microsoft.com/office/drawing/2014/main" id="{00000000-0008-0000-0600-00009D010000}"/>
            </a:ext>
          </a:extLst>
        </xdr:cNvPr>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122961</xdr:rowOff>
    </xdr:from>
    <xdr:to>
      <xdr:col>12</xdr:col>
      <xdr:colOff>561975</xdr:colOff>
      <xdr:row>78</xdr:row>
      <xdr:rowOff>53111</xdr:rowOff>
    </xdr:to>
    <xdr:sp macro="" textlink="">
      <xdr:nvSpPr>
        <xdr:cNvPr id="415" name="フローチャート : 判断 414">
          <a:extLst>
            <a:ext uri="{FF2B5EF4-FFF2-40B4-BE49-F238E27FC236}">
              <a16:creationId xmlns="" xmlns:a16="http://schemas.microsoft.com/office/drawing/2014/main" id="{00000000-0008-0000-0600-00009F010000}"/>
            </a:ext>
          </a:extLst>
        </xdr:cNvPr>
        <xdr:cNvSpPr/>
      </xdr:nvSpPr>
      <xdr:spPr>
        <a:xfrm>
          <a:off x="8699500" y="133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44238</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8483111" y="1341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131671</xdr:rowOff>
    </xdr:from>
    <xdr:to>
      <xdr:col>15</xdr:col>
      <xdr:colOff>231775</xdr:colOff>
      <xdr:row>78</xdr:row>
      <xdr:rowOff>61821</xdr:rowOff>
    </xdr:to>
    <xdr:sp macro="" textlink="">
      <xdr:nvSpPr>
        <xdr:cNvPr id="422" name="円/楕円 421">
          <a:extLst>
            <a:ext uri="{FF2B5EF4-FFF2-40B4-BE49-F238E27FC236}">
              <a16:creationId xmlns="" xmlns:a16="http://schemas.microsoft.com/office/drawing/2014/main" id="{00000000-0008-0000-0600-0000A6010000}"/>
            </a:ext>
          </a:extLst>
        </xdr:cNvPr>
        <xdr:cNvSpPr/>
      </xdr:nvSpPr>
      <xdr:spPr>
        <a:xfrm>
          <a:off x="10426700" y="133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110098</xdr:rowOff>
    </xdr:from>
    <xdr:ext cx="534377" cy="259045"/>
    <xdr:sp macro="" textlink="">
      <xdr:nvSpPr>
        <xdr:cNvPr id="423" name="普通建設事業費 （ うち新規整備　）該当値テキスト">
          <a:extLst>
            <a:ext uri="{FF2B5EF4-FFF2-40B4-BE49-F238E27FC236}">
              <a16:creationId xmlns="" xmlns:a16="http://schemas.microsoft.com/office/drawing/2014/main" id="{00000000-0008-0000-0600-0000A7010000}"/>
            </a:ext>
          </a:extLst>
        </xdr:cNvPr>
        <xdr:cNvSpPr txBox="1"/>
      </xdr:nvSpPr>
      <xdr:spPr>
        <a:xfrm>
          <a:off x="10528300" y="1331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26,887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38264</xdr:rowOff>
    </xdr:from>
    <xdr:to>
      <xdr:col>14</xdr:col>
      <xdr:colOff>79375</xdr:colOff>
      <xdr:row>76</xdr:row>
      <xdr:rowOff>139864</xdr:rowOff>
    </xdr:to>
    <xdr:sp macro="" textlink="">
      <xdr:nvSpPr>
        <xdr:cNvPr id="424" name="円/楕円 423">
          <a:extLst>
            <a:ext uri="{FF2B5EF4-FFF2-40B4-BE49-F238E27FC236}">
              <a16:creationId xmlns="" xmlns:a16="http://schemas.microsoft.com/office/drawing/2014/main" id="{00000000-0008-0000-0600-0000A8010000}"/>
            </a:ext>
          </a:extLst>
        </xdr:cNvPr>
        <xdr:cNvSpPr/>
      </xdr:nvSpPr>
      <xdr:spPr>
        <a:xfrm>
          <a:off x="9588500" y="1306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156392</xdr:rowOff>
    </xdr:from>
    <xdr:ext cx="534377"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9372111" y="1284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61,645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111699</xdr:rowOff>
    </xdr:from>
    <xdr:to>
      <xdr:col>12</xdr:col>
      <xdr:colOff>561975</xdr:colOff>
      <xdr:row>77</xdr:row>
      <xdr:rowOff>41849</xdr:rowOff>
    </xdr:to>
    <xdr:sp macro="" textlink="">
      <xdr:nvSpPr>
        <xdr:cNvPr id="426" name="円/楕円 425">
          <a:extLst>
            <a:ext uri="{FF2B5EF4-FFF2-40B4-BE49-F238E27FC236}">
              <a16:creationId xmlns="" xmlns:a16="http://schemas.microsoft.com/office/drawing/2014/main" id="{00000000-0008-0000-0600-0000AA010000}"/>
            </a:ext>
          </a:extLst>
        </xdr:cNvPr>
        <xdr:cNvSpPr/>
      </xdr:nvSpPr>
      <xdr:spPr>
        <a:xfrm>
          <a:off x="8699500" y="1314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58376</xdr:rowOff>
    </xdr:from>
    <xdr:ext cx="534377"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8483111" y="1291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a:extLst>
            <a:ext uri="{FF2B5EF4-FFF2-40B4-BE49-F238E27FC236}">
              <a16:creationId xmlns=""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a:extLst>
            <a:ext uri="{FF2B5EF4-FFF2-40B4-BE49-F238E27FC236}">
              <a16:creationId xmlns=""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a:extLst>
            <a:ext uri="{FF2B5EF4-FFF2-40B4-BE49-F238E27FC236}">
              <a16:creationId xmlns="" xmlns:a16="http://schemas.microsoft.com/office/drawing/2014/main" id="{00000000-0008-0000-0600-0000C0010000}"/>
            </a:ext>
          </a:extLst>
        </xdr:cNvPr>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a:extLst>
            <a:ext uri="{FF2B5EF4-FFF2-40B4-BE49-F238E27FC236}">
              <a16:creationId xmlns="" xmlns:a16="http://schemas.microsoft.com/office/drawing/2014/main" id="{00000000-0008-0000-0600-0000C2010000}"/>
            </a:ext>
          </a:extLst>
        </xdr:cNvPr>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161234</xdr:rowOff>
    </xdr:from>
    <xdr:to>
      <xdr:col>15</xdr:col>
      <xdr:colOff>180975</xdr:colOff>
      <xdr:row>97</xdr:row>
      <xdr:rowOff>67971</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flipV="1">
          <a:off x="9639300" y="16620434"/>
          <a:ext cx="838200" cy="7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a:extLst>
            <a:ext uri="{FF2B5EF4-FFF2-40B4-BE49-F238E27FC236}">
              <a16:creationId xmlns="" xmlns:a16="http://schemas.microsoft.com/office/drawing/2014/main" id="{00000000-0008-0000-0600-0000C5010000}"/>
            </a:ext>
          </a:extLst>
        </xdr:cNvPr>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a:extLst>
            <a:ext uri="{FF2B5EF4-FFF2-40B4-BE49-F238E27FC236}">
              <a16:creationId xmlns="" xmlns:a16="http://schemas.microsoft.com/office/drawing/2014/main" id="{00000000-0008-0000-0600-0000C6010000}"/>
            </a:ext>
          </a:extLst>
        </xdr:cNvPr>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67971</xdr:rowOff>
    </xdr:from>
    <xdr:to>
      <xdr:col>14</xdr:col>
      <xdr:colOff>28575</xdr:colOff>
      <xdr:row>97</xdr:row>
      <xdr:rowOff>128848</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flipV="1">
          <a:off x="8750300" y="16698621"/>
          <a:ext cx="889000" cy="6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a:extLst>
            <a:ext uri="{FF2B5EF4-FFF2-40B4-BE49-F238E27FC236}">
              <a16:creationId xmlns="" xmlns:a16="http://schemas.microsoft.com/office/drawing/2014/main" id="{00000000-0008-0000-0600-0000C8010000}"/>
            </a:ext>
          </a:extLst>
        </xdr:cNvPr>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170145</xdr:rowOff>
    </xdr:from>
    <xdr:to>
      <xdr:col>12</xdr:col>
      <xdr:colOff>561975</xdr:colOff>
      <xdr:row>97</xdr:row>
      <xdr:rowOff>100295</xdr:rowOff>
    </xdr:to>
    <xdr:sp macro="" textlink="">
      <xdr:nvSpPr>
        <xdr:cNvPr id="458" name="フローチャート : 判断 457">
          <a:extLst>
            <a:ext uri="{FF2B5EF4-FFF2-40B4-BE49-F238E27FC236}">
              <a16:creationId xmlns="" xmlns:a16="http://schemas.microsoft.com/office/drawing/2014/main" id="{00000000-0008-0000-0600-0000CA010000}"/>
            </a:ext>
          </a:extLst>
        </xdr:cNvPr>
        <xdr:cNvSpPr/>
      </xdr:nvSpPr>
      <xdr:spPr>
        <a:xfrm>
          <a:off x="869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116822</xdr:rowOff>
    </xdr:from>
    <xdr:ext cx="534377" cy="259045"/>
    <xdr:sp macro="" textlink="">
      <xdr:nvSpPr>
        <xdr:cNvPr id="459" name="テキスト ボックス 458">
          <a:extLst>
            <a:ext uri="{FF2B5EF4-FFF2-40B4-BE49-F238E27FC236}">
              <a16:creationId xmlns="" xmlns:a16="http://schemas.microsoft.com/office/drawing/2014/main" id="{00000000-0008-0000-0600-0000CB010000}"/>
            </a:ext>
          </a:extLst>
        </xdr:cNvPr>
        <xdr:cNvSpPr txBox="1"/>
      </xdr:nvSpPr>
      <xdr:spPr>
        <a:xfrm>
          <a:off x="848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110434</xdr:rowOff>
    </xdr:from>
    <xdr:to>
      <xdr:col>15</xdr:col>
      <xdr:colOff>231775</xdr:colOff>
      <xdr:row>97</xdr:row>
      <xdr:rowOff>40584</xdr:rowOff>
    </xdr:to>
    <xdr:sp macro="" textlink="">
      <xdr:nvSpPr>
        <xdr:cNvPr id="465" name="円/楕円 464">
          <a:extLst>
            <a:ext uri="{FF2B5EF4-FFF2-40B4-BE49-F238E27FC236}">
              <a16:creationId xmlns="" xmlns:a16="http://schemas.microsoft.com/office/drawing/2014/main" id="{00000000-0008-0000-0600-0000D1010000}"/>
            </a:ext>
          </a:extLst>
        </xdr:cNvPr>
        <xdr:cNvSpPr/>
      </xdr:nvSpPr>
      <xdr:spPr>
        <a:xfrm>
          <a:off x="10426700" y="1656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88861</xdr:rowOff>
    </xdr:from>
    <xdr:ext cx="534377" cy="259045"/>
    <xdr:sp macro="" textlink="">
      <xdr:nvSpPr>
        <xdr:cNvPr id="466" name="普通建設事業費 （ うち更新整備　）該当値テキスト">
          <a:extLst>
            <a:ext uri="{FF2B5EF4-FFF2-40B4-BE49-F238E27FC236}">
              <a16:creationId xmlns="" xmlns:a16="http://schemas.microsoft.com/office/drawing/2014/main" id="{00000000-0008-0000-0600-0000D2010000}"/>
            </a:ext>
          </a:extLst>
        </xdr:cNvPr>
        <xdr:cNvSpPr txBox="1"/>
      </xdr:nvSpPr>
      <xdr:spPr>
        <a:xfrm>
          <a:off x="10528300" y="1654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36,232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17171</xdr:rowOff>
    </xdr:from>
    <xdr:to>
      <xdr:col>14</xdr:col>
      <xdr:colOff>79375</xdr:colOff>
      <xdr:row>97</xdr:row>
      <xdr:rowOff>118771</xdr:rowOff>
    </xdr:to>
    <xdr:sp macro="" textlink="">
      <xdr:nvSpPr>
        <xdr:cNvPr id="467" name="円/楕円 466">
          <a:extLst>
            <a:ext uri="{FF2B5EF4-FFF2-40B4-BE49-F238E27FC236}">
              <a16:creationId xmlns="" xmlns:a16="http://schemas.microsoft.com/office/drawing/2014/main" id="{00000000-0008-0000-0600-0000D3010000}"/>
            </a:ext>
          </a:extLst>
        </xdr:cNvPr>
        <xdr:cNvSpPr/>
      </xdr:nvSpPr>
      <xdr:spPr>
        <a:xfrm>
          <a:off x="9588500" y="1664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109898</xdr:rowOff>
    </xdr:from>
    <xdr:ext cx="534377"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9372111" y="1674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78048</xdr:rowOff>
    </xdr:from>
    <xdr:to>
      <xdr:col>12</xdr:col>
      <xdr:colOff>561975</xdr:colOff>
      <xdr:row>98</xdr:row>
      <xdr:rowOff>8198</xdr:rowOff>
    </xdr:to>
    <xdr:sp macro="" textlink="">
      <xdr:nvSpPr>
        <xdr:cNvPr id="469" name="円/楕円 468">
          <a:extLst>
            <a:ext uri="{FF2B5EF4-FFF2-40B4-BE49-F238E27FC236}">
              <a16:creationId xmlns="" xmlns:a16="http://schemas.microsoft.com/office/drawing/2014/main" id="{00000000-0008-0000-0600-0000D5010000}"/>
            </a:ext>
          </a:extLst>
        </xdr:cNvPr>
        <xdr:cNvSpPr/>
      </xdr:nvSpPr>
      <xdr:spPr>
        <a:xfrm>
          <a:off x="8699500" y="1670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170775</xdr:rowOff>
    </xdr:from>
    <xdr:ext cx="534377"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8483111" y="1680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a:extLst>
            <a:ext uri="{FF2B5EF4-FFF2-40B4-BE49-F238E27FC236}">
              <a16:creationId xmlns="" xmlns:a16="http://schemas.microsoft.com/office/drawing/2014/main" id="{00000000-0008-0000-0600-0000D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a:extLst>
            <a:ext uri="{FF2B5EF4-FFF2-40B4-BE49-F238E27FC236}">
              <a16:creationId xmlns="" xmlns:a16="http://schemas.microsoft.com/office/drawing/2014/main" id="{00000000-0008-0000-0600-0000D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a:extLst>
            <a:ext uri="{FF2B5EF4-FFF2-40B4-BE49-F238E27FC236}">
              <a16:creationId xmlns="" xmlns:a16="http://schemas.microsoft.com/office/drawing/2014/main" id="{00000000-0008-0000-0600-0000D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a:extLst>
            <a:ext uri="{FF2B5EF4-FFF2-40B4-BE49-F238E27FC236}">
              <a16:creationId xmlns="" xmlns:a16="http://schemas.microsoft.com/office/drawing/2014/main" id="{00000000-0008-0000-0600-0000D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a:extLst>
            <a:ext uri="{FF2B5EF4-FFF2-40B4-BE49-F238E27FC236}">
              <a16:creationId xmlns="" xmlns:a16="http://schemas.microsoft.com/office/drawing/2014/main" id="{00000000-0008-0000-0600-0000D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a:extLst>
            <a:ext uri="{FF2B5EF4-FFF2-40B4-BE49-F238E27FC236}">
              <a16:creationId xmlns="" xmlns:a16="http://schemas.microsoft.com/office/drawing/2014/main" id="{00000000-0008-0000-0600-0000D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a:extLst>
            <a:ext uri="{FF2B5EF4-FFF2-40B4-BE49-F238E27FC236}">
              <a16:creationId xmlns="" xmlns:a16="http://schemas.microsoft.com/office/drawing/2014/main" id="{00000000-0008-0000-0600-0000D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a:extLst>
            <a:ext uri="{FF2B5EF4-FFF2-40B4-BE49-F238E27FC236}">
              <a16:creationId xmlns="" xmlns:a16="http://schemas.microsoft.com/office/drawing/2014/main" id="{00000000-0008-0000-0600-0000D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a:extLst>
            <a:ext uri="{FF2B5EF4-FFF2-40B4-BE49-F238E27FC236}">
              <a16:creationId xmlns="" xmlns:a16="http://schemas.microsoft.com/office/drawing/2014/main" id="{00000000-0008-0000-0600-0000E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a:extLst>
            <a:ext uri="{FF2B5EF4-FFF2-40B4-BE49-F238E27FC236}">
              <a16:creationId xmlns="" xmlns:a16="http://schemas.microsoft.com/office/drawing/2014/main" id="{00000000-0008-0000-0600-0000E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a:extLst>
            <a:ext uri="{FF2B5EF4-FFF2-40B4-BE49-F238E27FC236}">
              <a16:creationId xmlns="" xmlns:a16="http://schemas.microsoft.com/office/drawing/2014/main" id="{00000000-0008-0000-0600-0000E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a:extLst>
            <a:ext uri="{FF2B5EF4-FFF2-40B4-BE49-F238E27FC236}">
              <a16:creationId xmlns="" xmlns:a16="http://schemas.microsoft.com/office/drawing/2014/main" id="{00000000-0008-0000-0600-0000E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a:extLst>
            <a:ext uri="{FF2B5EF4-FFF2-40B4-BE49-F238E27FC236}">
              <a16:creationId xmlns="" xmlns:a16="http://schemas.microsoft.com/office/drawing/2014/main" id="{00000000-0008-0000-0600-0000E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a:extLst>
            <a:ext uri="{FF2B5EF4-FFF2-40B4-BE49-F238E27FC236}">
              <a16:creationId xmlns="" xmlns:a16="http://schemas.microsoft.com/office/drawing/2014/main" id="{00000000-0008-0000-0600-0000E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a:extLst>
            <a:ext uri="{FF2B5EF4-FFF2-40B4-BE49-F238E27FC236}">
              <a16:creationId xmlns="" xmlns:a16="http://schemas.microsoft.com/office/drawing/2014/main" id="{00000000-0008-0000-0600-0000E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a:extLst>
            <a:ext uri="{FF2B5EF4-FFF2-40B4-BE49-F238E27FC236}">
              <a16:creationId xmlns="" xmlns:a16="http://schemas.microsoft.com/office/drawing/2014/main" id="{00000000-0008-0000-0600-0000E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a:extLst>
            <a:ext uri="{FF2B5EF4-FFF2-40B4-BE49-F238E27FC236}">
              <a16:creationId xmlns="" xmlns:a16="http://schemas.microsoft.com/office/drawing/2014/main" id="{00000000-0008-0000-0600-0000EC010000}"/>
            </a:ext>
          </a:extLst>
        </xdr:cNvPr>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a:extLst>
            <a:ext uri="{FF2B5EF4-FFF2-40B4-BE49-F238E27FC236}">
              <a16:creationId xmlns="" xmlns:a16="http://schemas.microsoft.com/office/drawing/2014/main" id="{00000000-0008-0000-0600-0000ED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a:extLst>
            <a:ext uri="{FF2B5EF4-FFF2-40B4-BE49-F238E27FC236}">
              <a16:creationId xmlns="" xmlns:a16="http://schemas.microsoft.com/office/drawing/2014/main" id="{00000000-0008-0000-0600-0000EF010000}"/>
            </a:ext>
          </a:extLst>
        </xdr:cNvPr>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136042</xdr:rowOff>
    </xdr:from>
    <xdr:to>
      <xdr:col>23</xdr:col>
      <xdr:colOff>517525</xdr:colOff>
      <xdr:row>38</xdr:row>
      <xdr:rowOff>82345</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5481300" y="5793892"/>
          <a:ext cx="838200" cy="80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a:extLst>
            <a:ext uri="{FF2B5EF4-FFF2-40B4-BE49-F238E27FC236}">
              <a16:creationId xmlns="" xmlns:a16="http://schemas.microsoft.com/office/drawing/2014/main" id="{00000000-0008-0000-0600-0000F2010000}"/>
            </a:ext>
          </a:extLst>
        </xdr:cNvPr>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a:extLst>
            <a:ext uri="{FF2B5EF4-FFF2-40B4-BE49-F238E27FC236}">
              <a16:creationId xmlns="" xmlns:a16="http://schemas.microsoft.com/office/drawing/2014/main" id="{00000000-0008-0000-0600-0000F3010000}"/>
            </a:ext>
          </a:extLst>
        </xdr:cNvPr>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14724</xdr:rowOff>
    </xdr:from>
    <xdr:to>
      <xdr:col>22</xdr:col>
      <xdr:colOff>365125</xdr:colOff>
      <xdr:row>33</xdr:row>
      <xdr:rowOff>136042</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4592300" y="5158224"/>
          <a:ext cx="889000" cy="63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a:extLst>
            <a:ext uri="{FF2B5EF4-FFF2-40B4-BE49-F238E27FC236}">
              <a16:creationId xmlns="" xmlns:a16="http://schemas.microsoft.com/office/drawing/2014/main" id="{00000000-0008-0000-0600-0000F5010000}"/>
            </a:ext>
          </a:extLst>
        </xdr:cNvPr>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68081</xdr:rowOff>
    </xdr:from>
    <xdr:ext cx="469744"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5246427" y="65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14724</xdr:rowOff>
    </xdr:from>
    <xdr:to>
      <xdr:col>21</xdr:col>
      <xdr:colOff>161925</xdr:colOff>
      <xdr:row>34</xdr:row>
      <xdr:rowOff>55164</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flipV="1">
          <a:off x="13703300" y="5158224"/>
          <a:ext cx="889000" cy="7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04" name="フローチャート : 判断 503">
          <a:extLst>
            <a:ext uri="{FF2B5EF4-FFF2-40B4-BE49-F238E27FC236}">
              <a16:creationId xmlns="" xmlns:a16="http://schemas.microsoft.com/office/drawing/2014/main" id="{00000000-0008-0000-0600-0000F8010000}"/>
            </a:ext>
          </a:extLst>
        </xdr:cNvPr>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92725</xdr:rowOff>
    </xdr:from>
    <xdr:ext cx="469744"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4357427" y="66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55164</xdr:rowOff>
    </xdr:from>
    <xdr:to>
      <xdr:col>19</xdr:col>
      <xdr:colOff>644525</xdr:colOff>
      <xdr:row>38</xdr:row>
      <xdr:rowOff>137963</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flipV="1">
          <a:off x="12814300" y="5884464"/>
          <a:ext cx="889000" cy="76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07" name="フローチャート : 判断 506">
          <a:extLst>
            <a:ext uri="{FF2B5EF4-FFF2-40B4-BE49-F238E27FC236}">
              <a16:creationId xmlns="" xmlns:a16="http://schemas.microsoft.com/office/drawing/2014/main" id="{00000000-0008-0000-0600-0000FB010000}"/>
            </a:ext>
          </a:extLst>
        </xdr:cNvPr>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86118</xdr:rowOff>
    </xdr:from>
    <xdr:ext cx="469744"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3468427" y="660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09" name="フローチャート : 判断 508">
          <a:extLst>
            <a:ext uri="{FF2B5EF4-FFF2-40B4-BE49-F238E27FC236}">
              <a16:creationId xmlns="" xmlns:a16="http://schemas.microsoft.com/office/drawing/2014/main" id="{00000000-0008-0000-0600-0000FD010000}"/>
            </a:ext>
          </a:extLst>
        </xdr:cNvPr>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31545</xdr:rowOff>
    </xdr:from>
    <xdr:to>
      <xdr:col>23</xdr:col>
      <xdr:colOff>568325</xdr:colOff>
      <xdr:row>38</xdr:row>
      <xdr:rowOff>133145</xdr:rowOff>
    </xdr:to>
    <xdr:sp macro="" textlink="">
      <xdr:nvSpPr>
        <xdr:cNvPr id="516" name="円/楕円 515">
          <a:extLst>
            <a:ext uri="{FF2B5EF4-FFF2-40B4-BE49-F238E27FC236}">
              <a16:creationId xmlns="" xmlns:a16="http://schemas.microsoft.com/office/drawing/2014/main" id="{00000000-0008-0000-0600-000004020000}"/>
            </a:ext>
          </a:extLst>
        </xdr:cNvPr>
        <xdr:cNvSpPr/>
      </xdr:nvSpPr>
      <xdr:spPr>
        <a:xfrm>
          <a:off x="16268700" y="65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142810</xdr:rowOff>
    </xdr:from>
    <xdr:ext cx="469744" cy="259045"/>
    <xdr:sp macro="" textlink="">
      <xdr:nvSpPr>
        <xdr:cNvPr id="517" name="災害復旧事業費該当値テキスト">
          <a:extLst>
            <a:ext uri="{FF2B5EF4-FFF2-40B4-BE49-F238E27FC236}">
              <a16:creationId xmlns="" xmlns:a16="http://schemas.microsoft.com/office/drawing/2014/main" id="{00000000-0008-0000-0600-000005020000}"/>
            </a:ext>
          </a:extLst>
        </xdr:cNvPr>
        <xdr:cNvSpPr txBox="1"/>
      </xdr:nvSpPr>
      <xdr:spPr>
        <a:xfrm>
          <a:off x="16370300" y="648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2,509</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85242</xdr:rowOff>
    </xdr:from>
    <xdr:to>
      <xdr:col>22</xdr:col>
      <xdr:colOff>415925</xdr:colOff>
      <xdr:row>34</xdr:row>
      <xdr:rowOff>15392</xdr:rowOff>
    </xdr:to>
    <xdr:sp macro="" textlink="">
      <xdr:nvSpPr>
        <xdr:cNvPr id="518" name="円/楕円 517">
          <a:extLst>
            <a:ext uri="{FF2B5EF4-FFF2-40B4-BE49-F238E27FC236}">
              <a16:creationId xmlns="" xmlns:a16="http://schemas.microsoft.com/office/drawing/2014/main" id="{00000000-0008-0000-0600-000006020000}"/>
            </a:ext>
          </a:extLst>
        </xdr:cNvPr>
        <xdr:cNvSpPr/>
      </xdr:nvSpPr>
      <xdr:spPr>
        <a:xfrm>
          <a:off x="15430500" y="57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31919</xdr:rowOff>
    </xdr:from>
    <xdr:ext cx="534377"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5214111" y="551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37,660</a:t>
          </a:r>
          <a:endParaRPr kumimoji="1" lang="ja-JP" altLang="en-US" sz="1000" b="1">
            <a:solidFill>
              <a:srgbClr val="FF0000"/>
            </a:solidFill>
            <a:latin typeface="ＭＳ Ｐゴシック"/>
          </a:endParaRPr>
        </a:p>
      </xdr:txBody>
    </xdr:sp>
    <xdr:clientData/>
  </xdr:oneCellAnchor>
  <xdr:twoCellAnchor>
    <xdr:from>
      <xdr:col>21</xdr:col>
      <xdr:colOff>111125</xdr:colOff>
      <xdr:row>29</xdr:row>
      <xdr:rowOff>135374</xdr:rowOff>
    </xdr:from>
    <xdr:to>
      <xdr:col>21</xdr:col>
      <xdr:colOff>212725</xdr:colOff>
      <xdr:row>30</xdr:row>
      <xdr:rowOff>65524</xdr:rowOff>
    </xdr:to>
    <xdr:sp macro="" textlink="">
      <xdr:nvSpPr>
        <xdr:cNvPr id="520" name="円/楕円 519">
          <a:extLst>
            <a:ext uri="{FF2B5EF4-FFF2-40B4-BE49-F238E27FC236}">
              <a16:creationId xmlns="" xmlns:a16="http://schemas.microsoft.com/office/drawing/2014/main" id="{00000000-0008-0000-0600-000008020000}"/>
            </a:ext>
          </a:extLst>
        </xdr:cNvPr>
        <xdr:cNvSpPr/>
      </xdr:nvSpPr>
      <xdr:spPr>
        <a:xfrm>
          <a:off x="14541500" y="510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28</xdr:row>
      <xdr:rowOff>82051</xdr:rowOff>
    </xdr:from>
    <xdr:ext cx="534377"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4325111" y="488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65,467</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4364</xdr:rowOff>
    </xdr:from>
    <xdr:to>
      <xdr:col>20</xdr:col>
      <xdr:colOff>9525</xdr:colOff>
      <xdr:row>34</xdr:row>
      <xdr:rowOff>105964</xdr:rowOff>
    </xdr:to>
    <xdr:sp macro="" textlink="">
      <xdr:nvSpPr>
        <xdr:cNvPr id="522" name="円/楕円 521">
          <a:extLst>
            <a:ext uri="{FF2B5EF4-FFF2-40B4-BE49-F238E27FC236}">
              <a16:creationId xmlns="" xmlns:a16="http://schemas.microsoft.com/office/drawing/2014/main" id="{00000000-0008-0000-0600-00000A020000}"/>
            </a:ext>
          </a:extLst>
        </xdr:cNvPr>
        <xdr:cNvSpPr/>
      </xdr:nvSpPr>
      <xdr:spPr>
        <a:xfrm>
          <a:off x="13652500" y="583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122491</xdr:rowOff>
    </xdr:from>
    <xdr:ext cx="534377"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3436111" y="560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87163</xdr:rowOff>
    </xdr:from>
    <xdr:to>
      <xdr:col>18</xdr:col>
      <xdr:colOff>492125</xdr:colOff>
      <xdr:row>39</xdr:row>
      <xdr:rowOff>17313</xdr:rowOff>
    </xdr:to>
    <xdr:sp macro="" textlink="">
      <xdr:nvSpPr>
        <xdr:cNvPr id="524" name="円/楕円 523">
          <a:extLst>
            <a:ext uri="{FF2B5EF4-FFF2-40B4-BE49-F238E27FC236}">
              <a16:creationId xmlns="" xmlns:a16="http://schemas.microsoft.com/office/drawing/2014/main" id="{00000000-0008-0000-0600-00000C020000}"/>
            </a:ext>
          </a:extLst>
        </xdr:cNvPr>
        <xdr:cNvSpPr/>
      </xdr:nvSpPr>
      <xdr:spPr>
        <a:xfrm>
          <a:off x="12763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8440</xdr:rowOff>
    </xdr:from>
    <xdr:ext cx="313932"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2657333" y="6694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a:extLst>
            <a:ext uri="{FF2B5EF4-FFF2-40B4-BE49-F238E27FC236}">
              <a16:creationId xmlns="" xmlns:a16="http://schemas.microsoft.com/office/drawing/2014/main" id="{00000000-0008-0000-0600-00000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a:extLst>
            <a:ext uri="{FF2B5EF4-FFF2-40B4-BE49-F238E27FC236}">
              <a16:creationId xmlns="" xmlns:a16="http://schemas.microsoft.com/office/drawing/2014/main" id="{00000000-0008-0000-0600-00000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a:extLst>
            <a:ext uri="{FF2B5EF4-FFF2-40B4-BE49-F238E27FC236}">
              <a16:creationId xmlns="" xmlns:a16="http://schemas.microsoft.com/office/drawing/2014/main" id="{00000000-0008-0000-0600-00001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a:extLst>
            <a:ext uri="{FF2B5EF4-FFF2-40B4-BE49-F238E27FC236}">
              <a16:creationId xmlns="" xmlns:a16="http://schemas.microsoft.com/office/drawing/2014/main" id="{00000000-0008-0000-0600-00001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a:extLst>
            <a:ext uri="{FF2B5EF4-FFF2-40B4-BE49-F238E27FC236}">
              <a16:creationId xmlns="" xmlns:a16="http://schemas.microsoft.com/office/drawing/2014/main" id="{00000000-0008-0000-0600-00001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a:extLst>
            <a:ext uri="{FF2B5EF4-FFF2-40B4-BE49-F238E27FC236}">
              <a16:creationId xmlns="" xmlns:a16="http://schemas.microsoft.com/office/drawing/2014/main" id="{00000000-0008-0000-0600-00001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a:extLst>
            <a:ext uri="{FF2B5EF4-FFF2-40B4-BE49-F238E27FC236}">
              <a16:creationId xmlns="" xmlns:a16="http://schemas.microsoft.com/office/drawing/2014/main" id="{00000000-0008-0000-0600-00001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a:extLst>
            <a:ext uri="{FF2B5EF4-FFF2-40B4-BE49-F238E27FC236}">
              <a16:creationId xmlns="" xmlns:a16="http://schemas.microsoft.com/office/drawing/2014/main" id="{00000000-0008-0000-0600-00001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a:extLst>
            <a:ext uri="{FF2B5EF4-FFF2-40B4-BE49-F238E27FC236}">
              <a16:creationId xmlns="" xmlns:a16="http://schemas.microsoft.com/office/drawing/2014/main" id="{00000000-0008-0000-0600-00001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a:extLst>
            <a:ext uri="{FF2B5EF4-FFF2-40B4-BE49-F238E27FC236}">
              <a16:creationId xmlns="" xmlns:a16="http://schemas.microsoft.com/office/drawing/2014/main" id="{00000000-0008-0000-0600-00001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a:extLst>
            <a:ext uri="{FF2B5EF4-FFF2-40B4-BE49-F238E27FC236}">
              <a16:creationId xmlns="" xmlns:a16="http://schemas.microsoft.com/office/drawing/2014/main" id="{00000000-0008-0000-0600-00001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a:extLst>
            <a:ext uri="{FF2B5EF4-FFF2-40B4-BE49-F238E27FC236}">
              <a16:creationId xmlns="" xmlns:a16="http://schemas.microsoft.com/office/drawing/2014/main" id="{00000000-0008-0000-0600-00001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a:extLst>
            <a:ext uri="{FF2B5EF4-FFF2-40B4-BE49-F238E27FC236}">
              <a16:creationId xmlns="" xmlns:a16="http://schemas.microsoft.com/office/drawing/2014/main" id="{00000000-0008-0000-0600-00001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a:extLst>
            <a:ext uri="{FF2B5EF4-FFF2-40B4-BE49-F238E27FC236}">
              <a16:creationId xmlns="" xmlns:a16="http://schemas.microsoft.com/office/drawing/2014/main" id="{00000000-0008-0000-0600-00002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a:extLst>
            <a:ext uri="{FF2B5EF4-FFF2-40B4-BE49-F238E27FC236}">
              <a16:creationId xmlns=""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a:extLst>
            <a:ext uri="{FF2B5EF4-FFF2-40B4-BE49-F238E27FC236}">
              <a16:creationId xmlns=""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a:extLst>
            <a:ext uri="{FF2B5EF4-FFF2-40B4-BE49-F238E27FC236}">
              <a16:creationId xmlns="" xmlns:a16="http://schemas.microsoft.com/office/drawing/2014/main" id="{00000000-0008-0000-0600-000025020000}"/>
            </a:ext>
          </a:extLst>
        </xdr:cNvPr>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a:extLst>
            <a:ext uri="{FF2B5EF4-FFF2-40B4-BE49-F238E27FC236}">
              <a16:creationId xmlns="" xmlns:a16="http://schemas.microsoft.com/office/drawing/2014/main" id="{00000000-0008-0000-0600-00002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a:extLst>
            <a:ext uri="{FF2B5EF4-FFF2-40B4-BE49-F238E27FC236}">
              <a16:creationId xmlns="" xmlns:a16="http://schemas.microsoft.com/office/drawing/2014/main" id="{00000000-0008-0000-0600-000028020000}"/>
            </a:ext>
          </a:extLst>
        </xdr:cNvPr>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a:extLst>
            <a:ext uri="{FF2B5EF4-FFF2-40B4-BE49-F238E27FC236}">
              <a16:creationId xmlns="" xmlns:a16="http://schemas.microsoft.com/office/drawing/2014/main" id="{00000000-0008-0000-0600-00002B020000}"/>
            </a:ext>
          </a:extLst>
        </xdr:cNvPr>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a:extLst>
            <a:ext uri="{FF2B5EF4-FFF2-40B4-BE49-F238E27FC236}">
              <a16:creationId xmlns="" xmlns:a16="http://schemas.microsoft.com/office/drawing/2014/main" id="{00000000-0008-0000-0600-00002C020000}"/>
            </a:ext>
          </a:extLst>
        </xdr:cNvPr>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a:extLst>
            <a:ext uri="{FF2B5EF4-FFF2-40B4-BE49-F238E27FC236}">
              <a16:creationId xmlns="" xmlns:a16="http://schemas.microsoft.com/office/drawing/2014/main" id="{00000000-0008-0000-0600-00002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a:extLst>
            <a:ext uri="{FF2B5EF4-FFF2-40B4-BE49-F238E27FC236}">
              <a16:creationId xmlns="" xmlns:a16="http://schemas.microsoft.com/office/drawing/2014/main" id="{00000000-0008-0000-0600-00003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a:extLst>
            <a:ext uri="{FF2B5EF4-FFF2-40B4-BE49-F238E27FC236}">
              <a16:creationId xmlns="" xmlns:a16="http://schemas.microsoft.com/office/drawing/2014/main" id="{00000000-0008-0000-0600-000032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a:extLst>
            <a:ext uri="{FF2B5EF4-FFF2-40B4-BE49-F238E27FC236}">
              <a16:creationId xmlns="" xmlns:a16="http://schemas.microsoft.com/office/drawing/2014/main" id="{00000000-0008-0000-0600-000034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a:extLst>
            <a:ext uri="{FF2B5EF4-FFF2-40B4-BE49-F238E27FC236}">
              <a16:creationId xmlns="" xmlns:a16="http://schemas.microsoft.com/office/drawing/2014/main" id="{00000000-0008-0000-0600-000035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a:extLst>
            <a:ext uri="{FF2B5EF4-FFF2-40B4-BE49-F238E27FC236}">
              <a16:creationId xmlns="" xmlns:a16="http://schemas.microsoft.com/office/drawing/2014/main" id="{00000000-0008-0000-0600-000036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a:extLst>
            <a:ext uri="{FF2B5EF4-FFF2-40B4-BE49-F238E27FC236}">
              <a16:creationId xmlns="" xmlns:a16="http://schemas.microsoft.com/office/drawing/2014/main" id="{00000000-0008-0000-0600-00003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a:extLst>
            <a:ext uri="{FF2B5EF4-FFF2-40B4-BE49-F238E27FC236}">
              <a16:creationId xmlns="" xmlns:a16="http://schemas.microsoft.com/office/drawing/2014/main" id="{00000000-0008-0000-0600-00003E020000}"/>
            </a:ext>
          </a:extLst>
        </xdr:cNvPr>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a:extLst>
            <a:ext uri="{FF2B5EF4-FFF2-40B4-BE49-F238E27FC236}">
              <a16:creationId xmlns="" xmlns:a16="http://schemas.microsoft.com/office/drawing/2014/main" id="{00000000-0008-0000-0600-00003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a:extLst>
            <a:ext uri="{FF2B5EF4-FFF2-40B4-BE49-F238E27FC236}">
              <a16:creationId xmlns="" xmlns:a16="http://schemas.microsoft.com/office/drawing/2014/main" id="{00000000-0008-0000-0600-00004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a:extLst>
            <a:ext uri="{FF2B5EF4-FFF2-40B4-BE49-F238E27FC236}">
              <a16:creationId xmlns="" xmlns:a16="http://schemas.microsoft.com/office/drawing/2014/main" id="{00000000-0008-0000-0600-00004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a:extLst>
            <a:ext uri="{FF2B5EF4-FFF2-40B4-BE49-F238E27FC236}">
              <a16:creationId xmlns="" xmlns:a16="http://schemas.microsoft.com/office/drawing/2014/main" id="{00000000-0008-0000-0600-00004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a:extLst>
            <a:ext uri="{FF2B5EF4-FFF2-40B4-BE49-F238E27FC236}">
              <a16:creationId xmlns=""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a:extLst>
            <a:ext uri="{FF2B5EF4-FFF2-40B4-BE49-F238E27FC236}">
              <a16:creationId xmlns="" xmlns:a16="http://schemas.microsoft.com/office/drawing/2014/main"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a:extLst>
            <a:ext uri="{FF2B5EF4-FFF2-40B4-BE49-F238E27FC236}">
              <a16:creationId xmlns="" xmlns:a16="http://schemas.microsoft.com/office/drawing/2014/main"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a:extLst>
            <a:ext uri="{FF2B5EF4-FFF2-40B4-BE49-F238E27FC236}">
              <a16:creationId xmlns="" xmlns:a16="http://schemas.microsoft.com/office/drawing/2014/main"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a:extLst>
            <a:ext uri="{FF2B5EF4-FFF2-40B4-BE49-F238E27FC236}">
              <a16:creationId xmlns="" xmlns:a16="http://schemas.microsoft.com/office/drawing/2014/main"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a:extLst>
            <a:ext uri="{FF2B5EF4-FFF2-40B4-BE49-F238E27FC236}">
              <a16:creationId xmlns="" xmlns:a16="http://schemas.microsoft.com/office/drawing/2014/main"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a:extLst>
            <a:ext uri="{FF2B5EF4-FFF2-40B4-BE49-F238E27FC236}">
              <a16:creationId xmlns="" xmlns:a16="http://schemas.microsoft.com/office/drawing/2014/main"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a:extLst>
            <a:ext uri="{FF2B5EF4-FFF2-40B4-BE49-F238E27FC236}">
              <a16:creationId xmlns="" xmlns:a16="http://schemas.microsoft.com/office/drawing/2014/main"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a:extLst>
            <a:ext uri="{FF2B5EF4-FFF2-40B4-BE49-F238E27FC236}">
              <a16:creationId xmlns="" xmlns:a16="http://schemas.microsoft.com/office/drawing/2014/main"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a:extLst>
            <a:ext uri="{FF2B5EF4-FFF2-40B4-BE49-F238E27FC236}">
              <a16:creationId xmlns="" xmlns:a16="http://schemas.microsoft.com/office/drawing/2014/main" id="{00000000-0008-0000-0600-00005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a:extLst>
            <a:ext uri="{FF2B5EF4-FFF2-40B4-BE49-F238E27FC236}">
              <a16:creationId xmlns="" xmlns:a16="http://schemas.microsoft.com/office/drawing/2014/main" id="{00000000-0008-0000-0600-00005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a:extLst>
            <a:ext uri="{FF2B5EF4-FFF2-40B4-BE49-F238E27FC236}">
              <a16:creationId xmlns="" xmlns:a16="http://schemas.microsoft.com/office/drawing/2014/main" id="{00000000-0008-0000-0600-00005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a:extLst>
            <a:ext uri="{FF2B5EF4-FFF2-40B4-BE49-F238E27FC236}">
              <a16:creationId xmlns="" xmlns:a16="http://schemas.microsoft.com/office/drawing/2014/main" id="{00000000-0008-0000-0600-00005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a:extLst>
            <a:ext uri="{FF2B5EF4-FFF2-40B4-BE49-F238E27FC236}">
              <a16:creationId xmlns="" xmlns:a16="http://schemas.microsoft.com/office/drawing/2014/main" id="{00000000-0008-0000-0600-00005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a:extLst>
            <a:ext uri="{FF2B5EF4-FFF2-40B4-BE49-F238E27FC236}">
              <a16:creationId xmlns="" xmlns:a16="http://schemas.microsoft.com/office/drawing/2014/main" id="{00000000-0008-0000-0600-00005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a:extLst>
            <a:ext uri="{FF2B5EF4-FFF2-40B4-BE49-F238E27FC236}">
              <a16:creationId xmlns="" xmlns:a16="http://schemas.microsoft.com/office/drawing/2014/main" id="{00000000-0008-0000-0600-00005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a:extLst>
            <a:ext uri="{FF2B5EF4-FFF2-40B4-BE49-F238E27FC236}">
              <a16:creationId xmlns="" xmlns:a16="http://schemas.microsoft.com/office/drawing/2014/main" id="{00000000-0008-0000-0600-00005F020000}"/>
            </a:ext>
          </a:extLst>
        </xdr:cNvPr>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a:extLst>
            <a:ext uri="{FF2B5EF4-FFF2-40B4-BE49-F238E27FC236}">
              <a16:creationId xmlns="" xmlns:a16="http://schemas.microsoft.com/office/drawing/2014/main" id="{00000000-0008-0000-0600-000061020000}"/>
            </a:ext>
          </a:extLst>
        </xdr:cNvPr>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71326</xdr:rowOff>
    </xdr:from>
    <xdr:to>
      <xdr:col>23</xdr:col>
      <xdr:colOff>517525</xdr:colOff>
      <xdr:row>77</xdr:row>
      <xdr:rowOff>86928</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5481300" y="13272976"/>
          <a:ext cx="8382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a:extLst>
            <a:ext uri="{FF2B5EF4-FFF2-40B4-BE49-F238E27FC236}">
              <a16:creationId xmlns="" xmlns:a16="http://schemas.microsoft.com/office/drawing/2014/main" id="{00000000-0008-0000-0600-000064020000}"/>
            </a:ext>
          </a:extLst>
        </xdr:cNvPr>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a:extLst>
            <a:ext uri="{FF2B5EF4-FFF2-40B4-BE49-F238E27FC236}">
              <a16:creationId xmlns="" xmlns:a16="http://schemas.microsoft.com/office/drawing/2014/main" id="{00000000-0008-0000-0600-000065020000}"/>
            </a:ext>
          </a:extLst>
        </xdr:cNvPr>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22885</xdr:rowOff>
    </xdr:from>
    <xdr:to>
      <xdr:col>22</xdr:col>
      <xdr:colOff>365125</xdr:colOff>
      <xdr:row>77</xdr:row>
      <xdr:rowOff>71326</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4592300" y="13224535"/>
          <a:ext cx="88900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a:extLst>
            <a:ext uri="{FF2B5EF4-FFF2-40B4-BE49-F238E27FC236}">
              <a16:creationId xmlns="" xmlns:a16="http://schemas.microsoft.com/office/drawing/2014/main" id="{00000000-0008-0000-0600-000067020000}"/>
            </a:ext>
          </a:extLst>
        </xdr:cNvPr>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14754</xdr:rowOff>
    </xdr:from>
    <xdr:to>
      <xdr:col>21</xdr:col>
      <xdr:colOff>161925</xdr:colOff>
      <xdr:row>77</xdr:row>
      <xdr:rowOff>22885</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3703300" y="13216404"/>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165150</xdr:rowOff>
    </xdr:from>
    <xdr:to>
      <xdr:col>21</xdr:col>
      <xdr:colOff>212725</xdr:colOff>
      <xdr:row>78</xdr:row>
      <xdr:rowOff>95300</xdr:rowOff>
    </xdr:to>
    <xdr:sp macro="" textlink="">
      <xdr:nvSpPr>
        <xdr:cNvPr id="618" name="フローチャート : 判断 617">
          <a:extLst>
            <a:ext uri="{FF2B5EF4-FFF2-40B4-BE49-F238E27FC236}">
              <a16:creationId xmlns="" xmlns:a16="http://schemas.microsoft.com/office/drawing/2014/main" id="{00000000-0008-0000-0600-00006A020000}"/>
            </a:ext>
          </a:extLst>
        </xdr:cNvPr>
        <xdr:cNvSpPr/>
      </xdr:nvSpPr>
      <xdr:spPr>
        <a:xfrm>
          <a:off x="14541500" y="133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86427</xdr:rowOff>
    </xdr:from>
    <xdr:ext cx="534377"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4325111" y="1345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14754</xdr:rowOff>
    </xdr:from>
    <xdr:to>
      <xdr:col>19</xdr:col>
      <xdr:colOff>644525</xdr:colOff>
      <xdr:row>77</xdr:row>
      <xdr:rowOff>27350</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flipV="1">
          <a:off x="12814300" y="13216404"/>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165764</xdr:rowOff>
    </xdr:from>
    <xdr:to>
      <xdr:col>20</xdr:col>
      <xdr:colOff>9525</xdr:colOff>
      <xdr:row>78</xdr:row>
      <xdr:rowOff>95914</xdr:rowOff>
    </xdr:to>
    <xdr:sp macro="" textlink="">
      <xdr:nvSpPr>
        <xdr:cNvPr id="621" name="フローチャート : 判断 620">
          <a:extLst>
            <a:ext uri="{FF2B5EF4-FFF2-40B4-BE49-F238E27FC236}">
              <a16:creationId xmlns="" xmlns:a16="http://schemas.microsoft.com/office/drawing/2014/main" id="{00000000-0008-0000-0600-00006D020000}"/>
            </a:ext>
          </a:extLst>
        </xdr:cNvPr>
        <xdr:cNvSpPr/>
      </xdr:nvSpPr>
      <xdr:spPr>
        <a:xfrm>
          <a:off x="13652500" y="1336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87041</xdr:rowOff>
    </xdr:from>
    <xdr:ext cx="534377" cy="259045"/>
    <xdr:sp macro="" textlink="">
      <xdr:nvSpPr>
        <xdr:cNvPr id="622" name="テキスト ボックス 621">
          <a:extLst>
            <a:ext uri="{FF2B5EF4-FFF2-40B4-BE49-F238E27FC236}">
              <a16:creationId xmlns="" xmlns:a16="http://schemas.microsoft.com/office/drawing/2014/main" id="{00000000-0008-0000-0600-00006E020000}"/>
            </a:ext>
          </a:extLst>
        </xdr:cNvPr>
        <xdr:cNvSpPr txBox="1"/>
      </xdr:nvSpPr>
      <xdr:spPr>
        <a:xfrm>
          <a:off x="13436111" y="1346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165218</xdr:rowOff>
    </xdr:from>
    <xdr:to>
      <xdr:col>18</xdr:col>
      <xdr:colOff>492125</xdr:colOff>
      <xdr:row>78</xdr:row>
      <xdr:rowOff>95368</xdr:rowOff>
    </xdr:to>
    <xdr:sp macro="" textlink="">
      <xdr:nvSpPr>
        <xdr:cNvPr id="623" name="フローチャート : 判断 622">
          <a:extLst>
            <a:ext uri="{FF2B5EF4-FFF2-40B4-BE49-F238E27FC236}">
              <a16:creationId xmlns="" xmlns:a16="http://schemas.microsoft.com/office/drawing/2014/main" id="{00000000-0008-0000-0600-00006F020000}"/>
            </a:ext>
          </a:extLst>
        </xdr:cNvPr>
        <xdr:cNvSpPr/>
      </xdr:nvSpPr>
      <xdr:spPr>
        <a:xfrm>
          <a:off x="12763500" y="133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86495</xdr:rowOff>
    </xdr:from>
    <xdr:ext cx="534377"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2547111" y="1345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a:extLst>
            <a:ext uri="{FF2B5EF4-FFF2-40B4-BE49-F238E27FC236}">
              <a16:creationId xmlns="" xmlns:a16="http://schemas.microsoft.com/office/drawing/2014/main" id="{00000000-0008-0000-0600-00007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36128</xdr:rowOff>
    </xdr:from>
    <xdr:to>
      <xdr:col>23</xdr:col>
      <xdr:colOff>568325</xdr:colOff>
      <xdr:row>77</xdr:row>
      <xdr:rowOff>137728</xdr:rowOff>
    </xdr:to>
    <xdr:sp macro="" textlink="">
      <xdr:nvSpPr>
        <xdr:cNvPr id="630" name="円/楕円 629">
          <a:extLst>
            <a:ext uri="{FF2B5EF4-FFF2-40B4-BE49-F238E27FC236}">
              <a16:creationId xmlns="" xmlns:a16="http://schemas.microsoft.com/office/drawing/2014/main" id="{00000000-0008-0000-0600-000076020000}"/>
            </a:ext>
          </a:extLst>
        </xdr:cNvPr>
        <xdr:cNvSpPr/>
      </xdr:nvSpPr>
      <xdr:spPr>
        <a:xfrm>
          <a:off x="16268700" y="132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59005</xdr:rowOff>
    </xdr:from>
    <xdr:ext cx="534377" cy="259045"/>
    <xdr:sp macro="" textlink="">
      <xdr:nvSpPr>
        <xdr:cNvPr id="631" name="公債費該当値テキスト">
          <a:extLst>
            <a:ext uri="{FF2B5EF4-FFF2-40B4-BE49-F238E27FC236}">
              <a16:creationId xmlns="" xmlns:a16="http://schemas.microsoft.com/office/drawing/2014/main" id="{00000000-0008-0000-0600-000077020000}"/>
            </a:ext>
          </a:extLst>
        </xdr:cNvPr>
        <xdr:cNvSpPr txBox="1"/>
      </xdr:nvSpPr>
      <xdr:spPr>
        <a:xfrm>
          <a:off x="16370300" y="1308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78,851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20526</xdr:rowOff>
    </xdr:from>
    <xdr:to>
      <xdr:col>22</xdr:col>
      <xdr:colOff>415925</xdr:colOff>
      <xdr:row>77</xdr:row>
      <xdr:rowOff>122126</xdr:rowOff>
    </xdr:to>
    <xdr:sp macro="" textlink="">
      <xdr:nvSpPr>
        <xdr:cNvPr id="632" name="円/楕円 631">
          <a:extLst>
            <a:ext uri="{FF2B5EF4-FFF2-40B4-BE49-F238E27FC236}">
              <a16:creationId xmlns="" xmlns:a16="http://schemas.microsoft.com/office/drawing/2014/main" id="{00000000-0008-0000-0600-000078020000}"/>
            </a:ext>
          </a:extLst>
        </xdr:cNvPr>
        <xdr:cNvSpPr/>
      </xdr:nvSpPr>
      <xdr:spPr>
        <a:xfrm>
          <a:off x="15430500" y="1322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138653</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5214111" y="129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82,946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143535</xdr:rowOff>
    </xdr:from>
    <xdr:to>
      <xdr:col>21</xdr:col>
      <xdr:colOff>212725</xdr:colOff>
      <xdr:row>77</xdr:row>
      <xdr:rowOff>73685</xdr:rowOff>
    </xdr:to>
    <xdr:sp macro="" textlink="">
      <xdr:nvSpPr>
        <xdr:cNvPr id="634" name="円/楕円 633">
          <a:extLst>
            <a:ext uri="{FF2B5EF4-FFF2-40B4-BE49-F238E27FC236}">
              <a16:creationId xmlns="" xmlns:a16="http://schemas.microsoft.com/office/drawing/2014/main" id="{00000000-0008-0000-0600-00007A020000}"/>
            </a:ext>
          </a:extLst>
        </xdr:cNvPr>
        <xdr:cNvSpPr/>
      </xdr:nvSpPr>
      <xdr:spPr>
        <a:xfrm>
          <a:off x="14541500" y="131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90212</xdr:rowOff>
    </xdr:from>
    <xdr:ext cx="534377"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4325111" y="1294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95,660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135404</xdr:rowOff>
    </xdr:from>
    <xdr:to>
      <xdr:col>20</xdr:col>
      <xdr:colOff>9525</xdr:colOff>
      <xdr:row>77</xdr:row>
      <xdr:rowOff>65554</xdr:rowOff>
    </xdr:to>
    <xdr:sp macro="" textlink="">
      <xdr:nvSpPr>
        <xdr:cNvPr id="636" name="円/楕円 635">
          <a:extLst>
            <a:ext uri="{FF2B5EF4-FFF2-40B4-BE49-F238E27FC236}">
              <a16:creationId xmlns="" xmlns:a16="http://schemas.microsoft.com/office/drawing/2014/main" id="{00000000-0008-0000-0600-00007C020000}"/>
            </a:ext>
          </a:extLst>
        </xdr:cNvPr>
        <xdr:cNvSpPr/>
      </xdr:nvSpPr>
      <xdr:spPr>
        <a:xfrm>
          <a:off x="13652500" y="131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82082</xdr:rowOff>
    </xdr:from>
    <xdr:ext cx="534377"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3436111" y="1294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97,794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148000</xdr:rowOff>
    </xdr:from>
    <xdr:to>
      <xdr:col>18</xdr:col>
      <xdr:colOff>492125</xdr:colOff>
      <xdr:row>77</xdr:row>
      <xdr:rowOff>78150</xdr:rowOff>
    </xdr:to>
    <xdr:sp macro="" textlink="">
      <xdr:nvSpPr>
        <xdr:cNvPr id="638" name="円/楕円 637">
          <a:extLst>
            <a:ext uri="{FF2B5EF4-FFF2-40B4-BE49-F238E27FC236}">
              <a16:creationId xmlns="" xmlns:a16="http://schemas.microsoft.com/office/drawing/2014/main" id="{00000000-0008-0000-0600-00007E020000}"/>
            </a:ext>
          </a:extLst>
        </xdr:cNvPr>
        <xdr:cNvSpPr/>
      </xdr:nvSpPr>
      <xdr:spPr>
        <a:xfrm>
          <a:off x="12763500" y="131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94678</xdr:rowOff>
    </xdr:from>
    <xdr:ext cx="534377"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2547111" y="129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a:extLst>
            <a:ext uri="{FF2B5EF4-FFF2-40B4-BE49-F238E27FC236}">
              <a16:creationId xmlns="" xmlns:a16="http://schemas.microsoft.com/office/drawing/2014/main" id="{00000000-0008-0000-0600-00008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a:extLst>
            <a:ext uri="{FF2B5EF4-FFF2-40B4-BE49-F238E27FC236}">
              <a16:creationId xmlns="" xmlns:a16="http://schemas.microsoft.com/office/drawing/2014/main" id="{00000000-0008-0000-0600-00008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a:extLst>
            <a:ext uri="{FF2B5EF4-FFF2-40B4-BE49-F238E27FC236}">
              <a16:creationId xmlns="" xmlns:a16="http://schemas.microsoft.com/office/drawing/2014/main" id="{00000000-0008-0000-0600-00008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a:extLst>
            <a:ext uri="{FF2B5EF4-FFF2-40B4-BE49-F238E27FC236}">
              <a16:creationId xmlns="" xmlns:a16="http://schemas.microsoft.com/office/drawing/2014/main" id="{00000000-0008-0000-0600-00008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a:extLst>
            <a:ext uri="{FF2B5EF4-FFF2-40B4-BE49-F238E27FC236}">
              <a16:creationId xmlns="" xmlns:a16="http://schemas.microsoft.com/office/drawing/2014/main" id="{00000000-0008-0000-0600-00008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a:extLst>
            <a:ext uri="{FF2B5EF4-FFF2-40B4-BE49-F238E27FC236}">
              <a16:creationId xmlns="" xmlns:a16="http://schemas.microsoft.com/office/drawing/2014/main" id="{00000000-0008-0000-0600-00008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a:extLst>
            <a:ext uri="{FF2B5EF4-FFF2-40B4-BE49-F238E27FC236}">
              <a16:creationId xmlns="" xmlns:a16="http://schemas.microsoft.com/office/drawing/2014/main" id="{00000000-0008-0000-0600-00008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a:extLst>
            <a:ext uri="{FF2B5EF4-FFF2-40B4-BE49-F238E27FC236}">
              <a16:creationId xmlns="" xmlns:a16="http://schemas.microsoft.com/office/drawing/2014/main" id="{00000000-0008-0000-06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a:extLst>
            <a:ext uri="{FF2B5EF4-FFF2-40B4-BE49-F238E27FC236}">
              <a16:creationId xmlns="" xmlns:a16="http://schemas.microsoft.com/office/drawing/2014/main" id="{00000000-0008-0000-06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a:extLst>
            <a:ext uri="{FF2B5EF4-FFF2-40B4-BE49-F238E27FC236}">
              <a16:creationId xmlns="" xmlns:a16="http://schemas.microsoft.com/office/drawing/2014/main" id="{00000000-0008-0000-0600-00008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a:extLst>
            <a:ext uri="{FF2B5EF4-FFF2-40B4-BE49-F238E27FC236}">
              <a16:creationId xmlns="" xmlns:a16="http://schemas.microsoft.com/office/drawing/2014/main" id="{00000000-0008-0000-0600-00008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a:extLst>
            <a:ext uri="{FF2B5EF4-FFF2-40B4-BE49-F238E27FC236}">
              <a16:creationId xmlns="" xmlns:a16="http://schemas.microsoft.com/office/drawing/2014/main" id="{00000000-0008-0000-0600-00008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a:extLst>
            <a:ext uri="{FF2B5EF4-FFF2-40B4-BE49-F238E27FC236}">
              <a16:creationId xmlns="" xmlns:a16="http://schemas.microsoft.com/office/drawing/2014/main" id="{00000000-0008-0000-0600-00009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a:extLst>
            <a:ext uri="{FF2B5EF4-FFF2-40B4-BE49-F238E27FC236}">
              <a16:creationId xmlns="" xmlns:a16="http://schemas.microsoft.com/office/drawing/2014/main" id="{00000000-0008-0000-0600-00009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a:extLst>
            <a:ext uri="{FF2B5EF4-FFF2-40B4-BE49-F238E27FC236}">
              <a16:creationId xmlns="" xmlns:a16="http://schemas.microsoft.com/office/drawing/2014/main" id="{00000000-0008-0000-0600-00009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a:extLst>
            <a:ext uri="{FF2B5EF4-FFF2-40B4-BE49-F238E27FC236}">
              <a16:creationId xmlns="" xmlns:a16="http://schemas.microsoft.com/office/drawing/2014/main" id="{00000000-0008-0000-0600-00009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a:extLst>
            <a:ext uri="{FF2B5EF4-FFF2-40B4-BE49-F238E27FC236}">
              <a16:creationId xmlns="" xmlns:a16="http://schemas.microsoft.com/office/drawing/2014/main" id="{00000000-0008-0000-0600-00009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a:extLst>
            <a:ext uri="{FF2B5EF4-FFF2-40B4-BE49-F238E27FC236}">
              <a16:creationId xmlns="" xmlns:a16="http://schemas.microsoft.com/office/drawing/2014/main" id="{00000000-0008-0000-06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a:extLst>
            <a:ext uri="{FF2B5EF4-FFF2-40B4-BE49-F238E27FC236}">
              <a16:creationId xmlns="" xmlns:a16="http://schemas.microsoft.com/office/drawing/2014/main" id="{00000000-0008-0000-0600-000098020000}"/>
            </a:ext>
          </a:extLst>
        </xdr:cNvPr>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a:extLst>
            <a:ext uri="{FF2B5EF4-FFF2-40B4-BE49-F238E27FC236}">
              <a16:creationId xmlns="" xmlns:a16="http://schemas.microsoft.com/office/drawing/2014/main" id="{00000000-0008-0000-0600-00009A020000}"/>
            </a:ext>
          </a:extLst>
        </xdr:cNvPr>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151230</xdr:rowOff>
    </xdr:from>
    <xdr:to>
      <xdr:col>23</xdr:col>
      <xdr:colOff>517525</xdr:colOff>
      <xdr:row>98</xdr:row>
      <xdr:rowOff>159032</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5481300" y="16953330"/>
          <a:ext cx="8382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a:extLst>
            <a:ext uri="{FF2B5EF4-FFF2-40B4-BE49-F238E27FC236}">
              <a16:creationId xmlns="" xmlns:a16="http://schemas.microsoft.com/office/drawing/2014/main" id="{00000000-0008-0000-0600-00009D020000}"/>
            </a:ext>
          </a:extLst>
        </xdr:cNvPr>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a:extLst>
            <a:ext uri="{FF2B5EF4-FFF2-40B4-BE49-F238E27FC236}">
              <a16:creationId xmlns="" xmlns:a16="http://schemas.microsoft.com/office/drawing/2014/main" id="{00000000-0008-0000-0600-00009E020000}"/>
            </a:ext>
          </a:extLst>
        </xdr:cNvPr>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37928</xdr:rowOff>
    </xdr:from>
    <xdr:to>
      <xdr:col>22</xdr:col>
      <xdr:colOff>365125</xdr:colOff>
      <xdr:row>98</xdr:row>
      <xdr:rowOff>151230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4592300" y="16840028"/>
          <a:ext cx="889000" cy="11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a:extLst>
            <a:ext uri="{FF2B5EF4-FFF2-40B4-BE49-F238E27FC236}">
              <a16:creationId xmlns="" xmlns:a16="http://schemas.microsoft.com/office/drawing/2014/main" id="{00000000-0008-0000-0600-0000A0020000}"/>
            </a:ext>
          </a:extLst>
        </xdr:cNvPr>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37928</xdr:rowOff>
    </xdr:from>
    <xdr:to>
      <xdr:col>21</xdr:col>
      <xdr:colOff>161925</xdr:colOff>
      <xdr:row>98</xdr:row>
      <xdr:rowOff>121847</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flipV="1">
          <a:off x="13703300" y="16840028"/>
          <a:ext cx="889000" cy="8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33434</xdr:rowOff>
    </xdr:from>
    <xdr:to>
      <xdr:col>21</xdr:col>
      <xdr:colOff>212725</xdr:colOff>
      <xdr:row>98</xdr:row>
      <xdr:rowOff>135034</xdr:rowOff>
    </xdr:to>
    <xdr:sp macro="" textlink="">
      <xdr:nvSpPr>
        <xdr:cNvPr id="675" name="フローチャート : 判断 674">
          <a:extLst>
            <a:ext uri="{FF2B5EF4-FFF2-40B4-BE49-F238E27FC236}">
              <a16:creationId xmlns="" xmlns:a16="http://schemas.microsoft.com/office/drawing/2014/main" id="{00000000-0008-0000-0600-0000A3020000}"/>
            </a:ext>
          </a:extLst>
        </xdr:cNvPr>
        <xdr:cNvSpPr/>
      </xdr:nvSpPr>
      <xdr:spPr>
        <a:xfrm>
          <a:off x="14541500" y="1683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126161</xdr:rowOff>
    </xdr:from>
    <xdr:ext cx="534377"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4325111" y="1692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21879</xdr:rowOff>
    </xdr:from>
    <xdr:to>
      <xdr:col>19</xdr:col>
      <xdr:colOff>644525</xdr:colOff>
      <xdr:row>98</xdr:row>
      <xdr:rowOff>121847</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2814300" y="16823979"/>
          <a:ext cx="8890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13897</xdr:rowOff>
    </xdr:from>
    <xdr:to>
      <xdr:col>20</xdr:col>
      <xdr:colOff>9525</xdr:colOff>
      <xdr:row>98</xdr:row>
      <xdr:rowOff>115497</xdr:rowOff>
    </xdr:to>
    <xdr:sp macro="" textlink="">
      <xdr:nvSpPr>
        <xdr:cNvPr id="678" name="フローチャート : 判断 677">
          <a:extLst>
            <a:ext uri="{FF2B5EF4-FFF2-40B4-BE49-F238E27FC236}">
              <a16:creationId xmlns="" xmlns:a16="http://schemas.microsoft.com/office/drawing/2014/main" id="{00000000-0008-0000-0600-0000A6020000}"/>
            </a:ext>
          </a:extLst>
        </xdr:cNvPr>
        <xdr:cNvSpPr/>
      </xdr:nvSpPr>
      <xdr:spPr>
        <a:xfrm>
          <a:off x="13652500" y="1681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132024</xdr:rowOff>
    </xdr:from>
    <xdr:ext cx="534377" cy="259045"/>
    <xdr:sp macro="" textlink="">
      <xdr:nvSpPr>
        <xdr:cNvPr id="679" name="テキスト ボックス 678">
          <a:extLst>
            <a:ext uri="{FF2B5EF4-FFF2-40B4-BE49-F238E27FC236}">
              <a16:creationId xmlns="" xmlns:a16="http://schemas.microsoft.com/office/drawing/2014/main" id="{00000000-0008-0000-0600-0000A7020000}"/>
            </a:ext>
          </a:extLst>
        </xdr:cNvPr>
        <xdr:cNvSpPr txBox="1"/>
      </xdr:nvSpPr>
      <xdr:spPr>
        <a:xfrm>
          <a:off x="13436111" y="165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132539</xdr:rowOff>
    </xdr:from>
    <xdr:to>
      <xdr:col>18</xdr:col>
      <xdr:colOff>492125</xdr:colOff>
      <xdr:row>98</xdr:row>
      <xdr:rowOff>62689</xdr:rowOff>
    </xdr:to>
    <xdr:sp macro="" textlink="">
      <xdr:nvSpPr>
        <xdr:cNvPr id="680" name="フローチャート : 判断 679">
          <a:extLst>
            <a:ext uri="{FF2B5EF4-FFF2-40B4-BE49-F238E27FC236}">
              <a16:creationId xmlns="" xmlns:a16="http://schemas.microsoft.com/office/drawing/2014/main" id="{00000000-0008-0000-0600-0000A8020000}"/>
            </a:ext>
          </a:extLst>
        </xdr:cNvPr>
        <xdr:cNvSpPr/>
      </xdr:nvSpPr>
      <xdr:spPr>
        <a:xfrm>
          <a:off x="12763500" y="1676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79216</xdr:rowOff>
    </xdr:from>
    <xdr:ext cx="534377"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2547111" y="165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108232</xdr:rowOff>
    </xdr:from>
    <xdr:to>
      <xdr:col>23</xdr:col>
      <xdr:colOff>568325</xdr:colOff>
      <xdr:row>99</xdr:row>
      <xdr:rowOff>38382</xdr:rowOff>
    </xdr:to>
    <xdr:sp macro="" textlink="">
      <xdr:nvSpPr>
        <xdr:cNvPr id="687" name="円/楕円 686">
          <a:extLst>
            <a:ext uri="{FF2B5EF4-FFF2-40B4-BE49-F238E27FC236}">
              <a16:creationId xmlns="" xmlns:a16="http://schemas.microsoft.com/office/drawing/2014/main" id="{00000000-0008-0000-0600-0000AF020000}"/>
            </a:ext>
          </a:extLst>
        </xdr:cNvPr>
        <xdr:cNvSpPr/>
      </xdr:nvSpPr>
      <xdr:spPr>
        <a:xfrm>
          <a:off x="16268700" y="169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23159</xdr:rowOff>
    </xdr:from>
    <xdr:ext cx="469744" cy="259045"/>
    <xdr:sp macro="" textlink="">
      <xdr:nvSpPr>
        <xdr:cNvPr id="688" name="積立金該当値テキスト">
          <a:extLst>
            <a:ext uri="{FF2B5EF4-FFF2-40B4-BE49-F238E27FC236}">
              <a16:creationId xmlns="" xmlns:a16="http://schemas.microsoft.com/office/drawing/2014/main" id="{00000000-0008-0000-0600-0000B0020000}"/>
            </a:ext>
          </a:extLst>
        </xdr:cNvPr>
        <xdr:cNvSpPr txBox="1"/>
      </xdr:nvSpPr>
      <xdr:spPr>
        <a:xfrm>
          <a:off x="16370300" y="1682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100430</xdr:rowOff>
    </xdr:from>
    <xdr:to>
      <xdr:col>22</xdr:col>
      <xdr:colOff>415925</xdr:colOff>
      <xdr:row>99</xdr:row>
      <xdr:rowOff>30580</xdr:rowOff>
    </xdr:to>
    <xdr:sp macro="" textlink="">
      <xdr:nvSpPr>
        <xdr:cNvPr id="689" name="円/楕円 688">
          <a:extLst>
            <a:ext uri="{FF2B5EF4-FFF2-40B4-BE49-F238E27FC236}">
              <a16:creationId xmlns="" xmlns:a16="http://schemas.microsoft.com/office/drawing/2014/main" id="{00000000-0008-0000-0600-0000B1020000}"/>
            </a:ext>
          </a:extLst>
        </xdr:cNvPr>
        <xdr:cNvSpPr/>
      </xdr:nvSpPr>
      <xdr:spPr>
        <a:xfrm>
          <a:off x="15430500" y="1690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21707</xdr:rowOff>
    </xdr:from>
    <xdr:ext cx="469744"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5246427" y="169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158578</xdr:rowOff>
    </xdr:from>
    <xdr:to>
      <xdr:col>21</xdr:col>
      <xdr:colOff>212725</xdr:colOff>
      <xdr:row>98</xdr:row>
      <xdr:rowOff>88728</xdr:rowOff>
    </xdr:to>
    <xdr:sp macro="" textlink="">
      <xdr:nvSpPr>
        <xdr:cNvPr id="691" name="円/楕円 690">
          <a:extLst>
            <a:ext uri="{FF2B5EF4-FFF2-40B4-BE49-F238E27FC236}">
              <a16:creationId xmlns="" xmlns:a16="http://schemas.microsoft.com/office/drawing/2014/main" id="{00000000-0008-0000-0600-0000B3020000}"/>
            </a:ext>
          </a:extLst>
        </xdr:cNvPr>
        <xdr:cNvSpPr/>
      </xdr:nvSpPr>
      <xdr:spPr>
        <a:xfrm>
          <a:off x="14541500" y="1678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105255</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4325111" y="165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71047</xdr:rowOff>
    </xdr:from>
    <xdr:to>
      <xdr:col>20</xdr:col>
      <xdr:colOff>9525</xdr:colOff>
      <xdr:row>99</xdr:row>
      <xdr:rowOff>1197</xdr:rowOff>
    </xdr:to>
    <xdr:sp macro="" textlink="">
      <xdr:nvSpPr>
        <xdr:cNvPr id="693" name="円/楕円 692">
          <a:extLst>
            <a:ext uri="{FF2B5EF4-FFF2-40B4-BE49-F238E27FC236}">
              <a16:creationId xmlns="" xmlns:a16="http://schemas.microsoft.com/office/drawing/2014/main" id="{00000000-0008-0000-0600-0000B5020000}"/>
            </a:ext>
          </a:extLst>
        </xdr:cNvPr>
        <xdr:cNvSpPr/>
      </xdr:nvSpPr>
      <xdr:spPr>
        <a:xfrm>
          <a:off x="13652500" y="1687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163774</xdr:rowOff>
    </xdr:from>
    <xdr:ext cx="534377"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3436111" y="169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142529</xdr:rowOff>
    </xdr:from>
    <xdr:to>
      <xdr:col>18</xdr:col>
      <xdr:colOff>492125</xdr:colOff>
      <xdr:row>98</xdr:row>
      <xdr:rowOff>72679</xdr:rowOff>
    </xdr:to>
    <xdr:sp macro="" textlink="">
      <xdr:nvSpPr>
        <xdr:cNvPr id="695" name="円/楕円 694">
          <a:extLst>
            <a:ext uri="{FF2B5EF4-FFF2-40B4-BE49-F238E27FC236}">
              <a16:creationId xmlns="" xmlns:a16="http://schemas.microsoft.com/office/drawing/2014/main" id="{00000000-0008-0000-0600-0000B7020000}"/>
            </a:ext>
          </a:extLst>
        </xdr:cNvPr>
        <xdr:cNvSpPr/>
      </xdr:nvSpPr>
      <xdr:spPr>
        <a:xfrm>
          <a:off x="12763500" y="1677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63806</xdr:rowOff>
    </xdr:from>
    <xdr:ext cx="534377"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2547111" y="1686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a:extLst>
            <a:ext uri="{FF2B5EF4-FFF2-40B4-BE49-F238E27FC236}">
              <a16:creationId xmlns="" xmlns:a16="http://schemas.microsoft.com/office/drawing/2014/main" id="{00000000-0008-0000-06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a:extLst>
            <a:ext uri="{FF2B5EF4-FFF2-40B4-BE49-F238E27FC236}">
              <a16:creationId xmlns="" xmlns:a16="http://schemas.microsoft.com/office/drawing/2014/main" id="{00000000-0008-0000-0600-0000B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a:extLst>
            <a:ext uri="{FF2B5EF4-FFF2-40B4-BE49-F238E27FC236}">
              <a16:creationId xmlns="" xmlns:a16="http://schemas.microsoft.com/office/drawing/2014/main" id="{00000000-0008-0000-0600-0000B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a:extLst>
            <a:ext uri="{FF2B5EF4-FFF2-40B4-BE49-F238E27FC236}">
              <a16:creationId xmlns="" xmlns:a16="http://schemas.microsoft.com/office/drawing/2014/main" id="{00000000-0008-0000-0600-0000B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a:extLst>
            <a:ext uri="{FF2B5EF4-FFF2-40B4-BE49-F238E27FC236}">
              <a16:creationId xmlns="" xmlns:a16="http://schemas.microsoft.com/office/drawing/2014/main" id="{00000000-0008-0000-0600-0000B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a:extLst>
            <a:ext uri="{FF2B5EF4-FFF2-40B4-BE49-F238E27FC236}">
              <a16:creationId xmlns="" xmlns:a16="http://schemas.microsoft.com/office/drawing/2014/main" id="{00000000-0008-0000-0600-0000B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a:extLst>
            <a:ext uri="{FF2B5EF4-FFF2-40B4-BE49-F238E27FC236}">
              <a16:creationId xmlns="" xmlns:a16="http://schemas.microsoft.com/office/drawing/2014/main" id="{00000000-0008-0000-0600-0000B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a:extLst>
            <a:ext uri="{FF2B5EF4-FFF2-40B4-BE49-F238E27FC236}">
              <a16:creationId xmlns="" xmlns:a16="http://schemas.microsoft.com/office/drawing/2014/main" id="{00000000-0008-0000-06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a:extLst>
            <a:ext uri="{FF2B5EF4-FFF2-40B4-BE49-F238E27FC236}">
              <a16:creationId xmlns="" xmlns:a16="http://schemas.microsoft.com/office/drawing/2014/main" id="{00000000-0008-0000-06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a:extLst>
            <a:ext uri="{FF2B5EF4-FFF2-40B4-BE49-F238E27FC236}">
              <a16:creationId xmlns="" xmlns:a16="http://schemas.microsoft.com/office/drawing/2014/main" id="{00000000-0008-0000-0600-0000C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a:extLst>
            <a:ext uri="{FF2B5EF4-FFF2-40B4-BE49-F238E27FC236}">
              <a16:creationId xmlns="" xmlns:a16="http://schemas.microsoft.com/office/drawing/2014/main" id="{00000000-0008-0000-0600-0000C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a:extLst>
            <a:ext uri="{FF2B5EF4-FFF2-40B4-BE49-F238E27FC236}">
              <a16:creationId xmlns="" xmlns:a16="http://schemas.microsoft.com/office/drawing/2014/main" id="{00000000-0008-0000-0600-0000C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a:extLst>
            <a:ext uri="{FF2B5EF4-FFF2-40B4-BE49-F238E27FC236}">
              <a16:creationId xmlns="" xmlns:a16="http://schemas.microsoft.com/office/drawing/2014/main" id="{00000000-0008-0000-0600-0000C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a:extLst>
            <a:ext uri="{FF2B5EF4-FFF2-40B4-BE49-F238E27FC236}">
              <a16:creationId xmlns="" xmlns:a16="http://schemas.microsoft.com/office/drawing/2014/main" id="{00000000-0008-0000-0600-0000C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a:extLst>
            <a:ext uri="{FF2B5EF4-FFF2-40B4-BE49-F238E27FC236}">
              <a16:creationId xmlns="" xmlns:a16="http://schemas.microsoft.com/office/drawing/2014/main" id="{00000000-0008-0000-0600-0000C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a:extLst>
            <a:ext uri="{FF2B5EF4-FFF2-40B4-BE49-F238E27FC236}">
              <a16:creationId xmlns="" xmlns:a16="http://schemas.microsoft.com/office/drawing/2014/main" id="{00000000-0008-0000-0600-0000C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a:extLst>
            <a:ext uri="{FF2B5EF4-FFF2-40B4-BE49-F238E27FC236}">
              <a16:creationId xmlns="" xmlns:a16="http://schemas.microsoft.com/office/drawing/2014/main" id="{00000000-0008-0000-0600-0000C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a:extLst>
            <a:ext uri="{FF2B5EF4-FFF2-40B4-BE49-F238E27FC236}">
              <a16:creationId xmlns=""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a:extLst>
            <a:ext uri="{FF2B5EF4-FFF2-40B4-BE49-F238E27FC236}">
              <a16:creationId xmlns="" xmlns:a16="http://schemas.microsoft.com/office/drawing/2014/main" id="{00000000-0008-0000-0600-0000D1020000}"/>
            </a:ext>
          </a:extLst>
        </xdr:cNvPr>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a:extLst>
            <a:ext uri="{FF2B5EF4-FFF2-40B4-BE49-F238E27FC236}">
              <a16:creationId xmlns="" xmlns:a16="http://schemas.microsoft.com/office/drawing/2014/main" id="{00000000-0008-0000-0600-0000D3020000}"/>
            </a:ext>
          </a:extLst>
        </xdr:cNvPr>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158731</xdr:rowOff>
    </xdr:from>
    <xdr:to>
      <xdr:col>32</xdr:col>
      <xdr:colOff>187325</xdr:colOff>
      <xdr:row>38</xdr:row>
      <xdr:rowOff>162446</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flipV="1">
          <a:off x="21323300" y="6673831"/>
          <a:ext cx="8382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6" name="投資及び出資金平均値テキスト">
          <a:extLst>
            <a:ext uri="{FF2B5EF4-FFF2-40B4-BE49-F238E27FC236}">
              <a16:creationId xmlns="" xmlns:a16="http://schemas.microsoft.com/office/drawing/2014/main" id="{00000000-0008-0000-0600-0000D6020000}"/>
            </a:ext>
          </a:extLst>
        </xdr:cNvPr>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a:extLst>
            <a:ext uri="{FF2B5EF4-FFF2-40B4-BE49-F238E27FC236}">
              <a16:creationId xmlns="" xmlns:a16="http://schemas.microsoft.com/office/drawing/2014/main" id="{00000000-0008-0000-0600-0000D7020000}"/>
            </a:ext>
          </a:extLst>
        </xdr:cNvPr>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162446</xdr:rowOff>
    </xdr:from>
    <xdr:to>
      <xdr:col>31</xdr:col>
      <xdr:colOff>34925</xdr:colOff>
      <xdr:row>38</xdr:row>
      <xdr:rowOff>165932</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flipV="1">
          <a:off x="20434300" y="6677546"/>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a:extLst>
            <a:ext uri="{FF2B5EF4-FFF2-40B4-BE49-F238E27FC236}">
              <a16:creationId xmlns="" xmlns:a16="http://schemas.microsoft.com/office/drawing/2014/main" id="{00000000-0008-0000-0600-0000D9020000}"/>
            </a:ext>
          </a:extLst>
        </xdr:cNvPr>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53915</xdr:rowOff>
    </xdr:from>
    <xdr:ext cx="469744"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21088427" y="674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165932</xdr:rowOff>
    </xdr:from>
    <xdr:to>
      <xdr:col>29</xdr:col>
      <xdr:colOff>517525</xdr:colOff>
      <xdr:row>39</xdr:row>
      <xdr:rowOff>43669</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flipV="1">
          <a:off x="19545300" y="6681032"/>
          <a:ext cx="889000" cy="4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141383</xdr:rowOff>
    </xdr:from>
    <xdr:to>
      <xdr:col>29</xdr:col>
      <xdr:colOff>568325</xdr:colOff>
      <xdr:row>39</xdr:row>
      <xdr:rowOff>71533</xdr:rowOff>
    </xdr:to>
    <xdr:sp macro="" textlink="">
      <xdr:nvSpPr>
        <xdr:cNvPr id="732" name="フローチャート : 判断 731">
          <a:extLst>
            <a:ext uri="{FF2B5EF4-FFF2-40B4-BE49-F238E27FC236}">
              <a16:creationId xmlns="" xmlns:a16="http://schemas.microsoft.com/office/drawing/2014/main" id="{00000000-0008-0000-0600-0000DC020000}"/>
            </a:ext>
          </a:extLst>
        </xdr:cNvPr>
        <xdr:cNvSpPr/>
      </xdr:nvSpPr>
      <xdr:spPr>
        <a:xfrm>
          <a:off x="20383500" y="665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62660</xdr:rowOff>
    </xdr:from>
    <xdr:ext cx="469744" cy="259045"/>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20199427" y="67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43669</xdr:rowOff>
    </xdr:from>
    <xdr:to>
      <xdr:col>28</xdr:col>
      <xdr:colOff>314325</xdr:colOff>
      <xdr:row>39</xdr:row>
      <xdr:rowOff>43821</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flipV="1">
          <a:off x="18656300" y="673021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133000</xdr:rowOff>
    </xdr:from>
    <xdr:to>
      <xdr:col>28</xdr:col>
      <xdr:colOff>365125</xdr:colOff>
      <xdr:row>39</xdr:row>
      <xdr:rowOff>63150</xdr:rowOff>
    </xdr:to>
    <xdr:sp macro="" textlink="">
      <xdr:nvSpPr>
        <xdr:cNvPr id="735" name="フローチャート : 判断 734">
          <a:extLst>
            <a:ext uri="{FF2B5EF4-FFF2-40B4-BE49-F238E27FC236}">
              <a16:creationId xmlns="" xmlns:a16="http://schemas.microsoft.com/office/drawing/2014/main" id="{00000000-0008-0000-0600-0000DF020000}"/>
            </a:ext>
          </a:extLst>
        </xdr:cNvPr>
        <xdr:cNvSpPr/>
      </xdr:nvSpPr>
      <xdr:spPr>
        <a:xfrm>
          <a:off x="19494500" y="66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79678</xdr:rowOff>
    </xdr:from>
    <xdr:ext cx="469744" cy="259045"/>
    <xdr:sp macro="" textlink="">
      <xdr:nvSpPr>
        <xdr:cNvPr id="736" name="テキスト ボックス 735">
          <a:extLst>
            <a:ext uri="{FF2B5EF4-FFF2-40B4-BE49-F238E27FC236}">
              <a16:creationId xmlns="" xmlns:a16="http://schemas.microsoft.com/office/drawing/2014/main" id="{00000000-0008-0000-0600-0000E0020000}"/>
            </a:ext>
          </a:extLst>
        </xdr:cNvPr>
        <xdr:cNvSpPr txBox="1"/>
      </xdr:nvSpPr>
      <xdr:spPr>
        <a:xfrm>
          <a:off x="19310427" y="642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136887</xdr:rowOff>
    </xdr:from>
    <xdr:to>
      <xdr:col>27</xdr:col>
      <xdr:colOff>161925</xdr:colOff>
      <xdr:row>39</xdr:row>
      <xdr:rowOff>67037</xdr:rowOff>
    </xdr:to>
    <xdr:sp macro="" textlink="">
      <xdr:nvSpPr>
        <xdr:cNvPr id="737" name="フローチャート : 判断 736">
          <a:extLst>
            <a:ext uri="{FF2B5EF4-FFF2-40B4-BE49-F238E27FC236}">
              <a16:creationId xmlns="" xmlns:a16="http://schemas.microsoft.com/office/drawing/2014/main" id="{00000000-0008-0000-0600-0000E1020000}"/>
            </a:ext>
          </a:extLst>
        </xdr:cNvPr>
        <xdr:cNvSpPr/>
      </xdr:nvSpPr>
      <xdr:spPr>
        <a:xfrm>
          <a:off x="18605500" y="665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83564</xdr:rowOff>
    </xdr:from>
    <xdr:ext cx="469744"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18421427" y="642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107931</xdr:rowOff>
    </xdr:from>
    <xdr:to>
      <xdr:col>32</xdr:col>
      <xdr:colOff>238125</xdr:colOff>
      <xdr:row>39</xdr:row>
      <xdr:rowOff>38081</xdr:rowOff>
    </xdr:to>
    <xdr:sp macro="" textlink="">
      <xdr:nvSpPr>
        <xdr:cNvPr id="744" name="円/楕円 743">
          <a:extLst>
            <a:ext uri="{FF2B5EF4-FFF2-40B4-BE49-F238E27FC236}">
              <a16:creationId xmlns="" xmlns:a16="http://schemas.microsoft.com/office/drawing/2014/main" id="{00000000-0008-0000-0600-0000E8020000}"/>
            </a:ext>
          </a:extLst>
        </xdr:cNvPr>
        <xdr:cNvSpPr/>
      </xdr:nvSpPr>
      <xdr:spPr>
        <a:xfrm>
          <a:off x="22110700" y="662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67308</xdr:rowOff>
    </xdr:from>
    <xdr:ext cx="469744" cy="259045"/>
    <xdr:sp macro="" textlink="">
      <xdr:nvSpPr>
        <xdr:cNvPr id="745" name="投資及び出資金該当値テキスト">
          <a:extLst>
            <a:ext uri="{FF2B5EF4-FFF2-40B4-BE49-F238E27FC236}">
              <a16:creationId xmlns="" xmlns:a16="http://schemas.microsoft.com/office/drawing/2014/main" id="{00000000-0008-0000-0600-0000E9020000}"/>
            </a:ext>
          </a:extLst>
        </xdr:cNvPr>
        <xdr:cNvSpPr txBox="1"/>
      </xdr:nvSpPr>
      <xdr:spPr>
        <a:xfrm>
          <a:off x="22212300" y="641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111646</xdr:rowOff>
    </xdr:from>
    <xdr:to>
      <xdr:col>31</xdr:col>
      <xdr:colOff>85725</xdr:colOff>
      <xdr:row>39</xdr:row>
      <xdr:rowOff>41796</xdr:rowOff>
    </xdr:to>
    <xdr:sp macro="" textlink="">
      <xdr:nvSpPr>
        <xdr:cNvPr id="746" name="円/楕円 745">
          <a:extLst>
            <a:ext uri="{FF2B5EF4-FFF2-40B4-BE49-F238E27FC236}">
              <a16:creationId xmlns="" xmlns:a16="http://schemas.microsoft.com/office/drawing/2014/main" id="{00000000-0008-0000-0600-0000EA020000}"/>
            </a:ext>
          </a:extLst>
        </xdr:cNvPr>
        <xdr:cNvSpPr/>
      </xdr:nvSpPr>
      <xdr:spPr>
        <a:xfrm>
          <a:off x="21272500" y="66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58323</xdr:rowOff>
    </xdr:from>
    <xdr:ext cx="469744"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21088427" y="640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115132</xdr:rowOff>
    </xdr:from>
    <xdr:to>
      <xdr:col>29</xdr:col>
      <xdr:colOff>568325</xdr:colOff>
      <xdr:row>39</xdr:row>
      <xdr:rowOff>45282</xdr:rowOff>
    </xdr:to>
    <xdr:sp macro="" textlink="">
      <xdr:nvSpPr>
        <xdr:cNvPr id="748" name="円/楕円 747">
          <a:extLst>
            <a:ext uri="{FF2B5EF4-FFF2-40B4-BE49-F238E27FC236}">
              <a16:creationId xmlns="" xmlns:a16="http://schemas.microsoft.com/office/drawing/2014/main" id="{00000000-0008-0000-0600-0000EC020000}"/>
            </a:ext>
          </a:extLst>
        </xdr:cNvPr>
        <xdr:cNvSpPr/>
      </xdr:nvSpPr>
      <xdr:spPr>
        <a:xfrm>
          <a:off x="20383500" y="663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61809</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0199427" y="640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164319</xdr:rowOff>
    </xdr:from>
    <xdr:to>
      <xdr:col>28</xdr:col>
      <xdr:colOff>365125</xdr:colOff>
      <xdr:row>39</xdr:row>
      <xdr:rowOff>94469</xdr:rowOff>
    </xdr:to>
    <xdr:sp macro="" textlink="">
      <xdr:nvSpPr>
        <xdr:cNvPr id="750" name="円/楕円 749">
          <a:extLst>
            <a:ext uri="{FF2B5EF4-FFF2-40B4-BE49-F238E27FC236}">
              <a16:creationId xmlns="" xmlns:a16="http://schemas.microsoft.com/office/drawing/2014/main" id="{00000000-0008-0000-0600-0000EE020000}"/>
            </a:ext>
          </a:extLst>
        </xdr:cNvPr>
        <xdr:cNvSpPr/>
      </xdr:nvSpPr>
      <xdr:spPr>
        <a:xfrm>
          <a:off x="19494500" y="66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85596</xdr:rowOff>
    </xdr:from>
    <xdr:ext cx="313932"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9388333" y="6772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164471</xdr:rowOff>
    </xdr:from>
    <xdr:to>
      <xdr:col>27</xdr:col>
      <xdr:colOff>161925</xdr:colOff>
      <xdr:row>39</xdr:row>
      <xdr:rowOff>94621</xdr:rowOff>
    </xdr:to>
    <xdr:sp macro="" textlink="">
      <xdr:nvSpPr>
        <xdr:cNvPr id="752" name="円/楕円 751">
          <a:extLst>
            <a:ext uri="{FF2B5EF4-FFF2-40B4-BE49-F238E27FC236}">
              <a16:creationId xmlns="" xmlns:a16="http://schemas.microsoft.com/office/drawing/2014/main" id="{00000000-0008-0000-0600-0000F0020000}"/>
            </a:ext>
          </a:extLst>
        </xdr:cNvPr>
        <xdr:cNvSpPr/>
      </xdr:nvSpPr>
      <xdr:spPr>
        <a:xfrm>
          <a:off x="18605500" y="66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85748</xdr:rowOff>
    </xdr:from>
    <xdr:ext cx="313932"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18499333" y="677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a:extLst>
            <a:ext uri="{FF2B5EF4-FFF2-40B4-BE49-F238E27FC236}">
              <a16:creationId xmlns=""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a:extLst>
            <a:ext uri="{FF2B5EF4-FFF2-40B4-BE49-F238E27FC236}">
              <a16:creationId xmlns="" xmlns:a16="http://schemas.microsoft.com/office/drawing/2014/main" id="{00000000-0008-0000-0600-0000F3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a:extLst>
            <a:ext uri="{FF2B5EF4-FFF2-40B4-BE49-F238E27FC236}">
              <a16:creationId xmlns="" xmlns:a16="http://schemas.microsoft.com/office/drawing/2014/main" id="{00000000-0008-0000-0600-0000F4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a:extLst>
            <a:ext uri="{FF2B5EF4-FFF2-40B4-BE49-F238E27FC236}">
              <a16:creationId xmlns="" xmlns:a16="http://schemas.microsoft.com/office/drawing/2014/main" id="{00000000-0008-0000-0600-0000F5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a:extLst>
            <a:ext uri="{FF2B5EF4-FFF2-40B4-BE49-F238E27FC236}">
              <a16:creationId xmlns="" xmlns:a16="http://schemas.microsoft.com/office/drawing/2014/main" id="{00000000-0008-0000-0600-0000F6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a:extLst>
            <a:ext uri="{FF2B5EF4-FFF2-40B4-BE49-F238E27FC236}">
              <a16:creationId xmlns="" xmlns:a16="http://schemas.microsoft.com/office/drawing/2014/main" id="{00000000-0008-0000-0600-0000F7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a:extLst>
            <a:ext uri="{FF2B5EF4-FFF2-40B4-BE49-F238E27FC236}">
              <a16:creationId xmlns="" xmlns:a16="http://schemas.microsoft.com/office/drawing/2014/main"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a:extLst>
            <a:ext uri="{FF2B5EF4-FFF2-40B4-BE49-F238E27FC236}">
              <a16:creationId xmlns="" xmlns:a16="http://schemas.microsoft.com/office/drawing/2014/main" id="{00000000-0008-0000-0600-0000FC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a:extLst>
            <a:ext uri="{FF2B5EF4-FFF2-40B4-BE49-F238E27FC236}">
              <a16:creationId xmlns="" xmlns:a16="http://schemas.microsoft.com/office/drawing/2014/main" id="{00000000-0008-0000-0600-0000FE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a:extLst>
            <a:ext uri="{FF2B5EF4-FFF2-40B4-BE49-F238E27FC236}">
              <a16:creationId xmlns="" xmlns:a16="http://schemas.microsoft.com/office/drawing/2014/main" id="{00000000-0008-0000-0600-00000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a:extLst>
            <a:ext uri="{FF2B5EF4-FFF2-40B4-BE49-F238E27FC236}">
              <a16:creationId xmlns="" xmlns:a16="http://schemas.microsoft.com/office/drawing/2014/main" id="{00000000-0008-0000-0600-00000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a:extLst>
            <a:ext uri="{FF2B5EF4-FFF2-40B4-BE49-F238E27FC236}">
              <a16:creationId xmlns="" xmlns:a16="http://schemas.microsoft.com/office/drawing/2014/main" id="{00000000-0008-0000-0600-00000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a:extLst>
            <a:ext uri="{FF2B5EF4-FFF2-40B4-BE49-F238E27FC236}">
              <a16:creationId xmlns="" xmlns:a16="http://schemas.microsoft.com/office/drawing/2014/main" id="{00000000-0008-0000-0600-00000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a:extLst>
            <a:ext uri="{FF2B5EF4-FFF2-40B4-BE49-F238E27FC236}">
              <a16:creationId xmlns="" xmlns:a16="http://schemas.microsoft.com/office/drawing/2014/main" id="{00000000-0008-0000-0600-00000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a:extLst>
            <a:ext uri="{FF2B5EF4-FFF2-40B4-BE49-F238E27FC236}">
              <a16:creationId xmlns=""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a:extLst>
            <a:ext uri="{FF2B5EF4-FFF2-40B4-BE49-F238E27FC236}">
              <a16:creationId xmlns="" xmlns:a16="http://schemas.microsoft.com/office/drawing/2014/main" id="{00000000-0008-0000-0600-00000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a:extLst>
            <a:ext uri="{FF2B5EF4-FFF2-40B4-BE49-F238E27FC236}">
              <a16:creationId xmlns="" xmlns:a16="http://schemas.microsoft.com/office/drawing/2014/main" id="{00000000-0008-0000-0600-00000E030000}"/>
            </a:ext>
          </a:extLst>
        </xdr:cNvPr>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10835</xdr:rowOff>
    </xdr:from>
    <xdr:to>
      <xdr:col>32</xdr:col>
      <xdr:colOff>187325</xdr:colOff>
      <xdr:row>59</xdr:row>
      <xdr:rowOff>10933</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21323300" y="10126385"/>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a:extLst>
            <a:ext uri="{FF2B5EF4-FFF2-40B4-BE49-F238E27FC236}">
              <a16:creationId xmlns="" xmlns:a16="http://schemas.microsoft.com/office/drawing/2014/main" id="{00000000-0008-0000-0600-000011030000}"/>
            </a:ext>
          </a:extLst>
        </xdr:cNvPr>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a:extLst>
            <a:ext uri="{FF2B5EF4-FFF2-40B4-BE49-F238E27FC236}">
              <a16:creationId xmlns="" xmlns:a16="http://schemas.microsoft.com/office/drawing/2014/main" id="{00000000-0008-0000-0600-000012030000}"/>
            </a:ext>
          </a:extLst>
        </xdr:cNvPr>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167393</xdr:rowOff>
    </xdr:from>
    <xdr:to>
      <xdr:col>31</xdr:col>
      <xdr:colOff>34925</xdr:colOff>
      <xdr:row>59</xdr:row>
      <xdr:rowOff>10835</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20434300" y="9597143"/>
          <a:ext cx="889000" cy="5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a:extLst>
            <a:ext uri="{FF2B5EF4-FFF2-40B4-BE49-F238E27FC236}">
              <a16:creationId xmlns="" xmlns:a16="http://schemas.microsoft.com/office/drawing/2014/main" id="{00000000-0008-0000-0600-000014030000}"/>
            </a:ext>
          </a:extLst>
        </xdr:cNvPr>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167393</xdr:rowOff>
    </xdr:from>
    <xdr:to>
      <xdr:col>29</xdr:col>
      <xdr:colOff>517525</xdr:colOff>
      <xdr:row>58</xdr:row>
      <xdr:rowOff>34413</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flipV="1">
          <a:off x="19545300" y="9597143"/>
          <a:ext cx="889000" cy="38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1" name="フローチャート : 判断 790">
          <a:extLst>
            <a:ext uri="{FF2B5EF4-FFF2-40B4-BE49-F238E27FC236}">
              <a16:creationId xmlns="" xmlns:a16="http://schemas.microsoft.com/office/drawing/2014/main" id="{00000000-0008-0000-0600-000017030000}"/>
            </a:ext>
          </a:extLst>
        </xdr:cNvPr>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162719</xdr:rowOff>
    </xdr:from>
    <xdr:ext cx="469744" cy="259045"/>
    <xdr:sp macro="" textlink="">
      <xdr:nvSpPr>
        <xdr:cNvPr id="792" name="テキスト ボックス 791">
          <a:extLst>
            <a:ext uri="{FF2B5EF4-FFF2-40B4-BE49-F238E27FC236}">
              <a16:creationId xmlns="" xmlns:a16="http://schemas.microsoft.com/office/drawing/2014/main" id="{00000000-0008-0000-0600-000018030000}"/>
            </a:ext>
          </a:extLst>
        </xdr:cNvPr>
        <xdr:cNvSpPr txBox="1"/>
      </xdr:nvSpPr>
      <xdr:spPr>
        <a:xfrm>
          <a:off x="20199427" y="1010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34413</xdr:rowOff>
    </xdr:from>
    <xdr:to>
      <xdr:col>28</xdr:col>
      <xdr:colOff>314325</xdr:colOff>
      <xdr:row>59</xdr:row>
      <xdr:rowOff>6361</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flipV="1">
          <a:off x="18656300" y="9978513"/>
          <a:ext cx="889000" cy="14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4" name="フローチャート : 判断 793">
          <a:extLst>
            <a:ext uri="{FF2B5EF4-FFF2-40B4-BE49-F238E27FC236}">
              <a16:creationId xmlns="" xmlns:a16="http://schemas.microsoft.com/office/drawing/2014/main" id="{00000000-0008-0000-0600-00001A030000}"/>
            </a:ext>
          </a:extLst>
        </xdr:cNvPr>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102107</xdr:rowOff>
    </xdr:from>
    <xdr:ext cx="469744"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19310427" y="100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6" name="フローチャート : 判断 795">
          <a:extLst>
            <a:ext uri="{FF2B5EF4-FFF2-40B4-BE49-F238E27FC236}">
              <a16:creationId xmlns="" xmlns:a16="http://schemas.microsoft.com/office/drawing/2014/main" id="{00000000-0008-0000-0600-00001C030000}"/>
            </a:ext>
          </a:extLst>
        </xdr:cNvPr>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131583</xdr:rowOff>
    </xdr:from>
    <xdr:to>
      <xdr:col>32</xdr:col>
      <xdr:colOff>238125</xdr:colOff>
      <xdr:row>59</xdr:row>
      <xdr:rowOff>61733</xdr:rowOff>
    </xdr:to>
    <xdr:sp macro="" textlink="">
      <xdr:nvSpPr>
        <xdr:cNvPr id="803" name="円/楕円 802">
          <a:extLst>
            <a:ext uri="{FF2B5EF4-FFF2-40B4-BE49-F238E27FC236}">
              <a16:creationId xmlns="" xmlns:a16="http://schemas.microsoft.com/office/drawing/2014/main" id="{00000000-0008-0000-0600-000023030000}"/>
            </a:ext>
          </a:extLst>
        </xdr:cNvPr>
        <xdr:cNvSpPr/>
      </xdr:nvSpPr>
      <xdr:spPr>
        <a:xfrm>
          <a:off x="22110700" y="100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46510</xdr:rowOff>
    </xdr:from>
    <xdr:ext cx="469744" cy="259045"/>
    <xdr:sp macro="" textlink="">
      <xdr:nvSpPr>
        <xdr:cNvPr id="804" name="貸付金該当値テキスト">
          <a:extLst>
            <a:ext uri="{FF2B5EF4-FFF2-40B4-BE49-F238E27FC236}">
              <a16:creationId xmlns="" xmlns:a16="http://schemas.microsoft.com/office/drawing/2014/main" id="{00000000-0008-0000-0600-000024030000}"/>
            </a:ext>
          </a:extLst>
        </xdr:cNvPr>
        <xdr:cNvSpPr txBox="1"/>
      </xdr:nvSpPr>
      <xdr:spPr>
        <a:xfrm>
          <a:off x="22212300" y="999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131485</xdr:rowOff>
    </xdr:from>
    <xdr:to>
      <xdr:col>31</xdr:col>
      <xdr:colOff>85725</xdr:colOff>
      <xdr:row>59</xdr:row>
      <xdr:rowOff>61635</xdr:rowOff>
    </xdr:to>
    <xdr:sp macro="" textlink="">
      <xdr:nvSpPr>
        <xdr:cNvPr id="805" name="円/楕円 804">
          <a:extLst>
            <a:ext uri="{FF2B5EF4-FFF2-40B4-BE49-F238E27FC236}">
              <a16:creationId xmlns="" xmlns:a16="http://schemas.microsoft.com/office/drawing/2014/main" id="{00000000-0008-0000-0600-000025030000}"/>
            </a:ext>
          </a:extLst>
        </xdr:cNvPr>
        <xdr:cNvSpPr/>
      </xdr:nvSpPr>
      <xdr:spPr>
        <a:xfrm>
          <a:off x="21272500" y="100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52762</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1088427" y="1016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116593</xdr:rowOff>
    </xdr:from>
    <xdr:to>
      <xdr:col>29</xdr:col>
      <xdr:colOff>568325</xdr:colOff>
      <xdr:row>56</xdr:row>
      <xdr:rowOff>46743</xdr:rowOff>
    </xdr:to>
    <xdr:sp macro="" textlink="">
      <xdr:nvSpPr>
        <xdr:cNvPr id="807" name="円/楕円 806">
          <a:extLst>
            <a:ext uri="{FF2B5EF4-FFF2-40B4-BE49-F238E27FC236}">
              <a16:creationId xmlns="" xmlns:a16="http://schemas.microsoft.com/office/drawing/2014/main" id="{00000000-0008-0000-0600-000027030000}"/>
            </a:ext>
          </a:extLst>
        </xdr:cNvPr>
        <xdr:cNvSpPr/>
      </xdr:nvSpPr>
      <xdr:spPr>
        <a:xfrm>
          <a:off x="20383500" y="95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63270</xdr:rowOff>
    </xdr:from>
    <xdr:ext cx="534377"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0167111" y="932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155063</xdr:rowOff>
    </xdr:from>
    <xdr:to>
      <xdr:col>28</xdr:col>
      <xdr:colOff>365125</xdr:colOff>
      <xdr:row>58</xdr:row>
      <xdr:rowOff>85213</xdr:rowOff>
    </xdr:to>
    <xdr:sp macro="" textlink="">
      <xdr:nvSpPr>
        <xdr:cNvPr id="809" name="円/楕円 808">
          <a:extLst>
            <a:ext uri="{FF2B5EF4-FFF2-40B4-BE49-F238E27FC236}">
              <a16:creationId xmlns="" xmlns:a16="http://schemas.microsoft.com/office/drawing/2014/main" id="{00000000-0008-0000-0600-000029030000}"/>
            </a:ext>
          </a:extLst>
        </xdr:cNvPr>
        <xdr:cNvSpPr/>
      </xdr:nvSpPr>
      <xdr:spPr>
        <a:xfrm>
          <a:off x="19494500" y="99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101740</xdr:rowOff>
    </xdr:from>
    <xdr:ext cx="469744"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9310427" y="970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127011</xdr:rowOff>
    </xdr:from>
    <xdr:to>
      <xdr:col>27</xdr:col>
      <xdr:colOff>161925</xdr:colOff>
      <xdr:row>59</xdr:row>
      <xdr:rowOff>57161</xdr:rowOff>
    </xdr:to>
    <xdr:sp macro="" textlink="">
      <xdr:nvSpPr>
        <xdr:cNvPr id="811" name="円/楕円 810">
          <a:extLst>
            <a:ext uri="{FF2B5EF4-FFF2-40B4-BE49-F238E27FC236}">
              <a16:creationId xmlns="" xmlns:a16="http://schemas.microsoft.com/office/drawing/2014/main" id="{00000000-0008-0000-0600-00002B030000}"/>
            </a:ext>
          </a:extLst>
        </xdr:cNvPr>
        <xdr:cNvSpPr/>
      </xdr:nvSpPr>
      <xdr:spPr>
        <a:xfrm>
          <a:off x="18605500" y="100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48288</xdr:rowOff>
    </xdr:from>
    <xdr:ext cx="469744"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8421427" y="101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a:extLst>
            <a:ext uri="{FF2B5EF4-FFF2-40B4-BE49-F238E27FC236}">
              <a16:creationId xmlns=""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a:extLst>
            <a:ext uri="{FF2B5EF4-FFF2-40B4-BE49-F238E27FC236}">
              <a16:creationId xmlns=""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a:extLst>
            <a:ext uri="{FF2B5EF4-FFF2-40B4-BE49-F238E27FC236}">
              <a16:creationId xmlns=""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a:extLst>
            <a:ext uri="{FF2B5EF4-FFF2-40B4-BE49-F238E27FC236}">
              <a16:creationId xmlns=""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a:extLst>
            <a:ext uri="{FF2B5EF4-FFF2-40B4-BE49-F238E27FC236}">
              <a16:creationId xmlns=""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a:extLst>
            <a:ext uri="{FF2B5EF4-FFF2-40B4-BE49-F238E27FC236}">
              <a16:creationId xmlns=""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a:extLst>
            <a:ext uri="{FF2B5EF4-FFF2-40B4-BE49-F238E27FC236}">
              <a16:creationId xmlns=""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a:extLst>
            <a:ext uri="{FF2B5EF4-FFF2-40B4-BE49-F238E27FC236}">
              <a16:creationId xmlns=""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a:extLst>
            <a:ext uri="{FF2B5EF4-FFF2-40B4-BE49-F238E27FC236}">
              <a16:creationId xmlns=""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a:extLst>
            <a:ext uri="{FF2B5EF4-FFF2-40B4-BE49-F238E27FC236}">
              <a16:creationId xmlns="" xmlns:a16="http://schemas.microsoft.com/office/drawing/2014/main" id="{00000000-0008-0000-0600-000048030000}"/>
            </a:ext>
          </a:extLst>
        </xdr:cNvPr>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a:extLst>
            <a:ext uri="{FF2B5EF4-FFF2-40B4-BE49-F238E27FC236}">
              <a16:creationId xmlns="" xmlns:a16="http://schemas.microsoft.com/office/drawing/2014/main" id="{00000000-0008-0000-0600-00004A030000}"/>
            </a:ext>
          </a:extLst>
        </xdr:cNvPr>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102699</xdr:rowOff>
    </xdr:from>
    <xdr:to>
      <xdr:col>32</xdr:col>
      <xdr:colOff>187325</xdr:colOff>
      <xdr:row>73</xdr:row>
      <xdr:rowOff>121069</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flipV="1">
          <a:off x="21323300" y="12618549"/>
          <a:ext cx="838200" cy="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a:extLst>
            <a:ext uri="{FF2B5EF4-FFF2-40B4-BE49-F238E27FC236}">
              <a16:creationId xmlns="" xmlns:a16="http://schemas.microsoft.com/office/drawing/2014/main" id="{00000000-0008-0000-0600-00004D030000}"/>
            </a:ext>
          </a:extLst>
        </xdr:cNvPr>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a:extLst>
            <a:ext uri="{FF2B5EF4-FFF2-40B4-BE49-F238E27FC236}">
              <a16:creationId xmlns="" xmlns:a16="http://schemas.microsoft.com/office/drawing/2014/main" id="{00000000-0008-0000-0600-00004E030000}"/>
            </a:ext>
          </a:extLst>
        </xdr:cNvPr>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84591</xdr:rowOff>
    </xdr:from>
    <xdr:to>
      <xdr:col>31</xdr:col>
      <xdr:colOff>34925</xdr:colOff>
      <xdr:row>73</xdr:row>
      <xdr:rowOff>121069</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20434300" y="12600441"/>
          <a:ext cx="889000" cy="3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a:extLst>
            <a:ext uri="{FF2B5EF4-FFF2-40B4-BE49-F238E27FC236}">
              <a16:creationId xmlns="" xmlns:a16="http://schemas.microsoft.com/office/drawing/2014/main" id="{00000000-0008-0000-0600-000050030000}"/>
            </a:ext>
          </a:extLst>
        </xdr:cNvPr>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84591</xdr:rowOff>
    </xdr:from>
    <xdr:to>
      <xdr:col>29</xdr:col>
      <xdr:colOff>517525</xdr:colOff>
      <xdr:row>73</xdr:row>
      <xdr:rowOff>110210</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flipV="1">
          <a:off x="19545300" y="12600441"/>
          <a:ext cx="889000" cy="2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51" name="フローチャート : 判断 850">
          <a:extLst>
            <a:ext uri="{FF2B5EF4-FFF2-40B4-BE49-F238E27FC236}">
              <a16:creationId xmlns="" xmlns:a16="http://schemas.microsoft.com/office/drawing/2014/main" id="{00000000-0008-0000-0600-000053030000}"/>
            </a:ext>
          </a:extLst>
        </xdr:cNvPr>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110210</xdr:rowOff>
    </xdr:from>
    <xdr:to>
      <xdr:col>28</xdr:col>
      <xdr:colOff>314325</xdr:colOff>
      <xdr:row>74</xdr:row>
      <xdr:rowOff>13970</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flipV="1">
          <a:off x="18656300" y="12626060"/>
          <a:ext cx="8890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54" name="フローチャート : 判断 853">
          <a:extLst>
            <a:ext uri="{FF2B5EF4-FFF2-40B4-BE49-F238E27FC236}">
              <a16:creationId xmlns="" xmlns:a16="http://schemas.microsoft.com/office/drawing/2014/main" id="{00000000-0008-0000-0600-000056030000}"/>
            </a:ext>
          </a:extLst>
        </xdr:cNvPr>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135303</xdr:rowOff>
    </xdr:from>
    <xdr:ext cx="534377"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19278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56" name="フローチャート : 判断 855">
          <a:extLst>
            <a:ext uri="{FF2B5EF4-FFF2-40B4-BE49-F238E27FC236}">
              <a16:creationId xmlns="" xmlns:a16="http://schemas.microsoft.com/office/drawing/2014/main" id="{00000000-0008-0000-0600-000058030000}"/>
            </a:ext>
          </a:extLst>
        </xdr:cNvPr>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141981</xdr:rowOff>
    </xdr:from>
    <xdr:ext cx="534377"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18389111" y="13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51899</xdr:rowOff>
    </xdr:from>
    <xdr:to>
      <xdr:col>32</xdr:col>
      <xdr:colOff>238125</xdr:colOff>
      <xdr:row>73</xdr:row>
      <xdr:rowOff>153499</xdr:rowOff>
    </xdr:to>
    <xdr:sp macro="" textlink="">
      <xdr:nvSpPr>
        <xdr:cNvPr id="863" name="円/楕円 862">
          <a:extLst>
            <a:ext uri="{FF2B5EF4-FFF2-40B4-BE49-F238E27FC236}">
              <a16:creationId xmlns="" xmlns:a16="http://schemas.microsoft.com/office/drawing/2014/main" id="{00000000-0008-0000-0600-00005F030000}"/>
            </a:ext>
          </a:extLst>
        </xdr:cNvPr>
        <xdr:cNvSpPr/>
      </xdr:nvSpPr>
      <xdr:spPr>
        <a:xfrm>
          <a:off x="22110700" y="1256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74776</xdr:rowOff>
    </xdr:from>
    <xdr:ext cx="534377" cy="259045"/>
    <xdr:sp macro="" textlink="">
      <xdr:nvSpPr>
        <xdr:cNvPr id="864" name="繰出金該当値テキスト">
          <a:extLst>
            <a:ext uri="{FF2B5EF4-FFF2-40B4-BE49-F238E27FC236}">
              <a16:creationId xmlns="" xmlns:a16="http://schemas.microsoft.com/office/drawing/2014/main" id="{00000000-0008-0000-0600-000060030000}"/>
            </a:ext>
          </a:extLst>
        </xdr:cNvPr>
        <xdr:cNvSpPr txBox="1"/>
      </xdr:nvSpPr>
      <xdr:spPr>
        <a:xfrm>
          <a:off x="22212300" y="1241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82,766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70269</xdr:rowOff>
    </xdr:from>
    <xdr:to>
      <xdr:col>31</xdr:col>
      <xdr:colOff>85725</xdr:colOff>
      <xdr:row>74</xdr:row>
      <xdr:rowOff>419</xdr:rowOff>
    </xdr:to>
    <xdr:sp macro="" textlink="">
      <xdr:nvSpPr>
        <xdr:cNvPr id="865" name="円/楕円 864">
          <a:extLst>
            <a:ext uri="{FF2B5EF4-FFF2-40B4-BE49-F238E27FC236}">
              <a16:creationId xmlns="" xmlns:a16="http://schemas.microsoft.com/office/drawing/2014/main" id="{00000000-0008-0000-0600-000061030000}"/>
            </a:ext>
          </a:extLst>
        </xdr:cNvPr>
        <xdr:cNvSpPr/>
      </xdr:nvSpPr>
      <xdr:spPr>
        <a:xfrm>
          <a:off x="21272500" y="125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16946</xdr:rowOff>
    </xdr:from>
    <xdr:ext cx="534377"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1056111" y="123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81,641</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33791</xdr:rowOff>
    </xdr:from>
    <xdr:to>
      <xdr:col>29</xdr:col>
      <xdr:colOff>568325</xdr:colOff>
      <xdr:row>73</xdr:row>
      <xdr:rowOff>135391</xdr:rowOff>
    </xdr:to>
    <xdr:sp macro="" textlink="">
      <xdr:nvSpPr>
        <xdr:cNvPr id="867" name="円/楕円 866">
          <a:extLst>
            <a:ext uri="{FF2B5EF4-FFF2-40B4-BE49-F238E27FC236}">
              <a16:creationId xmlns="" xmlns:a16="http://schemas.microsoft.com/office/drawing/2014/main" id="{00000000-0008-0000-0600-000063030000}"/>
            </a:ext>
          </a:extLst>
        </xdr:cNvPr>
        <xdr:cNvSpPr/>
      </xdr:nvSpPr>
      <xdr:spPr>
        <a:xfrm>
          <a:off x="20383500" y="1254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151918</xdr:rowOff>
    </xdr:from>
    <xdr:ext cx="534377"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0167111" y="1232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83,875</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59410</xdr:rowOff>
    </xdr:from>
    <xdr:to>
      <xdr:col>28</xdr:col>
      <xdr:colOff>365125</xdr:colOff>
      <xdr:row>73</xdr:row>
      <xdr:rowOff>161010</xdr:rowOff>
    </xdr:to>
    <xdr:sp macro="" textlink="">
      <xdr:nvSpPr>
        <xdr:cNvPr id="869" name="円/楕円 868">
          <a:extLst>
            <a:ext uri="{FF2B5EF4-FFF2-40B4-BE49-F238E27FC236}">
              <a16:creationId xmlns="" xmlns:a16="http://schemas.microsoft.com/office/drawing/2014/main" id="{00000000-0008-0000-0600-000065030000}"/>
            </a:ext>
          </a:extLst>
        </xdr:cNvPr>
        <xdr:cNvSpPr/>
      </xdr:nvSpPr>
      <xdr:spPr>
        <a:xfrm>
          <a:off x="19494500" y="125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6087</xdr:rowOff>
    </xdr:from>
    <xdr:ext cx="534377"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9278111" y="1235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82,306</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134620</xdr:rowOff>
    </xdr:from>
    <xdr:to>
      <xdr:col>27</xdr:col>
      <xdr:colOff>161925</xdr:colOff>
      <xdr:row>74</xdr:row>
      <xdr:rowOff>64770</xdr:rowOff>
    </xdr:to>
    <xdr:sp macro="" textlink="">
      <xdr:nvSpPr>
        <xdr:cNvPr id="871" name="円/楕円 870">
          <a:extLst>
            <a:ext uri="{FF2B5EF4-FFF2-40B4-BE49-F238E27FC236}">
              <a16:creationId xmlns="" xmlns:a16="http://schemas.microsoft.com/office/drawing/2014/main" id="{00000000-0008-0000-0600-000067030000}"/>
            </a:ext>
          </a:extLst>
        </xdr:cNvPr>
        <xdr:cNvSpPr/>
      </xdr:nvSpPr>
      <xdr:spPr>
        <a:xfrm>
          <a:off x="18605500" y="1265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81297</xdr:rowOff>
    </xdr:from>
    <xdr:ext cx="534377"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8389111" y="1242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a:extLst>
            <a:ext uri="{FF2B5EF4-FFF2-40B4-BE49-F238E27FC236}">
              <a16:creationId xmlns=""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a:extLst>
            <a:ext uri="{FF2B5EF4-FFF2-40B4-BE49-F238E27FC236}">
              <a16:creationId xmlns=""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a:extLst>
            <a:ext uri="{FF2B5EF4-FFF2-40B4-BE49-F238E27FC236}">
              <a16:creationId xmlns=""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a:extLst>
            <a:ext uri="{FF2B5EF4-FFF2-40B4-BE49-F238E27FC236}">
              <a16:creationId xmlns=""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a:extLst>
            <a:ext uri="{FF2B5EF4-FFF2-40B4-BE49-F238E27FC236}">
              <a16:creationId xmlns=""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a:extLst>
            <a:ext uri="{FF2B5EF4-FFF2-40B4-BE49-F238E27FC236}">
              <a16:creationId xmlns=""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a:extLst>
            <a:ext uri="{FF2B5EF4-FFF2-40B4-BE49-F238E27FC236}">
              <a16:creationId xmlns="" xmlns:a16="http://schemas.microsoft.com/office/drawing/2014/main" id="{00000000-0008-0000-0600-000073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a:extLst>
            <a:ext uri="{FF2B5EF4-FFF2-40B4-BE49-F238E27FC236}">
              <a16:creationId xmlns="" xmlns:a16="http://schemas.microsoft.com/office/drawing/2014/main" id="{00000000-0008-0000-0600-000075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a:extLst>
            <a:ext uri="{FF2B5EF4-FFF2-40B4-BE49-F238E27FC236}">
              <a16:creationId xmlns="" xmlns:a16="http://schemas.microsoft.com/office/drawing/2014/main" id="{00000000-0008-0000-0600-000076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a:extLst>
            <a:ext uri="{FF2B5EF4-FFF2-40B4-BE49-F238E27FC236}">
              <a16:creationId xmlns=""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a:extLst>
            <a:ext uri="{FF2B5EF4-FFF2-40B4-BE49-F238E27FC236}">
              <a16:creationId xmlns="" xmlns:a16="http://schemas.microsoft.com/office/drawing/2014/main" id="{00000000-0008-0000-0600-00007C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a:extLst>
            <a:ext uri="{FF2B5EF4-FFF2-40B4-BE49-F238E27FC236}">
              <a16:creationId xmlns=""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a:extLst>
            <a:ext uri="{FF2B5EF4-FFF2-40B4-BE49-F238E27FC236}">
              <a16:creationId xmlns="" xmlns:a16="http://schemas.microsoft.com/office/drawing/2014/main" id="{00000000-0008-0000-0600-000081030000}"/>
            </a:ext>
          </a:extLst>
        </xdr:cNvPr>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a:extLst>
            <a:ext uri="{FF2B5EF4-FFF2-40B4-BE49-F238E27FC236}">
              <a16:creationId xmlns="" xmlns:a16="http://schemas.microsoft.com/office/drawing/2014/main" id="{00000000-0008-0000-0600-000083030000}"/>
            </a:ext>
          </a:extLst>
        </xdr:cNvPr>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a:extLst>
            <a:ext uri="{FF2B5EF4-FFF2-40B4-BE49-F238E27FC236}">
              <a16:creationId xmlns="" xmlns:a16="http://schemas.microsoft.com/office/drawing/2014/main" id="{00000000-0008-0000-0600-000086030000}"/>
            </a:ext>
          </a:extLst>
        </xdr:cNvPr>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a:extLst>
            <a:ext uri="{FF2B5EF4-FFF2-40B4-BE49-F238E27FC236}">
              <a16:creationId xmlns="" xmlns:a16="http://schemas.microsoft.com/office/drawing/2014/main" id="{00000000-0008-0000-0600-000087030000}"/>
            </a:ext>
          </a:extLst>
        </xdr:cNvPr>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a:extLst>
            <a:ext uri="{FF2B5EF4-FFF2-40B4-BE49-F238E27FC236}">
              <a16:creationId xmlns="" xmlns:a16="http://schemas.microsoft.com/office/drawing/2014/main" id="{00000000-0008-0000-0600-000089030000}"/>
            </a:ext>
          </a:extLst>
        </xdr:cNvPr>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8" name="フローチャート : 判断 907">
          <a:extLst>
            <a:ext uri="{FF2B5EF4-FFF2-40B4-BE49-F238E27FC236}">
              <a16:creationId xmlns="" xmlns:a16="http://schemas.microsoft.com/office/drawing/2014/main" id="{00000000-0008-0000-0600-00008C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1" name="フローチャート : 判断 910">
          <a:extLst>
            <a:ext uri="{FF2B5EF4-FFF2-40B4-BE49-F238E27FC236}">
              <a16:creationId xmlns="" xmlns:a16="http://schemas.microsoft.com/office/drawing/2014/main" id="{00000000-0008-0000-0600-00008F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フローチャート : 判断 912">
          <a:extLst>
            <a:ext uri="{FF2B5EF4-FFF2-40B4-BE49-F238E27FC236}">
              <a16:creationId xmlns="" xmlns:a16="http://schemas.microsoft.com/office/drawing/2014/main" id="{00000000-0008-0000-0600-000091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a:extLst>
            <a:ext uri="{FF2B5EF4-FFF2-40B4-BE49-F238E27FC236}">
              <a16:creationId xmlns="" xmlns:a16="http://schemas.microsoft.com/office/drawing/2014/main" id="{00000000-0008-0000-0600-000098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a:extLst>
            <a:ext uri="{FF2B5EF4-FFF2-40B4-BE49-F238E27FC236}">
              <a16:creationId xmlns="" xmlns:a16="http://schemas.microsoft.com/office/drawing/2014/main" id="{00000000-0008-0000-0600-000099030000}"/>
            </a:ext>
          </a:extLst>
        </xdr:cNvPr>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a:extLst>
            <a:ext uri="{FF2B5EF4-FFF2-40B4-BE49-F238E27FC236}">
              <a16:creationId xmlns="" xmlns:a16="http://schemas.microsoft.com/office/drawing/2014/main" id="{00000000-0008-0000-0600-00009A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a:extLst>
            <a:ext uri="{FF2B5EF4-FFF2-40B4-BE49-F238E27FC236}">
              <a16:creationId xmlns="" xmlns:a16="http://schemas.microsoft.com/office/drawing/2014/main" id="{00000000-0008-0000-0600-00009C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a:extLst>
            <a:ext uri="{FF2B5EF4-FFF2-40B4-BE49-F238E27FC236}">
              <a16:creationId xmlns="" xmlns:a16="http://schemas.microsoft.com/office/drawing/2014/main" id="{00000000-0008-0000-0600-00009E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a:extLst>
            <a:ext uri="{FF2B5EF4-FFF2-40B4-BE49-F238E27FC236}">
              <a16:creationId xmlns="" xmlns:a16="http://schemas.microsoft.com/office/drawing/2014/main" id="{00000000-0008-0000-0600-0000A0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a:extLst>
            <a:ext uri="{FF2B5EF4-FFF2-40B4-BE49-F238E27FC236}">
              <a16:creationId xmlns=""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a:extLst>
            <a:ext uri="{FF2B5EF4-FFF2-40B4-BE49-F238E27FC236}">
              <a16:creationId xmlns=""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年度の歳出決算総額は住民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598,947</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29,810,769</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49,772</a:t>
          </a:r>
          <a:r>
            <a:rPr kumimoji="1" lang="ja-JP" altLang="ja-JP" sz="1100">
              <a:solidFill>
                <a:schemeClr val="dk1"/>
              </a:solidFill>
              <a:effectLst/>
              <a:latin typeface="+mn-lt"/>
              <a:ea typeface="+mn-ea"/>
              <a:cs typeface="+mn-cs"/>
            </a:rPr>
            <a:t>人）となっており主な構成項目は次のとおりである。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年度まで平均を大きく上回って推移し、平成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人当たりコストは</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千円と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類似団体平均の</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千円との</a:t>
          </a:r>
          <a:r>
            <a:rPr kumimoji="1" lang="ja-JP" altLang="en-US" sz="1100">
              <a:solidFill>
                <a:schemeClr val="dk1"/>
              </a:solidFill>
              <a:effectLst/>
              <a:latin typeface="+mn-lt"/>
              <a:ea typeface="+mn-ea"/>
              <a:cs typeface="+mn-cs"/>
            </a:rPr>
            <a:t>差は縮小しているもののその差は依然として大きい。</a:t>
          </a:r>
          <a:r>
            <a:rPr kumimoji="1" lang="ja-JP" altLang="ja-JP" sz="1100">
              <a:solidFill>
                <a:schemeClr val="dk1"/>
              </a:solidFill>
              <a:effectLst/>
              <a:latin typeface="+mn-lt"/>
              <a:ea typeface="+mn-ea"/>
              <a:cs typeface="+mn-cs"/>
            </a:rPr>
            <a:t>市町村合併により職員数が過大なことが要因であるため、定員適正化計画に基づき定員の適正化、人件費の削減に努める。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年度には類似団体平均を僅かに下回っているが、平成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年度は平均を上回っ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これは、旧萩清掃工場の解体事業（</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千万円）などの解体工事に要する事業費が多かったためと考えられるが、</a:t>
          </a:r>
          <a:r>
            <a:rPr kumimoji="1" lang="ja-JP" altLang="ja-JP" sz="1100">
              <a:solidFill>
                <a:schemeClr val="dk1"/>
              </a:solidFill>
              <a:effectLst/>
              <a:latin typeface="+mn-lt"/>
              <a:ea typeface="+mn-ea"/>
              <a:cs typeface="+mn-cs"/>
            </a:rPr>
            <a:t>合併前に整備した多数の公共施設の維持管理に一定の固定経費を要していることが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響していると考えられるため、公共施設等総合管理計画に基づき、公共施設の適正配置に努め、維持管理経費の削減を図る。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災害復旧事業費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年度発生の萩市東部集中豪雨災害の災害復旧事業</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年度で主なものが完了したため、平成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年度は大幅に事業費が減少し、類似団体平均を下回っている。</a:t>
          </a:r>
          <a:endParaRPr lang="ja-JP" altLang="ja-JP">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普通交付税の減少に備えて平成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に元利償還金のピークを超えるよう償還期間の短縮を行ってきたことや、合併前の各団体においても、交付税算入上有利とされつつも償還年限の短い過疎対策事業債を活用してきたことから類似団体平均を上回って推移している。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年度は普通</a:t>
          </a:r>
          <a:r>
            <a:rPr kumimoji="1" lang="ja-JP" altLang="ja-JP" sz="1100">
              <a:solidFill>
                <a:schemeClr val="dk1"/>
              </a:solidFill>
              <a:effectLst/>
              <a:latin typeface="+mn-lt"/>
              <a:ea typeface="+mn-ea"/>
              <a:cs typeface="+mn-cs"/>
            </a:rPr>
            <a:t>交付税の減少に備えて元利償還金を約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万円減少し、類似</a:t>
          </a:r>
          <a:r>
            <a:rPr kumimoji="1" lang="ja-JP" altLang="ja-JP" sz="1100">
              <a:solidFill>
                <a:schemeClr val="dk1"/>
              </a:solidFill>
              <a:effectLst/>
              <a:latin typeface="+mn-lt"/>
              <a:ea typeface="+mn-ea"/>
              <a:cs typeface="+mn-cs"/>
            </a:rPr>
            <a:t>団体平均</a:t>
          </a:r>
          <a:r>
            <a:rPr kumimoji="1" lang="ja-JP" altLang="en-US" sz="1100">
              <a:solidFill>
                <a:schemeClr val="dk1"/>
              </a:solidFill>
              <a:effectLst/>
              <a:latin typeface="+mn-lt"/>
              <a:ea typeface="+mn-ea"/>
              <a:cs typeface="+mn-cs"/>
            </a:rPr>
            <a:t>との差は年々縮小しているが、なお</a:t>
          </a:r>
          <a:r>
            <a:rPr kumimoji="1" lang="ja-JP" altLang="ja-JP" sz="1100">
              <a:solidFill>
                <a:schemeClr val="dk1"/>
              </a:solidFill>
              <a:effectLst/>
              <a:latin typeface="+mn-lt"/>
              <a:ea typeface="+mn-ea"/>
              <a:cs typeface="+mn-cs"/>
            </a:rPr>
            <a:t>高い水準であるため、引き続き地方債発行を抑制し公債費負担の抑制を図る。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49,772
49,355
698.31
30,645,380
29,810,769
727,617
18,679,538
27,966,411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129222</xdr:rowOff>
    </xdr:from>
    <xdr:to>
      <xdr:col>6</xdr:col>
      <xdr:colOff>511175</xdr:colOff>
      <xdr:row>36</xdr:row>
      <xdr:rowOff>31686</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6129972"/>
          <a:ext cx="8382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a:extLst>
            <a:ext uri="{FF2B5EF4-FFF2-40B4-BE49-F238E27FC236}">
              <a16:creationId xmlns="" xmlns:a16="http://schemas.microsoft.com/office/drawing/2014/main" id="{00000000-0008-0000-0700-00003F000000}"/>
            </a:ext>
          </a:extLst>
        </xdr:cNvPr>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129222</xdr:rowOff>
    </xdr:from>
    <xdr:to>
      <xdr:col>5</xdr:col>
      <xdr:colOff>358775</xdr:colOff>
      <xdr:row>36</xdr:row>
      <xdr:rowOff>37973</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6129972"/>
          <a:ext cx="889000" cy="8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a:extLst>
            <a:ext uri="{FF2B5EF4-FFF2-40B4-BE49-F238E27FC236}">
              <a16:creationId xmlns="" xmlns:a16="http://schemas.microsoft.com/office/drawing/2014/main" id="{00000000-0008-0000-0700-000041000000}"/>
            </a:ext>
          </a:extLst>
        </xdr:cNvPr>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37973</xdr:rowOff>
    </xdr:from>
    <xdr:to>
      <xdr:col>4</xdr:col>
      <xdr:colOff>155575</xdr:colOff>
      <xdr:row>36</xdr:row>
      <xdr:rowOff>57595</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6210173"/>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23559</xdr:rowOff>
    </xdr:from>
    <xdr:to>
      <xdr:col>4</xdr:col>
      <xdr:colOff>206375</xdr:colOff>
      <xdr:row>37</xdr:row>
      <xdr:rowOff>125159</xdr:rowOff>
    </xdr:to>
    <xdr:sp macro="" textlink="">
      <xdr:nvSpPr>
        <xdr:cNvPr id="68" name="フローチャート : 判断 67">
          <a:extLst>
            <a:ext uri="{FF2B5EF4-FFF2-40B4-BE49-F238E27FC236}">
              <a16:creationId xmlns="" xmlns:a16="http://schemas.microsoft.com/office/drawing/2014/main" id="{00000000-0008-0000-0700-000044000000}"/>
            </a:ext>
          </a:extLst>
        </xdr:cNvPr>
        <xdr:cNvSpPr/>
      </xdr:nvSpPr>
      <xdr:spPr>
        <a:xfrm>
          <a:off x="2857500" y="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116286</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7" y="64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26353</xdr:rowOff>
    </xdr:from>
    <xdr:to>
      <xdr:col>2</xdr:col>
      <xdr:colOff>638175</xdr:colOff>
      <xdr:row>36</xdr:row>
      <xdr:rowOff>57595</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6198553"/>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30035</xdr:rowOff>
    </xdr:from>
    <xdr:to>
      <xdr:col>3</xdr:col>
      <xdr:colOff>3175</xdr:colOff>
      <xdr:row>37</xdr:row>
      <xdr:rowOff>131635</xdr:rowOff>
    </xdr:to>
    <xdr:sp macro="" textlink="">
      <xdr:nvSpPr>
        <xdr:cNvPr id="71" name="フローチャート : 判断 70">
          <a:extLst>
            <a:ext uri="{FF2B5EF4-FFF2-40B4-BE49-F238E27FC236}">
              <a16:creationId xmlns="" xmlns:a16="http://schemas.microsoft.com/office/drawing/2014/main" id="{00000000-0008-0000-0700-000047000000}"/>
            </a:ext>
          </a:extLst>
        </xdr:cNvPr>
        <xdr:cNvSpPr/>
      </xdr:nvSpPr>
      <xdr:spPr>
        <a:xfrm>
          <a:off x="1968500" y="63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122762</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7" y="646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2032</xdr:rowOff>
    </xdr:from>
    <xdr:to>
      <xdr:col>1</xdr:col>
      <xdr:colOff>485775</xdr:colOff>
      <xdr:row>37</xdr:row>
      <xdr:rowOff>103632</xdr:rowOff>
    </xdr:to>
    <xdr:sp macro="" textlink="">
      <xdr:nvSpPr>
        <xdr:cNvPr id="73" name="フローチャート : 判断 72">
          <a:extLst>
            <a:ext uri="{FF2B5EF4-FFF2-40B4-BE49-F238E27FC236}">
              <a16:creationId xmlns="" xmlns:a16="http://schemas.microsoft.com/office/drawing/2014/main" id="{00000000-0008-0000-0700-000049000000}"/>
            </a:ext>
          </a:extLst>
        </xdr:cNvPr>
        <xdr:cNvSpPr/>
      </xdr:nvSpPr>
      <xdr:spPr>
        <a:xfrm>
          <a:off x="107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94759</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7" y="64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152336</xdr:rowOff>
    </xdr:from>
    <xdr:to>
      <xdr:col>6</xdr:col>
      <xdr:colOff>561975</xdr:colOff>
      <xdr:row>36</xdr:row>
      <xdr:rowOff>82486</xdr:rowOff>
    </xdr:to>
    <xdr:sp macro="" textlink="">
      <xdr:nvSpPr>
        <xdr:cNvPr id="80" name="円/楕円 79">
          <a:extLst>
            <a:ext uri="{FF2B5EF4-FFF2-40B4-BE49-F238E27FC236}">
              <a16:creationId xmlns="" xmlns:a16="http://schemas.microsoft.com/office/drawing/2014/main" id="{00000000-0008-0000-0700-000050000000}"/>
            </a:ext>
          </a:extLst>
        </xdr:cNvPr>
        <xdr:cNvSpPr/>
      </xdr:nvSpPr>
      <xdr:spPr>
        <a:xfrm>
          <a:off x="4584700" y="61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130763</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13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78422</xdr:rowOff>
    </xdr:from>
    <xdr:to>
      <xdr:col>5</xdr:col>
      <xdr:colOff>409575</xdr:colOff>
      <xdr:row>36</xdr:row>
      <xdr:rowOff>8572</xdr:rowOff>
    </xdr:to>
    <xdr:sp macro="" textlink="">
      <xdr:nvSpPr>
        <xdr:cNvPr id="82" name="円/楕円 81">
          <a:extLst>
            <a:ext uri="{FF2B5EF4-FFF2-40B4-BE49-F238E27FC236}">
              <a16:creationId xmlns="" xmlns:a16="http://schemas.microsoft.com/office/drawing/2014/main" id="{00000000-0008-0000-0700-000052000000}"/>
            </a:ext>
          </a:extLst>
        </xdr:cNvPr>
        <xdr:cNvSpPr/>
      </xdr:nvSpPr>
      <xdr:spPr>
        <a:xfrm>
          <a:off x="3746500" y="60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171149</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7" y="61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158623</xdr:rowOff>
    </xdr:from>
    <xdr:to>
      <xdr:col>4</xdr:col>
      <xdr:colOff>206375</xdr:colOff>
      <xdr:row>36</xdr:row>
      <xdr:rowOff>88773</xdr:rowOff>
    </xdr:to>
    <xdr:sp macro="" textlink="">
      <xdr:nvSpPr>
        <xdr:cNvPr id="84" name="円/楕円 83">
          <a:extLst>
            <a:ext uri="{FF2B5EF4-FFF2-40B4-BE49-F238E27FC236}">
              <a16:creationId xmlns="" xmlns:a16="http://schemas.microsoft.com/office/drawing/2014/main" id="{00000000-0008-0000-0700-000054000000}"/>
            </a:ext>
          </a:extLst>
        </xdr:cNvPr>
        <xdr:cNvSpPr/>
      </xdr:nvSpPr>
      <xdr:spPr>
        <a:xfrm>
          <a:off x="2857500" y="615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105300</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7"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6795</xdr:rowOff>
    </xdr:from>
    <xdr:to>
      <xdr:col>3</xdr:col>
      <xdr:colOff>3175</xdr:colOff>
      <xdr:row>36</xdr:row>
      <xdr:rowOff>108395</xdr:rowOff>
    </xdr:to>
    <xdr:sp macro="" textlink="">
      <xdr:nvSpPr>
        <xdr:cNvPr id="86" name="円/楕円 85">
          <a:extLst>
            <a:ext uri="{FF2B5EF4-FFF2-40B4-BE49-F238E27FC236}">
              <a16:creationId xmlns="" xmlns:a16="http://schemas.microsoft.com/office/drawing/2014/main" id="{00000000-0008-0000-0700-000056000000}"/>
            </a:ext>
          </a:extLst>
        </xdr:cNvPr>
        <xdr:cNvSpPr/>
      </xdr:nvSpPr>
      <xdr:spPr>
        <a:xfrm>
          <a:off x="1968500" y="617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124922</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7" y="595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147003</xdr:rowOff>
    </xdr:from>
    <xdr:to>
      <xdr:col>1</xdr:col>
      <xdr:colOff>485775</xdr:colOff>
      <xdr:row>36</xdr:row>
      <xdr:rowOff>77153</xdr:rowOff>
    </xdr:to>
    <xdr:sp macro="" textlink="">
      <xdr:nvSpPr>
        <xdr:cNvPr id="88" name="円/楕円 87">
          <a:extLst>
            <a:ext uri="{FF2B5EF4-FFF2-40B4-BE49-F238E27FC236}">
              <a16:creationId xmlns="" xmlns:a16="http://schemas.microsoft.com/office/drawing/2014/main" id="{00000000-0008-0000-0700-000058000000}"/>
            </a:ext>
          </a:extLst>
        </xdr:cNvPr>
        <xdr:cNvSpPr/>
      </xdr:nvSpPr>
      <xdr:spPr>
        <a:xfrm>
          <a:off x="1079500" y="61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93680</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7" y="59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a:extLst>
            <a:ext uri="{FF2B5EF4-FFF2-40B4-BE49-F238E27FC236}">
              <a16:creationId xmlns=""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a:extLst>
            <a:ext uri="{FF2B5EF4-FFF2-40B4-BE49-F238E27FC236}">
              <a16:creationId xmlns="" xmlns:a16="http://schemas.microsoft.com/office/drawing/2014/main" id="{00000000-0008-0000-0700-000070000000}"/>
            </a:ext>
          </a:extLst>
        </xdr:cNvPr>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a:extLst>
            <a:ext uri="{FF2B5EF4-FFF2-40B4-BE49-F238E27FC236}">
              <a16:creationId xmlns="" xmlns:a16="http://schemas.microsoft.com/office/drawing/2014/main" id="{00000000-0008-0000-0700-000072000000}"/>
            </a:ext>
          </a:extLst>
        </xdr:cNvPr>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30836</xdr:rowOff>
    </xdr:from>
    <xdr:to>
      <xdr:col>6</xdr:col>
      <xdr:colOff>511175</xdr:colOff>
      <xdr:row>56</xdr:row>
      <xdr:rowOff>60733</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3797300" y="9632036"/>
          <a:ext cx="838200" cy="2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a:extLst>
            <a:ext uri="{FF2B5EF4-FFF2-40B4-BE49-F238E27FC236}">
              <a16:creationId xmlns="" xmlns:a16="http://schemas.microsoft.com/office/drawing/2014/main" id="{00000000-0008-0000-0700-000075000000}"/>
            </a:ext>
          </a:extLst>
        </xdr:cNvPr>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a:extLst>
            <a:ext uri="{FF2B5EF4-FFF2-40B4-BE49-F238E27FC236}">
              <a16:creationId xmlns="" xmlns:a16="http://schemas.microsoft.com/office/drawing/2014/main" id="{00000000-0008-0000-0700-000076000000}"/>
            </a:ext>
          </a:extLst>
        </xdr:cNvPr>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28102</xdr:rowOff>
    </xdr:from>
    <xdr:to>
      <xdr:col>5</xdr:col>
      <xdr:colOff>358775</xdr:colOff>
      <xdr:row>56</xdr:row>
      <xdr:rowOff>30836</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2908300" y="9629302"/>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a:extLst>
            <a:ext uri="{FF2B5EF4-FFF2-40B4-BE49-F238E27FC236}">
              <a16:creationId xmlns="" xmlns:a16="http://schemas.microsoft.com/office/drawing/2014/main" id="{00000000-0008-0000-0700-000078000000}"/>
            </a:ext>
          </a:extLst>
        </xdr:cNvPr>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a:extLst>
            <a:ext uri="{FF2B5EF4-FFF2-40B4-BE49-F238E27FC236}">
              <a16:creationId xmlns="" xmlns:a16="http://schemas.microsoft.com/office/drawing/2014/main" id="{00000000-0008-0000-0700-000079000000}"/>
            </a:ext>
          </a:extLst>
        </xdr:cNvPr>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28102</xdr:rowOff>
    </xdr:from>
    <xdr:to>
      <xdr:col>4</xdr:col>
      <xdr:colOff>155575</xdr:colOff>
      <xdr:row>56</xdr:row>
      <xdr:rowOff>69231</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flipV="1">
          <a:off x="2019300" y="9629302"/>
          <a:ext cx="889000" cy="4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158815</xdr:rowOff>
    </xdr:from>
    <xdr:to>
      <xdr:col>4</xdr:col>
      <xdr:colOff>206375</xdr:colOff>
      <xdr:row>57</xdr:row>
      <xdr:rowOff>88965</xdr:rowOff>
    </xdr:to>
    <xdr:sp macro="" textlink="">
      <xdr:nvSpPr>
        <xdr:cNvPr id="123" name="フローチャート : 判断 122">
          <a:extLst>
            <a:ext uri="{FF2B5EF4-FFF2-40B4-BE49-F238E27FC236}">
              <a16:creationId xmlns="" xmlns:a16="http://schemas.microsoft.com/office/drawing/2014/main" id="{00000000-0008-0000-0700-00007B000000}"/>
            </a:ext>
          </a:extLst>
        </xdr:cNvPr>
        <xdr:cNvSpPr/>
      </xdr:nvSpPr>
      <xdr:spPr>
        <a:xfrm>
          <a:off x="2857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80092</xdr:rowOff>
    </xdr:from>
    <xdr:ext cx="534377"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2641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67718</xdr:rowOff>
    </xdr:from>
    <xdr:to>
      <xdr:col>2</xdr:col>
      <xdr:colOff>638175</xdr:colOff>
      <xdr:row>56</xdr:row>
      <xdr:rowOff>69231</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a:off x="1130300" y="9668918"/>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140660</xdr:rowOff>
    </xdr:from>
    <xdr:to>
      <xdr:col>3</xdr:col>
      <xdr:colOff>3175</xdr:colOff>
      <xdr:row>57</xdr:row>
      <xdr:rowOff>70810</xdr:rowOff>
    </xdr:to>
    <xdr:sp macro="" textlink="">
      <xdr:nvSpPr>
        <xdr:cNvPr id="126" name="フローチャート : 判断 125">
          <a:extLst>
            <a:ext uri="{FF2B5EF4-FFF2-40B4-BE49-F238E27FC236}">
              <a16:creationId xmlns="" xmlns:a16="http://schemas.microsoft.com/office/drawing/2014/main" id="{00000000-0008-0000-0700-00007E000000}"/>
            </a:ext>
          </a:extLst>
        </xdr:cNvPr>
        <xdr:cNvSpPr/>
      </xdr:nvSpPr>
      <xdr:spPr>
        <a:xfrm>
          <a:off x="1968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61937</xdr:rowOff>
    </xdr:from>
    <xdr:ext cx="534377"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1752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118576</xdr:rowOff>
    </xdr:from>
    <xdr:to>
      <xdr:col>1</xdr:col>
      <xdr:colOff>485775</xdr:colOff>
      <xdr:row>57</xdr:row>
      <xdr:rowOff>48726</xdr:rowOff>
    </xdr:to>
    <xdr:sp macro="" textlink="">
      <xdr:nvSpPr>
        <xdr:cNvPr id="128" name="フローチャート : 判断 127">
          <a:extLst>
            <a:ext uri="{FF2B5EF4-FFF2-40B4-BE49-F238E27FC236}">
              <a16:creationId xmlns="" xmlns:a16="http://schemas.microsoft.com/office/drawing/2014/main" id="{00000000-0008-0000-0700-000080000000}"/>
            </a:ext>
          </a:extLst>
        </xdr:cNvPr>
        <xdr:cNvSpPr/>
      </xdr:nvSpPr>
      <xdr:spPr>
        <a:xfrm>
          <a:off x="1079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39853</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863111" y="981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9933</xdr:rowOff>
    </xdr:from>
    <xdr:to>
      <xdr:col>6</xdr:col>
      <xdr:colOff>561975</xdr:colOff>
      <xdr:row>56</xdr:row>
      <xdr:rowOff>111533</xdr:rowOff>
    </xdr:to>
    <xdr:sp macro="" textlink="">
      <xdr:nvSpPr>
        <xdr:cNvPr id="135" name="円/楕円 134">
          <a:extLst>
            <a:ext uri="{FF2B5EF4-FFF2-40B4-BE49-F238E27FC236}">
              <a16:creationId xmlns="" xmlns:a16="http://schemas.microsoft.com/office/drawing/2014/main" id="{00000000-0008-0000-0700-000087000000}"/>
            </a:ext>
          </a:extLst>
        </xdr:cNvPr>
        <xdr:cNvSpPr/>
      </xdr:nvSpPr>
      <xdr:spPr>
        <a:xfrm>
          <a:off x="4584700" y="961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32810</xdr:rowOff>
    </xdr:from>
    <xdr:ext cx="534377" cy="259045"/>
    <xdr:sp macro="" textlink="">
      <xdr:nvSpPr>
        <xdr:cNvPr id="136" name="総務費該当値テキスト">
          <a:extLst>
            <a:ext uri="{FF2B5EF4-FFF2-40B4-BE49-F238E27FC236}">
              <a16:creationId xmlns="" xmlns:a16="http://schemas.microsoft.com/office/drawing/2014/main" id="{00000000-0008-0000-0700-000088000000}"/>
            </a:ext>
          </a:extLst>
        </xdr:cNvPr>
        <xdr:cNvSpPr txBox="1"/>
      </xdr:nvSpPr>
      <xdr:spPr>
        <a:xfrm>
          <a:off x="4686300" y="946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92,272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151486</xdr:rowOff>
    </xdr:from>
    <xdr:to>
      <xdr:col>5</xdr:col>
      <xdr:colOff>409575</xdr:colOff>
      <xdr:row>56</xdr:row>
      <xdr:rowOff>81636</xdr:rowOff>
    </xdr:to>
    <xdr:sp macro="" textlink="">
      <xdr:nvSpPr>
        <xdr:cNvPr id="137" name="円/楕円 136">
          <a:extLst>
            <a:ext uri="{FF2B5EF4-FFF2-40B4-BE49-F238E27FC236}">
              <a16:creationId xmlns="" xmlns:a16="http://schemas.microsoft.com/office/drawing/2014/main" id="{00000000-0008-0000-0700-000089000000}"/>
            </a:ext>
          </a:extLst>
        </xdr:cNvPr>
        <xdr:cNvSpPr/>
      </xdr:nvSpPr>
      <xdr:spPr>
        <a:xfrm>
          <a:off x="3746500" y="958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98163</xdr:rowOff>
    </xdr:from>
    <xdr:ext cx="534377"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3530111" y="93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98,811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148752</xdr:rowOff>
    </xdr:from>
    <xdr:to>
      <xdr:col>4</xdr:col>
      <xdr:colOff>206375</xdr:colOff>
      <xdr:row>56</xdr:row>
      <xdr:rowOff>78902</xdr:rowOff>
    </xdr:to>
    <xdr:sp macro="" textlink="">
      <xdr:nvSpPr>
        <xdr:cNvPr id="139" name="円/楕円 138">
          <a:extLst>
            <a:ext uri="{FF2B5EF4-FFF2-40B4-BE49-F238E27FC236}">
              <a16:creationId xmlns="" xmlns:a16="http://schemas.microsoft.com/office/drawing/2014/main" id="{00000000-0008-0000-0700-00008B000000}"/>
            </a:ext>
          </a:extLst>
        </xdr:cNvPr>
        <xdr:cNvSpPr/>
      </xdr:nvSpPr>
      <xdr:spPr>
        <a:xfrm>
          <a:off x="2857500" y="957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95429</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2641111" y="935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99,409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18431</xdr:rowOff>
    </xdr:from>
    <xdr:to>
      <xdr:col>3</xdr:col>
      <xdr:colOff>3175</xdr:colOff>
      <xdr:row>56</xdr:row>
      <xdr:rowOff>120031</xdr:rowOff>
    </xdr:to>
    <xdr:sp macro="" textlink="">
      <xdr:nvSpPr>
        <xdr:cNvPr id="141" name="円/楕円 140">
          <a:extLst>
            <a:ext uri="{FF2B5EF4-FFF2-40B4-BE49-F238E27FC236}">
              <a16:creationId xmlns="" xmlns:a16="http://schemas.microsoft.com/office/drawing/2014/main" id="{00000000-0008-0000-0700-00008D000000}"/>
            </a:ext>
          </a:extLst>
        </xdr:cNvPr>
        <xdr:cNvSpPr/>
      </xdr:nvSpPr>
      <xdr:spPr>
        <a:xfrm>
          <a:off x="1968500" y="961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136558</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1752111" y="939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90,413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16918</xdr:rowOff>
    </xdr:from>
    <xdr:to>
      <xdr:col>1</xdr:col>
      <xdr:colOff>485775</xdr:colOff>
      <xdr:row>56</xdr:row>
      <xdr:rowOff>118518</xdr:rowOff>
    </xdr:to>
    <xdr:sp macro="" textlink="">
      <xdr:nvSpPr>
        <xdr:cNvPr id="143" name="円/楕円 142">
          <a:extLst>
            <a:ext uri="{FF2B5EF4-FFF2-40B4-BE49-F238E27FC236}">
              <a16:creationId xmlns="" xmlns:a16="http://schemas.microsoft.com/office/drawing/2014/main" id="{00000000-0008-0000-0700-00008F000000}"/>
            </a:ext>
          </a:extLst>
        </xdr:cNvPr>
        <xdr:cNvSpPr/>
      </xdr:nvSpPr>
      <xdr:spPr>
        <a:xfrm>
          <a:off x="1079500" y="961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135045</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863111" y="939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a:extLst>
            <a:ext uri="{FF2B5EF4-FFF2-40B4-BE49-F238E27FC236}">
              <a16:creationId xmlns="" xmlns:a16="http://schemas.microsoft.com/office/drawing/2014/main" id="{00000000-0008-0000-0700-0000A8000000}"/>
            </a:ext>
          </a:extLst>
        </xdr:cNvPr>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a:extLst>
            <a:ext uri="{FF2B5EF4-FFF2-40B4-BE49-F238E27FC236}">
              <a16:creationId xmlns="" xmlns:a16="http://schemas.microsoft.com/office/drawing/2014/main" id="{00000000-0008-0000-0700-0000AA000000}"/>
            </a:ext>
          </a:extLst>
        </xdr:cNvPr>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122532</xdr:rowOff>
    </xdr:from>
    <xdr:to>
      <xdr:col>6</xdr:col>
      <xdr:colOff>511175</xdr:colOff>
      <xdr:row>76</xdr:row>
      <xdr:rowOff>153054</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flipV="1">
          <a:off x="3797300" y="13152732"/>
          <a:ext cx="838200" cy="3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a:extLst>
            <a:ext uri="{FF2B5EF4-FFF2-40B4-BE49-F238E27FC236}">
              <a16:creationId xmlns="" xmlns:a16="http://schemas.microsoft.com/office/drawing/2014/main" id="{00000000-0008-0000-0700-0000AD000000}"/>
            </a:ext>
          </a:extLst>
        </xdr:cNvPr>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a:extLst>
            <a:ext uri="{FF2B5EF4-FFF2-40B4-BE49-F238E27FC236}">
              <a16:creationId xmlns="" xmlns:a16="http://schemas.microsoft.com/office/drawing/2014/main" id="{00000000-0008-0000-0700-0000AE000000}"/>
            </a:ext>
          </a:extLst>
        </xdr:cNvPr>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153054</xdr:rowOff>
    </xdr:from>
    <xdr:to>
      <xdr:col>5</xdr:col>
      <xdr:colOff>358775</xdr:colOff>
      <xdr:row>77</xdr:row>
      <xdr:rowOff>5950</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flipV="1">
          <a:off x="2908300" y="13183254"/>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a:extLst>
            <a:ext uri="{FF2B5EF4-FFF2-40B4-BE49-F238E27FC236}">
              <a16:creationId xmlns="" xmlns:a16="http://schemas.microsoft.com/office/drawing/2014/main" id="{00000000-0008-0000-0700-0000B0000000}"/>
            </a:ext>
          </a:extLst>
        </xdr:cNvPr>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a:extLst>
            <a:ext uri="{FF2B5EF4-FFF2-40B4-BE49-F238E27FC236}">
              <a16:creationId xmlns="" xmlns:a16="http://schemas.microsoft.com/office/drawing/2014/main" id="{00000000-0008-0000-0700-0000B1000000}"/>
            </a:ext>
          </a:extLst>
        </xdr:cNvPr>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5950</xdr:rowOff>
    </xdr:from>
    <xdr:to>
      <xdr:col>4</xdr:col>
      <xdr:colOff>155575</xdr:colOff>
      <xdr:row>77</xdr:row>
      <xdr:rowOff>42366</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2019300" y="13207600"/>
          <a:ext cx="889000" cy="3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58167</xdr:rowOff>
    </xdr:from>
    <xdr:to>
      <xdr:col>4</xdr:col>
      <xdr:colOff>206375</xdr:colOff>
      <xdr:row>77</xdr:row>
      <xdr:rowOff>159767</xdr:rowOff>
    </xdr:to>
    <xdr:sp macro="" textlink="">
      <xdr:nvSpPr>
        <xdr:cNvPr id="179" name="フローチャート : 判断 178">
          <a:extLst>
            <a:ext uri="{FF2B5EF4-FFF2-40B4-BE49-F238E27FC236}">
              <a16:creationId xmlns="" xmlns:a16="http://schemas.microsoft.com/office/drawing/2014/main" id="{00000000-0008-0000-0700-0000B3000000}"/>
            </a:ext>
          </a:extLst>
        </xdr:cNvPr>
        <xdr:cNvSpPr/>
      </xdr:nvSpPr>
      <xdr:spPr>
        <a:xfrm>
          <a:off x="2857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150894</xdr:rowOff>
    </xdr:from>
    <xdr:ext cx="599010" cy="259045"/>
    <xdr:sp macro="" textlink="">
      <xdr:nvSpPr>
        <xdr:cNvPr id="180" name="テキスト ボックス 179">
          <a:extLst>
            <a:ext uri="{FF2B5EF4-FFF2-40B4-BE49-F238E27FC236}">
              <a16:creationId xmlns="" xmlns:a16="http://schemas.microsoft.com/office/drawing/2014/main" id="{00000000-0008-0000-0700-0000B4000000}"/>
            </a:ext>
          </a:extLst>
        </xdr:cNvPr>
        <xdr:cNvSpPr txBox="1"/>
      </xdr:nvSpPr>
      <xdr:spPr>
        <a:xfrm>
          <a:off x="2608794" y="1335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138588</xdr:rowOff>
    </xdr:from>
    <xdr:to>
      <xdr:col>2</xdr:col>
      <xdr:colOff>638175</xdr:colOff>
      <xdr:row>77</xdr:row>
      <xdr:rowOff>42366</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a:off x="1130300" y="13168788"/>
          <a:ext cx="889000" cy="7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88328</xdr:rowOff>
    </xdr:from>
    <xdr:to>
      <xdr:col>3</xdr:col>
      <xdr:colOff>3175</xdr:colOff>
      <xdr:row>78</xdr:row>
      <xdr:rowOff>18478</xdr:rowOff>
    </xdr:to>
    <xdr:sp macro="" textlink="">
      <xdr:nvSpPr>
        <xdr:cNvPr id="182" name="フローチャート : 判断 181">
          <a:extLst>
            <a:ext uri="{FF2B5EF4-FFF2-40B4-BE49-F238E27FC236}">
              <a16:creationId xmlns="" xmlns:a16="http://schemas.microsoft.com/office/drawing/2014/main" id="{00000000-0008-0000-0700-0000B6000000}"/>
            </a:ext>
          </a:extLst>
        </xdr:cNvPr>
        <xdr:cNvSpPr/>
      </xdr:nvSpPr>
      <xdr:spPr>
        <a:xfrm>
          <a:off x="1968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9605</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1719794" y="1338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113736</xdr:rowOff>
    </xdr:from>
    <xdr:to>
      <xdr:col>1</xdr:col>
      <xdr:colOff>485775</xdr:colOff>
      <xdr:row>78</xdr:row>
      <xdr:rowOff>43886</xdr:rowOff>
    </xdr:to>
    <xdr:sp macro="" textlink="">
      <xdr:nvSpPr>
        <xdr:cNvPr id="184" name="フローチャート : 判断 183">
          <a:extLst>
            <a:ext uri="{FF2B5EF4-FFF2-40B4-BE49-F238E27FC236}">
              <a16:creationId xmlns="" xmlns:a16="http://schemas.microsoft.com/office/drawing/2014/main" id="{00000000-0008-0000-0700-0000B8000000}"/>
            </a:ext>
          </a:extLst>
        </xdr:cNvPr>
        <xdr:cNvSpPr/>
      </xdr:nvSpPr>
      <xdr:spPr>
        <a:xfrm>
          <a:off x="1079500" y="133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35013</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830794" y="1340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71732</xdr:rowOff>
    </xdr:from>
    <xdr:to>
      <xdr:col>6</xdr:col>
      <xdr:colOff>561975</xdr:colOff>
      <xdr:row>77</xdr:row>
      <xdr:rowOff>1882</xdr:rowOff>
    </xdr:to>
    <xdr:sp macro="" textlink="">
      <xdr:nvSpPr>
        <xdr:cNvPr id="191" name="円/楕円 190">
          <a:extLst>
            <a:ext uri="{FF2B5EF4-FFF2-40B4-BE49-F238E27FC236}">
              <a16:creationId xmlns="" xmlns:a16="http://schemas.microsoft.com/office/drawing/2014/main" id="{00000000-0008-0000-0700-0000BF000000}"/>
            </a:ext>
          </a:extLst>
        </xdr:cNvPr>
        <xdr:cNvSpPr/>
      </xdr:nvSpPr>
      <xdr:spPr>
        <a:xfrm>
          <a:off x="4584700" y="131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94609</xdr:rowOff>
    </xdr:from>
    <xdr:ext cx="599010" cy="259045"/>
    <xdr:sp macro="" textlink="">
      <xdr:nvSpPr>
        <xdr:cNvPr id="192" name="民生費該当値テキスト">
          <a:extLst>
            <a:ext uri="{FF2B5EF4-FFF2-40B4-BE49-F238E27FC236}">
              <a16:creationId xmlns="" xmlns:a16="http://schemas.microsoft.com/office/drawing/2014/main" id="{00000000-0008-0000-0700-0000C0000000}"/>
            </a:ext>
          </a:extLst>
        </xdr:cNvPr>
        <xdr:cNvSpPr txBox="1"/>
      </xdr:nvSpPr>
      <xdr:spPr>
        <a:xfrm>
          <a:off x="4686300" y="1295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178,755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102254</xdr:rowOff>
    </xdr:from>
    <xdr:to>
      <xdr:col>5</xdr:col>
      <xdr:colOff>409575</xdr:colOff>
      <xdr:row>77</xdr:row>
      <xdr:rowOff>32404</xdr:rowOff>
    </xdr:to>
    <xdr:sp macro="" textlink="">
      <xdr:nvSpPr>
        <xdr:cNvPr id="193" name="円/楕円 192">
          <a:extLst>
            <a:ext uri="{FF2B5EF4-FFF2-40B4-BE49-F238E27FC236}">
              <a16:creationId xmlns="" xmlns:a16="http://schemas.microsoft.com/office/drawing/2014/main" id="{00000000-0008-0000-0700-0000C1000000}"/>
            </a:ext>
          </a:extLst>
        </xdr:cNvPr>
        <xdr:cNvSpPr/>
      </xdr:nvSpPr>
      <xdr:spPr>
        <a:xfrm>
          <a:off x="3746500" y="1313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48932</xdr:rowOff>
    </xdr:from>
    <xdr:ext cx="59901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3497794" y="1290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172,079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126600</xdr:rowOff>
    </xdr:from>
    <xdr:to>
      <xdr:col>4</xdr:col>
      <xdr:colOff>206375</xdr:colOff>
      <xdr:row>77</xdr:row>
      <xdr:rowOff>56750</xdr:rowOff>
    </xdr:to>
    <xdr:sp macro="" textlink="">
      <xdr:nvSpPr>
        <xdr:cNvPr id="195" name="円/楕円 194">
          <a:extLst>
            <a:ext uri="{FF2B5EF4-FFF2-40B4-BE49-F238E27FC236}">
              <a16:creationId xmlns="" xmlns:a16="http://schemas.microsoft.com/office/drawing/2014/main" id="{00000000-0008-0000-0700-0000C3000000}"/>
            </a:ext>
          </a:extLst>
        </xdr:cNvPr>
        <xdr:cNvSpPr/>
      </xdr:nvSpPr>
      <xdr:spPr>
        <a:xfrm>
          <a:off x="2857500" y="131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73278</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2608794" y="1293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166,754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163016</xdr:rowOff>
    </xdr:from>
    <xdr:to>
      <xdr:col>3</xdr:col>
      <xdr:colOff>3175</xdr:colOff>
      <xdr:row>77</xdr:row>
      <xdr:rowOff>93166</xdr:rowOff>
    </xdr:to>
    <xdr:sp macro="" textlink="">
      <xdr:nvSpPr>
        <xdr:cNvPr id="197" name="円/楕円 196">
          <a:extLst>
            <a:ext uri="{FF2B5EF4-FFF2-40B4-BE49-F238E27FC236}">
              <a16:creationId xmlns="" xmlns:a16="http://schemas.microsoft.com/office/drawing/2014/main" id="{00000000-0008-0000-0700-0000C5000000}"/>
            </a:ext>
          </a:extLst>
        </xdr:cNvPr>
        <xdr:cNvSpPr/>
      </xdr:nvSpPr>
      <xdr:spPr>
        <a:xfrm>
          <a:off x="1968500" y="1319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109693</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1719794" y="1296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158,789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87788</xdr:rowOff>
    </xdr:from>
    <xdr:to>
      <xdr:col>1</xdr:col>
      <xdr:colOff>485775</xdr:colOff>
      <xdr:row>77</xdr:row>
      <xdr:rowOff>17938</xdr:rowOff>
    </xdr:to>
    <xdr:sp macro="" textlink="">
      <xdr:nvSpPr>
        <xdr:cNvPr id="199" name="円/楕円 198">
          <a:extLst>
            <a:ext uri="{FF2B5EF4-FFF2-40B4-BE49-F238E27FC236}">
              <a16:creationId xmlns="" xmlns:a16="http://schemas.microsoft.com/office/drawing/2014/main" id="{00000000-0008-0000-0700-0000C7000000}"/>
            </a:ext>
          </a:extLst>
        </xdr:cNvPr>
        <xdr:cNvSpPr/>
      </xdr:nvSpPr>
      <xdr:spPr>
        <a:xfrm>
          <a:off x="1079500" y="1311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34466</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830794" y="1289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a:extLst>
            <a:ext uri="{FF2B5EF4-FFF2-40B4-BE49-F238E27FC236}">
              <a16:creationId xmlns="" xmlns:a16="http://schemas.microsoft.com/office/drawing/2014/main" id="{00000000-0008-0000-07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a:extLst>
            <a:ext uri="{FF2B5EF4-FFF2-40B4-BE49-F238E27FC236}">
              <a16:creationId xmlns="" xmlns:a16="http://schemas.microsoft.com/office/drawing/2014/main" id="{00000000-0008-0000-0700-0000D4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a:extLst>
            <a:ext uri="{FF2B5EF4-FFF2-40B4-BE49-F238E27FC236}">
              <a16:creationId xmlns=""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a:extLst>
            <a:ext uri="{FF2B5EF4-FFF2-40B4-BE49-F238E27FC236}">
              <a16:creationId xmlns="" xmlns:a16="http://schemas.microsoft.com/office/drawing/2014/main" id="{00000000-0008-0000-0700-0000DD000000}"/>
            </a:ext>
          </a:extLst>
        </xdr:cNvPr>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a:extLst>
            <a:ext uri="{FF2B5EF4-FFF2-40B4-BE49-F238E27FC236}">
              <a16:creationId xmlns="" xmlns:a16="http://schemas.microsoft.com/office/drawing/2014/main" id="{00000000-0008-0000-0700-0000DF000000}"/>
            </a:ext>
          </a:extLst>
        </xdr:cNvPr>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66828</xdr:rowOff>
    </xdr:from>
    <xdr:to>
      <xdr:col>6</xdr:col>
      <xdr:colOff>511175</xdr:colOff>
      <xdr:row>96</xdr:row>
      <xdr:rowOff>98650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flipV="1">
          <a:off x="3797300" y="16526028"/>
          <a:ext cx="838200" cy="3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a:extLst>
            <a:ext uri="{FF2B5EF4-FFF2-40B4-BE49-F238E27FC236}">
              <a16:creationId xmlns="" xmlns:a16="http://schemas.microsoft.com/office/drawing/2014/main" id="{00000000-0008-0000-0700-0000E2000000}"/>
            </a:ext>
          </a:extLst>
        </xdr:cNvPr>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a:extLst>
            <a:ext uri="{FF2B5EF4-FFF2-40B4-BE49-F238E27FC236}">
              <a16:creationId xmlns="" xmlns:a16="http://schemas.microsoft.com/office/drawing/2014/main" id="{00000000-0008-0000-0700-0000E3000000}"/>
            </a:ext>
          </a:extLst>
        </xdr:cNvPr>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169298</xdr:rowOff>
    </xdr:from>
    <xdr:to>
      <xdr:col>5</xdr:col>
      <xdr:colOff>358775</xdr:colOff>
      <xdr:row>96</xdr:row>
      <xdr:rowOff>98650</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2908300" y="16457048"/>
          <a:ext cx="889000" cy="10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a:extLst>
            <a:ext uri="{FF2B5EF4-FFF2-40B4-BE49-F238E27FC236}">
              <a16:creationId xmlns="" xmlns:a16="http://schemas.microsoft.com/office/drawing/2014/main" id="{00000000-0008-0000-0700-0000E5000000}"/>
            </a:ext>
          </a:extLst>
        </xdr:cNvPr>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a:extLst>
            <a:ext uri="{FF2B5EF4-FFF2-40B4-BE49-F238E27FC236}">
              <a16:creationId xmlns="" xmlns:a16="http://schemas.microsoft.com/office/drawing/2014/main" id="{00000000-0008-0000-0700-0000E6000000}"/>
            </a:ext>
          </a:extLst>
        </xdr:cNvPr>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91134</xdr:rowOff>
    </xdr:from>
    <xdr:to>
      <xdr:col>4</xdr:col>
      <xdr:colOff>155575</xdr:colOff>
      <xdr:row>95</xdr:row>
      <xdr:rowOff>169298</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2019300" y="16378884"/>
          <a:ext cx="889000" cy="7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107457</xdr:rowOff>
    </xdr:from>
    <xdr:to>
      <xdr:col>4</xdr:col>
      <xdr:colOff>206375</xdr:colOff>
      <xdr:row>97</xdr:row>
      <xdr:rowOff>37607</xdr:rowOff>
    </xdr:to>
    <xdr:sp macro="" textlink="">
      <xdr:nvSpPr>
        <xdr:cNvPr id="232" name="フローチャート : 判断 231">
          <a:extLst>
            <a:ext uri="{FF2B5EF4-FFF2-40B4-BE49-F238E27FC236}">
              <a16:creationId xmlns="" xmlns:a16="http://schemas.microsoft.com/office/drawing/2014/main" id="{00000000-0008-0000-0700-0000E8000000}"/>
            </a:ext>
          </a:extLst>
        </xdr:cNvPr>
        <xdr:cNvSpPr/>
      </xdr:nvSpPr>
      <xdr:spPr>
        <a:xfrm>
          <a:off x="2857500" y="1656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28734</xdr:rowOff>
    </xdr:from>
    <xdr:ext cx="534377" cy="259045"/>
    <xdr:sp macro="" textlink="">
      <xdr:nvSpPr>
        <xdr:cNvPr id="233" name="テキスト ボックス 232">
          <a:extLst>
            <a:ext uri="{FF2B5EF4-FFF2-40B4-BE49-F238E27FC236}">
              <a16:creationId xmlns="" xmlns:a16="http://schemas.microsoft.com/office/drawing/2014/main" id="{00000000-0008-0000-0700-0000E9000000}"/>
            </a:ext>
          </a:extLst>
        </xdr:cNvPr>
        <xdr:cNvSpPr txBox="1"/>
      </xdr:nvSpPr>
      <xdr:spPr>
        <a:xfrm>
          <a:off x="2641111" y="1665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91134</xdr:rowOff>
    </xdr:from>
    <xdr:to>
      <xdr:col>2</xdr:col>
      <xdr:colOff>638175</xdr:colOff>
      <xdr:row>96</xdr:row>
      <xdr:rowOff>48899</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flipV="1">
          <a:off x="1130300" y="16378884"/>
          <a:ext cx="889000" cy="1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101994</xdr:rowOff>
    </xdr:from>
    <xdr:to>
      <xdr:col>3</xdr:col>
      <xdr:colOff>3175</xdr:colOff>
      <xdr:row>97</xdr:row>
      <xdr:rowOff>32144</xdr:rowOff>
    </xdr:to>
    <xdr:sp macro="" textlink="">
      <xdr:nvSpPr>
        <xdr:cNvPr id="235" name="フローチャート : 判断 234">
          <a:extLst>
            <a:ext uri="{FF2B5EF4-FFF2-40B4-BE49-F238E27FC236}">
              <a16:creationId xmlns="" xmlns:a16="http://schemas.microsoft.com/office/drawing/2014/main" id="{00000000-0008-0000-0700-0000EB000000}"/>
            </a:ext>
          </a:extLst>
        </xdr:cNvPr>
        <xdr:cNvSpPr/>
      </xdr:nvSpPr>
      <xdr:spPr>
        <a:xfrm>
          <a:off x="1968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23271</xdr:rowOff>
    </xdr:from>
    <xdr:ext cx="534377" cy="259045"/>
    <xdr:sp macro="" textlink="">
      <xdr:nvSpPr>
        <xdr:cNvPr id="236" name="テキスト ボックス 235">
          <a:extLst>
            <a:ext uri="{FF2B5EF4-FFF2-40B4-BE49-F238E27FC236}">
              <a16:creationId xmlns="" xmlns:a16="http://schemas.microsoft.com/office/drawing/2014/main" id="{00000000-0008-0000-0700-0000EC000000}"/>
            </a:ext>
          </a:extLst>
        </xdr:cNvPr>
        <xdr:cNvSpPr txBox="1"/>
      </xdr:nvSpPr>
      <xdr:spPr>
        <a:xfrm>
          <a:off x="1752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112823</xdr:rowOff>
    </xdr:from>
    <xdr:to>
      <xdr:col>1</xdr:col>
      <xdr:colOff>485775</xdr:colOff>
      <xdr:row>97</xdr:row>
      <xdr:rowOff>42973</xdr:rowOff>
    </xdr:to>
    <xdr:sp macro="" textlink="">
      <xdr:nvSpPr>
        <xdr:cNvPr id="237" name="フローチャート : 判断 236">
          <a:extLst>
            <a:ext uri="{FF2B5EF4-FFF2-40B4-BE49-F238E27FC236}">
              <a16:creationId xmlns="" xmlns:a16="http://schemas.microsoft.com/office/drawing/2014/main" id="{00000000-0008-0000-0700-0000ED000000}"/>
            </a:ext>
          </a:extLst>
        </xdr:cNvPr>
        <xdr:cNvSpPr/>
      </xdr:nvSpPr>
      <xdr:spPr>
        <a:xfrm>
          <a:off x="1079500" y="1657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34100</xdr:rowOff>
    </xdr:from>
    <xdr:ext cx="534377" cy="259045"/>
    <xdr:sp macro="" textlink="">
      <xdr:nvSpPr>
        <xdr:cNvPr id="238" name="テキスト ボックス 237">
          <a:extLst>
            <a:ext uri="{FF2B5EF4-FFF2-40B4-BE49-F238E27FC236}">
              <a16:creationId xmlns="" xmlns:a16="http://schemas.microsoft.com/office/drawing/2014/main" id="{00000000-0008-0000-0700-0000EE000000}"/>
            </a:ext>
          </a:extLst>
        </xdr:cNvPr>
        <xdr:cNvSpPr txBox="1"/>
      </xdr:nvSpPr>
      <xdr:spPr>
        <a:xfrm>
          <a:off x="863111" y="1666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a:extLst>
            <a:ext uri="{FF2B5EF4-FFF2-40B4-BE49-F238E27FC236}">
              <a16:creationId xmlns=""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16028</xdr:rowOff>
    </xdr:from>
    <xdr:to>
      <xdr:col>6</xdr:col>
      <xdr:colOff>561975</xdr:colOff>
      <xdr:row>96</xdr:row>
      <xdr:rowOff>117628</xdr:rowOff>
    </xdr:to>
    <xdr:sp macro="" textlink="">
      <xdr:nvSpPr>
        <xdr:cNvPr id="244" name="円/楕円 243">
          <a:extLst>
            <a:ext uri="{FF2B5EF4-FFF2-40B4-BE49-F238E27FC236}">
              <a16:creationId xmlns="" xmlns:a16="http://schemas.microsoft.com/office/drawing/2014/main" id="{00000000-0008-0000-0700-0000F4000000}"/>
            </a:ext>
          </a:extLst>
        </xdr:cNvPr>
        <xdr:cNvSpPr/>
      </xdr:nvSpPr>
      <xdr:spPr>
        <a:xfrm>
          <a:off x="4584700" y="1647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165905</xdr:rowOff>
    </xdr:from>
    <xdr:ext cx="534377" cy="259045"/>
    <xdr:sp macro="" textlink="">
      <xdr:nvSpPr>
        <xdr:cNvPr id="245" name="衛生費該当値テキスト">
          <a:extLst>
            <a:ext uri="{FF2B5EF4-FFF2-40B4-BE49-F238E27FC236}">
              <a16:creationId xmlns="" xmlns:a16="http://schemas.microsoft.com/office/drawing/2014/main" id="{00000000-0008-0000-0700-0000F5000000}"/>
            </a:ext>
          </a:extLst>
        </xdr:cNvPr>
        <xdr:cNvSpPr txBox="1"/>
      </xdr:nvSpPr>
      <xdr:spPr>
        <a:xfrm>
          <a:off x="4686300" y="1645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52,751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47850</xdr:rowOff>
    </xdr:from>
    <xdr:to>
      <xdr:col>5</xdr:col>
      <xdr:colOff>409575</xdr:colOff>
      <xdr:row>96</xdr:row>
      <xdr:rowOff>149450</xdr:rowOff>
    </xdr:to>
    <xdr:sp macro="" textlink="">
      <xdr:nvSpPr>
        <xdr:cNvPr id="246" name="円/楕円 245">
          <a:extLst>
            <a:ext uri="{FF2B5EF4-FFF2-40B4-BE49-F238E27FC236}">
              <a16:creationId xmlns="" xmlns:a16="http://schemas.microsoft.com/office/drawing/2014/main" id="{00000000-0008-0000-0700-0000F6000000}"/>
            </a:ext>
          </a:extLst>
        </xdr:cNvPr>
        <xdr:cNvSpPr/>
      </xdr:nvSpPr>
      <xdr:spPr>
        <a:xfrm>
          <a:off x="3746500" y="165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140577</xdr:rowOff>
    </xdr:from>
    <xdr:ext cx="534377"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3530111" y="1659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118498</xdr:rowOff>
    </xdr:from>
    <xdr:to>
      <xdr:col>4</xdr:col>
      <xdr:colOff>206375</xdr:colOff>
      <xdr:row>96</xdr:row>
      <xdr:rowOff>48648</xdr:rowOff>
    </xdr:to>
    <xdr:sp macro="" textlink="">
      <xdr:nvSpPr>
        <xdr:cNvPr id="248" name="円/楕円 247">
          <a:extLst>
            <a:ext uri="{FF2B5EF4-FFF2-40B4-BE49-F238E27FC236}">
              <a16:creationId xmlns="" xmlns:a16="http://schemas.microsoft.com/office/drawing/2014/main" id="{00000000-0008-0000-0700-0000F8000000}"/>
            </a:ext>
          </a:extLst>
        </xdr:cNvPr>
        <xdr:cNvSpPr/>
      </xdr:nvSpPr>
      <xdr:spPr>
        <a:xfrm>
          <a:off x="2857500" y="1640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65175</xdr:rowOff>
    </xdr:from>
    <xdr:ext cx="534377"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2641111" y="161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40334</xdr:rowOff>
    </xdr:from>
    <xdr:to>
      <xdr:col>3</xdr:col>
      <xdr:colOff>3175</xdr:colOff>
      <xdr:row>95</xdr:row>
      <xdr:rowOff>141934</xdr:rowOff>
    </xdr:to>
    <xdr:sp macro="" textlink="">
      <xdr:nvSpPr>
        <xdr:cNvPr id="250" name="円/楕円 249">
          <a:extLst>
            <a:ext uri="{FF2B5EF4-FFF2-40B4-BE49-F238E27FC236}">
              <a16:creationId xmlns="" xmlns:a16="http://schemas.microsoft.com/office/drawing/2014/main" id="{00000000-0008-0000-0700-0000FA000000}"/>
            </a:ext>
          </a:extLst>
        </xdr:cNvPr>
        <xdr:cNvSpPr/>
      </xdr:nvSpPr>
      <xdr:spPr>
        <a:xfrm>
          <a:off x="1968500" y="1632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158461</xdr:rowOff>
    </xdr:from>
    <xdr:ext cx="534377"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1752111" y="1610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78,498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169549</xdr:rowOff>
    </xdr:from>
    <xdr:to>
      <xdr:col>1</xdr:col>
      <xdr:colOff>485775</xdr:colOff>
      <xdr:row>96</xdr:row>
      <xdr:rowOff>99699</xdr:rowOff>
    </xdr:to>
    <xdr:sp macro="" textlink="">
      <xdr:nvSpPr>
        <xdr:cNvPr id="252" name="円/楕円 251">
          <a:extLst>
            <a:ext uri="{FF2B5EF4-FFF2-40B4-BE49-F238E27FC236}">
              <a16:creationId xmlns="" xmlns:a16="http://schemas.microsoft.com/office/drawing/2014/main" id="{00000000-0008-0000-0700-0000FC000000}"/>
            </a:ext>
          </a:extLst>
        </xdr:cNvPr>
        <xdr:cNvSpPr/>
      </xdr:nvSpPr>
      <xdr:spPr>
        <a:xfrm>
          <a:off x="1079500" y="1645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116226</xdr:rowOff>
    </xdr:from>
    <xdr:ext cx="534377"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863111" y="1623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a:extLst>
            <a:ext uri="{FF2B5EF4-FFF2-40B4-BE49-F238E27FC236}">
              <a16:creationId xmlns=""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a:extLst>
            <a:ext uri="{FF2B5EF4-FFF2-40B4-BE49-F238E27FC236}">
              <a16:creationId xmlns="" xmlns:a16="http://schemas.microsoft.com/office/drawing/2014/main" id="{00000000-0008-0000-07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a:extLst>
            <a:ext uri="{FF2B5EF4-FFF2-40B4-BE49-F238E27FC236}">
              <a16:creationId xmlns="" xmlns:a16="http://schemas.microsoft.com/office/drawing/2014/main" id="{00000000-0008-0000-07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a:extLst>
            <a:ext uri="{FF2B5EF4-FFF2-40B4-BE49-F238E27FC236}">
              <a16:creationId xmlns="" xmlns:a16="http://schemas.microsoft.com/office/drawing/2014/main" id="{00000000-0008-0000-07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a:extLst>
            <a:ext uri="{FF2B5EF4-FFF2-40B4-BE49-F238E27FC236}">
              <a16:creationId xmlns="" xmlns:a16="http://schemas.microsoft.com/office/drawing/2014/main" id="{00000000-0008-0000-07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a:extLst>
            <a:ext uri="{FF2B5EF4-FFF2-40B4-BE49-F238E27FC236}">
              <a16:creationId xmlns="" xmlns:a16="http://schemas.microsoft.com/office/drawing/2014/main" id="{00000000-0008-0000-07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a:extLst>
            <a:ext uri="{FF2B5EF4-FFF2-40B4-BE49-F238E27FC236}">
              <a16:creationId xmlns=""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a:extLst>
            <a:ext uri="{FF2B5EF4-FFF2-40B4-BE49-F238E27FC236}">
              <a16:creationId xmlns="" xmlns:a16="http://schemas.microsoft.com/office/drawing/2014/main" id="{00000000-0008-0000-0700-00000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a:extLst>
            <a:ext uri="{FF2B5EF4-FFF2-40B4-BE49-F238E27FC236}">
              <a16:creationId xmlns="" xmlns:a16="http://schemas.microsoft.com/office/drawing/2014/main" id="{00000000-0008-0000-0700-00000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a:extLst>
            <a:ext uri="{FF2B5EF4-FFF2-40B4-BE49-F238E27FC236}">
              <a16:creationId xmlns="" xmlns:a16="http://schemas.microsoft.com/office/drawing/2014/main" id="{00000000-0008-0000-0700-00000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a:extLst>
            <a:ext uri="{FF2B5EF4-FFF2-40B4-BE49-F238E27FC236}">
              <a16:creationId xmlns="" xmlns:a16="http://schemas.microsoft.com/office/drawing/2014/main" id="{00000000-0008-0000-0700-00000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a:extLst>
            <a:ext uri="{FF2B5EF4-FFF2-40B4-BE49-F238E27FC236}">
              <a16:creationId xmlns="" xmlns:a16="http://schemas.microsoft.com/office/drawing/2014/main" id="{00000000-0008-0000-0700-00000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a:extLst>
            <a:ext uri="{FF2B5EF4-FFF2-40B4-BE49-F238E27FC236}">
              <a16:creationId xmlns=""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a:extLst>
            <a:ext uri="{FF2B5EF4-FFF2-40B4-BE49-F238E27FC236}">
              <a16:creationId xmlns="" xmlns:a16="http://schemas.microsoft.com/office/drawing/2014/main" id="{00000000-0008-0000-0700-00001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a:extLst>
            <a:ext uri="{FF2B5EF4-FFF2-40B4-BE49-F238E27FC236}">
              <a16:creationId xmlns="" xmlns:a16="http://schemas.microsoft.com/office/drawing/2014/main" id="{00000000-0008-0000-0700-00001A010000}"/>
            </a:ext>
          </a:extLst>
        </xdr:cNvPr>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121738</xdr:rowOff>
    </xdr:from>
    <xdr:to>
      <xdr:col>15</xdr:col>
      <xdr:colOff>180975</xdr:colOff>
      <xdr:row>38</xdr:row>
      <xdr:rowOff>163540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9639300" y="6636838"/>
          <a:ext cx="838200" cy="4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a:extLst>
            <a:ext uri="{FF2B5EF4-FFF2-40B4-BE49-F238E27FC236}">
              <a16:creationId xmlns="" xmlns:a16="http://schemas.microsoft.com/office/drawing/2014/main" id="{00000000-0008-0000-0700-00001D010000}"/>
            </a:ext>
          </a:extLst>
        </xdr:cNvPr>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a:extLst>
            <a:ext uri="{FF2B5EF4-FFF2-40B4-BE49-F238E27FC236}">
              <a16:creationId xmlns="" xmlns:a16="http://schemas.microsoft.com/office/drawing/2014/main" id="{00000000-0008-0000-0700-00001E010000}"/>
            </a:ext>
          </a:extLst>
        </xdr:cNvPr>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137740</xdr:rowOff>
    </xdr:from>
    <xdr:to>
      <xdr:col>14</xdr:col>
      <xdr:colOff>28575</xdr:colOff>
      <xdr:row>38</xdr:row>
      <xdr:rowOff>121738</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8750300" y="5624140"/>
          <a:ext cx="889000" cy="101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a:extLst>
            <a:ext uri="{FF2B5EF4-FFF2-40B4-BE49-F238E27FC236}">
              <a16:creationId xmlns="" xmlns:a16="http://schemas.microsoft.com/office/drawing/2014/main" id="{00000000-0008-0000-0700-000020010000}"/>
            </a:ext>
          </a:extLst>
        </xdr:cNvPr>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a:extLst>
            <a:ext uri="{FF2B5EF4-FFF2-40B4-BE49-F238E27FC236}">
              <a16:creationId xmlns="" xmlns:a16="http://schemas.microsoft.com/office/drawing/2014/main" id="{00000000-0008-0000-0700-000021010000}"/>
            </a:ext>
          </a:extLst>
        </xdr:cNvPr>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137740</xdr:rowOff>
    </xdr:from>
    <xdr:to>
      <xdr:col>12</xdr:col>
      <xdr:colOff>511175</xdr:colOff>
      <xdr:row>36</xdr:row>
      <xdr:rowOff>125004</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flipV="1">
          <a:off x="7861300" y="5624140"/>
          <a:ext cx="889000" cy="67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158133</xdr:rowOff>
    </xdr:from>
    <xdr:to>
      <xdr:col>12</xdr:col>
      <xdr:colOff>561975</xdr:colOff>
      <xdr:row>37</xdr:row>
      <xdr:rowOff>88283</xdr:rowOff>
    </xdr:to>
    <xdr:sp macro="" textlink="">
      <xdr:nvSpPr>
        <xdr:cNvPr id="291" name="フローチャート : 判断 290">
          <a:extLst>
            <a:ext uri="{FF2B5EF4-FFF2-40B4-BE49-F238E27FC236}">
              <a16:creationId xmlns="" xmlns:a16="http://schemas.microsoft.com/office/drawing/2014/main" id="{00000000-0008-0000-0700-000023010000}"/>
            </a:ext>
          </a:extLst>
        </xdr:cNvPr>
        <xdr:cNvSpPr/>
      </xdr:nvSpPr>
      <xdr:spPr>
        <a:xfrm>
          <a:off x="8699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79410</xdr:rowOff>
    </xdr:from>
    <xdr:ext cx="469744" cy="259045"/>
    <xdr:sp macro="" textlink="">
      <xdr:nvSpPr>
        <xdr:cNvPr id="292" name="テキスト ボックス 291">
          <a:extLst>
            <a:ext uri="{FF2B5EF4-FFF2-40B4-BE49-F238E27FC236}">
              <a16:creationId xmlns="" xmlns:a16="http://schemas.microsoft.com/office/drawing/2014/main" id="{00000000-0008-0000-0700-000024010000}"/>
            </a:ext>
          </a:extLst>
        </xdr:cNvPr>
        <xdr:cNvSpPr txBox="1"/>
      </xdr:nvSpPr>
      <xdr:spPr>
        <a:xfrm>
          <a:off x="8515427"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137087</xdr:rowOff>
    </xdr:from>
    <xdr:to>
      <xdr:col>11</xdr:col>
      <xdr:colOff>307975</xdr:colOff>
      <xdr:row>36</xdr:row>
      <xdr:rowOff>125004</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6972300" y="6137837"/>
          <a:ext cx="889000" cy="15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55263</xdr:rowOff>
    </xdr:from>
    <xdr:to>
      <xdr:col>11</xdr:col>
      <xdr:colOff>358775</xdr:colOff>
      <xdr:row>36</xdr:row>
      <xdr:rowOff>156863</xdr:rowOff>
    </xdr:to>
    <xdr:sp macro="" textlink="">
      <xdr:nvSpPr>
        <xdr:cNvPr id="294" name="フローチャート : 判断 293">
          <a:extLst>
            <a:ext uri="{FF2B5EF4-FFF2-40B4-BE49-F238E27FC236}">
              <a16:creationId xmlns="" xmlns:a16="http://schemas.microsoft.com/office/drawing/2014/main" id="{00000000-0008-0000-0700-000026010000}"/>
            </a:ext>
          </a:extLst>
        </xdr:cNvPr>
        <xdr:cNvSpPr/>
      </xdr:nvSpPr>
      <xdr:spPr>
        <a:xfrm>
          <a:off x="7810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1940</xdr:rowOff>
    </xdr:from>
    <xdr:ext cx="469744"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7626427"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116985</xdr:rowOff>
    </xdr:from>
    <xdr:to>
      <xdr:col>10</xdr:col>
      <xdr:colOff>155575</xdr:colOff>
      <xdr:row>36</xdr:row>
      <xdr:rowOff>47135</xdr:rowOff>
    </xdr:to>
    <xdr:sp macro="" textlink="">
      <xdr:nvSpPr>
        <xdr:cNvPr id="296" name="フローチャート : 判断 295">
          <a:extLst>
            <a:ext uri="{FF2B5EF4-FFF2-40B4-BE49-F238E27FC236}">
              <a16:creationId xmlns="" xmlns:a16="http://schemas.microsoft.com/office/drawing/2014/main" id="{00000000-0008-0000-0700-000028010000}"/>
            </a:ext>
          </a:extLst>
        </xdr:cNvPr>
        <xdr:cNvSpPr/>
      </xdr:nvSpPr>
      <xdr:spPr>
        <a:xfrm>
          <a:off x="6921500" y="61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38262</xdr:rowOff>
    </xdr:from>
    <xdr:ext cx="469744"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6737427" y="62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112740</xdr:rowOff>
    </xdr:from>
    <xdr:to>
      <xdr:col>15</xdr:col>
      <xdr:colOff>231775</xdr:colOff>
      <xdr:row>39</xdr:row>
      <xdr:rowOff>42890</xdr:rowOff>
    </xdr:to>
    <xdr:sp macro="" textlink="">
      <xdr:nvSpPr>
        <xdr:cNvPr id="303" name="円/楕円 302">
          <a:extLst>
            <a:ext uri="{FF2B5EF4-FFF2-40B4-BE49-F238E27FC236}">
              <a16:creationId xmlns="" xmlns:a16="http://schemas.microsoft.com/office/drawing/2014/main" id="{00000000-0008-0000-0700-00002F010000}"/>
            </a:ext>
          </a:extLst>
        </xdr:cNvPr>
        <xdr:cNvSpPr/>
      </xdr:nvSpPr>
      <xdr:spPr>
        <a:xfrm>
          <a:off x="10426700" y="662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27667</xdr:rowOff>
    </xdr:from>
    <xdr:ext cx="378565" cy="259045"/>
    <xdr:sp macro="" textlink="">
      <xdr:nvSpPr>
        <xdr:cNvPr id="304" name="労働費該当値テキスト">
          <a:extLst>
            <a:ext uri="{FF2B5EF4-FFF2-40B4-BE49-F238E27FC236}">
              <a16:creationId xmlns="" xmlns:a16="http://schemas.microsoft.com/office/drawing/2014/main" id="{00000000-0008-0000-0700-000030010000}"/>
            </a:ext>
          </a:extLst>
        </xdr:cNvPr>
        <xdr:cNvSpPr txBox="1"/>
      </xdr:nvSpPr>
      <xdr:spPr>
        <a:xfrm>
          <a:off x="10528300" y="6542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70938</xdr:rowOff>
    </xdr:from>
    <xdr:to>
      <xdr:col>14</xdr:col>
      <xdr:colOff>79375</xdr:colOff>
      <xdr:row>39</xdr:row>
      <xdr:rowOff>1088</xdr:rowOff>
    </xdr:to>
    <xdr:sp macro="" textlink="">
      <xdr:nvSpPr>
        <xdr:cNvPr id="305" name="円/楕円 304">
          <a:extLst>
            <a:ext uri="{FF2B5EF4-FFF2-40B4-BE49-F238E27FC236}">
              <a16:creationId xmlns="" xmlns:a16="http://schemas.microsoft.com/office/drawing/2014/main" id="{00000000-0008-0000-0700-000031010000}"/>
            </a:ext>
          </a:extLst>
        </xdr:cNvPr>
        <xdr:cNvSpPr/>
      </xdr:nvSpPr>
      <xdr:spPr>
        <a:xfrm>
          <a:off x="958850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163665</xdr:rowOff>
    </xdr:from>
    <xdr:ext cx="378565"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9450017" y="667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86940</xdr:rowOff>
    </xdr:from>
    <xdr:to>
      <xdr:col>12</xdr:col>
      <xdr:colOff>561975</xdr:colOff>
      <xdr:row>33</xdr:row>
      <xdr:rowOff>17090</xdr:rowOff>
    </xdr:to>
    <xdr:sp macro="" textlink="">
      <xdr:nvSpPr>
        <xdr:cNvPr id="307" name="円/楕円 306">
          <a:extLst>
            <a:ext uri="{FF2B5EF4-FFF2-40B4-BE49-F238E27FC236}">
              <a16:creationId xmlns="" xmlns:a16="http://schemas.microsoft.com/office/drawing/2014/main" id="{00000000-0008-0000-0700-000033010000}"/>
            </a:ext>
          </a:extLst>
        </xdr:cNvPr>
        <xdr:cNvSpPr/>
      </xdr:nvSpPr>
      <xdr:spPr>
        <a:xfrm>
          <a:off x="8699500" y="557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33617</xdr:rowOff>
    </xdr:from>
    <xdr:ext cx="469744"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515427" y="534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74204</xdr:rowOff>
    </xdr:from>
    <xdr:to>
      <xdr:col>11</xdr:col>
      <xdr:colOff>358775</xdr:colOff>
      <xdr:row>37</xdr:row>
      <xdr:rowOff>4354</xdr:rowOff>
    </xdr:to>
    <xdr:sp macro="" textlink="">
      <xdr:nvSpPr>
        <xdr:cNvPr id="309" name="円/楕円 308">
          <a:extLst>
            <a:ext uri="{FF2B5EF4-FFF2-40B4-BE49-F238E27FC236}">
              <a16:creationId xmlns="" xmlns:a16="http://schemas.microsoft.com/office/drawing/2014/main" id="{00000000-0008-0000-0700-000035010000}"/>
            </a:ext>
          </a:extLst>
        </xdr:cNvPr>
        <xdr:cNvSpPr/>
      </xdr:nvSpPr>
      <xdr:spPr>
        <a:xfrm>
          <a:off x="7810500" y="62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166931</xdr:rowOff>
    </xdr:from>
    <xdr:ext cx="469744"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7626427" y="633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86287</xdr:rowOff>
    </xdr:from>
    <xdr:to>
      <xdr:col>10</xdr:col>
      <xdr:colOff>155575</xdr:colOff>
      <xdr:row>36</xdr:row>
      <xdr:rowOff>16437</xdr:rowOff>
    </xdr:to>
    <xdr:sp macro="" textlink="">
      <xdr:nvSpPr>
        <xdr:cNvPr id="311" name="円/楕円 310">
          <a:extLst>
            <a:ext uri="{FF2B5EF4-FFF2-40B4-BE49-F238E27FC236}">
              <a16:creationId xmlns="" xmlns:a16="http://schemas.microsoft.com/office/drawing/2014/main" id="{00000000-0008-0000-0700-000037010000}"/>
            </a:ext>
          </a:extLst>
        </xdr:cNvPr>
        <xdr:cNvSpPr/>
      </xdr:nvSpPr>
      <xdr:spPr>
        <a:xfrm>
          <a:off x="6921500" y="60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32964</xdr:rowOff>
    </xdr:from>
    <xdr:ext cx="469744"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6737427" y="586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a:extLst>
            <a:ext uri="{FF2B5EF4-FFF2-40B4-BE49-F238E27FC236}">
              <a16:creationId xmlns=""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a:extLst>
            <a:ext uri="{FF2B5EF4-FFF2-40B4-BE49-F238E27FC236}">
              <a16:creationId xmlns=""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a:extLst>
            <a:ext uri="{FF2B5EF4-FFF2-40B4-BE49-F238E27FC236}">
              <a16:creationId xmlns=""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a:extLst>
            <a:ext uri="{FF2B5EF4-FFF2-40B4-BE49-F238E27FC236}">
              <a16:creationId xmlns=""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a:extLst>
            <a:ext uri="{FF2B5EF4-FFF2-40B4-BE49-F238E27FC236}">
              <a16:creationId xmlns=""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a:extLst>
            <a:ext uri="{FF2B5EF4-FFF2-40B4-BE49-F238E27FC236}">
              <a16:creationId xmlns=""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a:extLst>
            <a:ext uri="{FF2B5EF4-FFF2-40B4-BE49-F238E27FC236}">
              <a16:creationId xmlns=""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a:extLst>
            <a:ext uri="{FF2B5EF4-FFF2-40B4-BE49-F238E27FC236}">
              <a16:creationId xmlns=""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a:extLst>
            <a:ext uri="{FF2B5EF4-FFF2-40B4-BE49-F238E27FC236}">
              <a16:creationId xmlns="" xmlns:a16="http://schemas.microsoft.com/office/drawing/2014/main" id="{00000000-0008-0000-0700-000051010000}"/>
            </a:ext>
          </a:extLst>
        </xdr:cNvPr>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a:extLst>
            <a:ext uri="{FF2B5EF4-FFF2-40B4-BE49-F238E27FC236}">
              <a16:creationId xmlns="" xmlns:a16="http://schemas.microsoft.com/office/drawing/2014/main" id="{00000000-0008-0000-0700-000053010000}"/>
            </a:ext>
          </a:extLst>
        </xdr:cNvPr>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64833</xdr:rowOff>
    </xdr:from>
    <xdr:to>
      <xdr:col>15</xdr:col>
      <xdr:colOff>180975</xdr:colOff>
      <xdr:row>56</xdr:row>
      <xdr:rowOff>68745</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9639300" y="9666033"/>
          <a:ext cx="8382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a:extLst>
            <a:ext uri="{FF2B5EF4-FFF2-40B4-BE49-F238E27FC236}">
              <a16:creationId xmlns="" xmlns:a16="http://schemas.microsoft.com/office/drawing/2014/main" id="{00000000-0008-0000-0700-000056010000}"/>
            </a:ext>
          </a:extLst>
        </xdr:cNvPr>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a:extLst>
            <a:ext uri="{FF2B5EF4-FFF2-40B4-BE49-F238E27FC236}">
              <a16:creationId xmlns="" xmlns:a16="http://schemas.microsoft.com/office/drawing/2014/main" id="{00000000-0008-0000-0700-000057010000}"/>
            </a:ext>
          </a:extLst>
        </xdr:cNvPr>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64833</xdr:rowOff>
    </xdr:from>
    <xdr:to>
      <xdr:col>14</xdr:col>
      <xdr:colOff>28575</xdr:colOff>
      <xdr:row>56</xdr:row>
      <xdr:rowOff>70663</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flipV="1">
          <a:off x="8750300" y="9666033"/>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a:extLst>
            <a:ext uri="{FF2B5EF4-FFF2-40B4-BE49-F238E27FC236}">
              <a16:creationId xmlns="" xmlns:a16="http://schemas.microsoft.com/office/drawing/2014/main" id="{00000000-0008-0000-0700-000059010000}"/>
            </a:ext>
          </a:extLst>
        </xdr:cNvPr>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a:extLst>
            <a:ext uri="{FF2B5EF4-FFF2-40B4-BE49-F238E27FC236}">
              <a16:creationId xmlns="" xmlns:a16="http://schemas.microsoft.com/office/drawing/2014/main" id="{00000000-0008-0000-0700-00005A010000}"/>
            </a:ext>
          </a:extLst>
        </xdr:cNvPr>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148475</xdr:rowOff>
    </xdr:from>
    <xdr:to>
      <xdr:col>12</xdr:col>
      <xdr:colOff>511175</xdr:colOff>
      <xdr:row>56</xdr:row>
      <xdr:rowOff>70663</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7861300" y="9578225"/>
          <a:ext cx="889000" cy="9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154787</xdr:rowOff>
    </xdr:from>
    <xdr:to>
      <xdr:col>12</xdr:col>
      <xdr:colOff>561975</xdr:colOff>
      <xdr:row>58</xdr:row>
      <xdr:rowOff>84937</xdr:rowOff>
    </xdr:to>
    <xdr:sp macro="" textlink="">
      <xdr:nvSpPr>
        <xdr:cNvPr id="348" name="フローチャート : 判断 347">
          <a:extLst>
            <a:ext uri="{FF2B5EF4-FFF2-40B4-BE49-F238E27FC236}">
              <a16:creationId xmlns="" xmlns:a16="http://schemas.microsoft.com/office/drawing/2014/main" id="{00000000-0008-0000-0700-00005C010000}"/>
            </a:ext>
          </a:extLst>
        </xdr:cNvPr>
        <xdr:cNvSpPr/>
      </xdr:nvSpPr>
      <xdr:spPr>
        <a:xfrm>
          <a:off x="8699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76064</xdr:rowOff>
    </xdr:from>
    <xdr:ext cx="534377" cy="259045"/>
    <xdr:sp macro="" textlink="">
      <xdr:nvSpPr>
        <xdr:cNvPr id="349" name="テキスト ボックス 348">
          <a:extLst>
            <a:ext uri="{FF2B5EF4-FFF2-40B4-BE49-F238E27FC236}">
              <a16:creationId xmlns="" xmlns:a16="http://schemas.microsoft.com/office/drawing/2014/main" id="{00000000-0008-0000-0700-00005D010000}"/>
            </a:ext>
          </a:extLst>
        </xdr:cNvPr>
        <xdr:cNvSpPr txBox="1"/>
      </xdr:nvSpPr>
      <xdr:spPr>
        <a:xfrm>
          <a:off x="8483111" y="100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41732</xdr:rowOff>
    </xdr:from>
    <xdr:to>
      <xdr:col>11</xdr:col>
      <xdr:colOff>307975</xdr:colOff>
      <xdr:row>55</xdr:row>
      <xdr:rowOff>148475</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6972300" y="9471482"/>
          <a:ext cx="889000" cy="10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160058</xdr:rowOff>
    </xdr:from>
    <xdr:to>
      <xdr:col>11</xdr:col>
      <xdr:colOff>358775</xdr:colOff>
      <xdr:row>58</xdr:row>
      <xdr:rowOff>90208</xdr:rowOff>
    </xdr:to>
    <xdr:sp macro="" textlink="">
      <xdr:nvSpPr>
        <xdr:cNvPr id="351" name="フローチャート : 判断 350">
          <a:extLst>
            <a:ext uri="{FF2B5EF4-FFF2-40B4-BE49-F238E27FC236}">
              <a16:creationId xmlns="" xmlns:a16="http://schemas.microsoft.com/office/drawing/2014/main" id="{00000000-0008-0000-0700-00005F010000}"/>
            </a:ext>
          </a:extLst>
        </xdr:cNvPr>
        <xdr:cNvSpPr/>
      </xdr:nvSpPr>
      <xdr:spPr>
        <a:xfrm>
          <a:off x="7810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81335</xdr:rowOff>
    </xdr:from>
    <xdr:ext cx="534377"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7594111" y="100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6426</xdr:rowOff>
    </xdr:from>
    <xdr:to>
      <xdr:col>10</xdr:col>
      <xdr:colOff>155575</xdr:colOff>
      <xdr:row>58</xdr:row>
      <xdr:rowOff>108026</xdr:rowOff>
    </xdr:to>
    <xdr:sp macro="" textlink="">
      <xdr:nvSpPr>
        <xdr:cNvPr id="353" name="フローチャート : 判断 352">
          <a:extLst>
            <a:ext uri="{FF2B5EF4-FFF2-40B4-BE49-F238E27FC236}">
              <a16:creationId xmlns="" xmlns:a16="http://schemas.microsoft.com/office/drawing/2014/main" id="{00000000-0008-0000-0700-000061010000}"/>
            </a:ext>
          </a:extLst>
        </xdr:cNvPr>
        <xdr:cNvSpPr/>
      </xdr:nvSpPr>
      <xdr:spPr>
        <a:xfrm>
          <a:off x="6921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99153</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6705111" y="100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17945</xdr:rowOff>
    </xdr:from>
    <xdr:to>
      <xdr:col>15</xdr:col>
      <xdr:colOff>231775</xdr:colOff>
      <xdr:row>56</xdr:row>
      <xdr:rowOff>119545</xdr:rowOff>
    </xdr:to>
    <xdr:sp macro="" textlink="">
      <xdr:nvSpPr>
        <xdr:cNvPr id="360" name="円/楕円 359">
          <a:extLst>
            <a:ext uri="{FF2B5EF4-FFF2-40B4-BE49-F238E27FC236}">
              <a16:creationId xmlns="" xmlns:a16="http://schemas.microsoft.com/office/drawing/2014/main" id="{00000000-0008-0000-0700-000068010000}"/>
            </a:ext>
          </a:extLst>
        </xdr:cNvPr>
        <xdr:cNvSpPr/>
      </xdr:nvSpPr>
      <xdr:spPr>
        <a:xfrm>
          <a:off x="10426700" y="96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40822</xdr:rowOff>
    </xdr:from>
    <xdr:ext cx="534377" cy="259045"/>
    <xdr:sp macro="" textlink="">
      <xdr:nvSpPr>
        <xdr:cNvPr id="361" name="農林水産業費該当値テキスト">
          <a:extLst>
            <a:ext uri="{FF2B5EF4-FFF2-40B4-BE49-F238E27FC236}">
              <a16:creationId xmlns="" xmlns:a16="http://schemas.microsoft.com/office/drawing/2014/main" id="{00000000-0008-0000-0700-000069010000}"/>
            </a:ext>
          </a:extLst>
        </xdr:cNvPr>
        <xdr:cNvSpPr txBox="1"/>
      </xdr:nvSpPr>
      <xdr:spPr>
        <a:xfrm>
          <a:off x="10528300" y="947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38,587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14033</xdr:rowOff>
    </xdr:from>
    <xdr:to>
      <xdr:col>14</xdr:col>
      <xdr:colOff>79375</xdr:colOff>
      <xdr:row>56</xdr:row>
      <xdr:rowOff>115633</xdr:rowOff>
    </xdr:to>
    <xdr:sp macro="" textlink="">
      <xdr:nvSpPr>
        <xdr:cNvPr id="362" name="円/楕円 361">
          <a:extLst>
            <a:ext uri="{FF2B5EF4-FFF2-40B4-BE49-F238E27FC236}">
              <a16:creationId xmlns="" xmlns:a16="http://schemas.microsoft.com/office/drawing/2014/main" id="{00000000-0008-0000-0700-00006A010000}"/>
            </a:ext>
          </a:extLst>
        </xdr:cNvPr>
        <xdr:cNvSpPr/>
      </xdr:nvSpPr>
      <xdr:spPr>
        <a:xfrm>
          <a:off x="9588500" y="961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132160</xdr:rowOff>
    </xdr:from>
    <xdr:ext cx="534377"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9372111" y="939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19863</xdr:rowOff>
    </xdr:from>
    <xdr:to>
      <xdr:col>12</xdr:col>
      <xdr:colOff>561975</xdr:colOff>
      <xdr:row>56</xdr:row>
      <xdr:rowOff>121463</xdr:rowOff>
    </xdr:to>
    <xdr:sp macro="" textlink="">
      <xdr:nvSpPr>
        <xdr:cNvPr id="364" name="円/楕円 363">
          <a:extLst>
            <a:ext uri="{FF2B5EF4-FFF2-40B4-BE49-F238E27FC236}">
              <a16:creationId xmlns="" xmlns:a16="http://schemas.microsoft.com/office/drawing/2014/main" id="{00000000-0008-0000-0700-00006C010000}"/>
            </a:ext>
          </a:extLst>
        </xdr:cNvPr>
        <xdr:cNvSpPr/>
      </xdr:nvSpPr>
      <xdr:spPr>
        <a:xfrm>
          <a:off x="8699500" y="962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137990</xdr:rowOff>
    </xdr:from>
    <xdr:ext cx="534377"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8483111" y="939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38,436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97675</xdr:rowOff>
    </xdr:from>
    <xdr:to>
      <xdr:col>11</xdr:col>
      <xdr:colOff>358775</xdr:colOff>
      <xdr:row>56</xdr:row>
      <xdr:rowOff>27825</xdr:rowOff>
    </xdr:to>
    <xdr:sp macro="" textlink="">
      <xdr:nvSpPr>
        <xdr:cNvPr id="366" name="円/楕円 365">
          <a:extLst>
            <a:ext uri="{FF2B5EF4-FFF2-40B4-BE49-F238E27FC236}">
              <a16:creationId xmlns="" xmlns:a16="http://schemas.microsoft.com/office/drawing/2014/main" id="{00000000-0008-0000-0700-00006E010000}"/>
            </a:ext>
          </a:extLst>
        </xdr:cNvPr>
        <xdr:cNvSpPr/>
      </xdr:nvSpPr>
      <xdr:spPr>
        <a:xfrm>
          <a:off x="7810500" y="95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44352</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7594111" y="93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45,809</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162382</xdr:rowOff>
    </xdr:from>
    <xdr:to>
      <xdr:col>10</xdr:col>
      <xdr:colOff>155575</xdr:colOff>
      <xdr:row>55</xdr:row>
      <xdr:rowOff>92532</xdr:rowOff>
    </xdr:to>
    <xdr:sp macro="" textlink="">
      <xdr:nvSpPr>
        <xdr:cNvPr id="368" name="円/楕円 367">
          <a:extLst>
            <a:ext uri="{FF2B5EF4-FFF2-40B4-BE49-F238E27FC236}">
              <a16:creationId xmlns="" xmlns:a16="http://schemas.microsoft.com/office/drawing/2014/main" id="{00000000-0008-0000-0700-000070010000}"/>
            </a:ext>
          </a:extLst>
        </xdr:cNvPr>
        <xdr:cNvSpPr/>
      </xdr:nvSpPr>
      <xdr:spPr>
        <a:xfrm>
          <a:off x="6921500" y="942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109059</xdr:rowOff>
    </xdr:from>
    <xdr:ext cx="534377"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6705111" y="919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a:extLst>
            <a:ext uri="{FF2B5EF4-FFF2-40B4-BE49-F238E27FC236}">
              <a16:creationId xmlns=""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a:extLst>
            <a:ext uri="{FF2B5EF4-FFF2-40B4-BE49-F238E27FC236}">
              <a16:creationId xmlns=""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a:extLst>
            <a:ext uri="{FF2B5EF4-FFF2-40B4-BE49-F238E27FC236}">
              <a16:creationId xmlns=""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a:extLst>
            <a:ext uri="{FF2B5EF4-FFF2-40B4-BE49-F238E27FC236}">
              <a16:creationId xmlns=""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a:extLst>
            <a:ext uri="{FF2B5EF4-FFF2-40B4-BE49-F238E27FC236}">
              <a16:creationId xmlns=""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a:extLst>
            <a:ext uri="{FF2B5EF4-FFF2-40B4-BE49-F238E27FC236}">
              <a16:creationId xmlns=""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a:extLst>
            <a:ext uri="{FF2B5EF4-FFF2-40B4-BE49-F238E27FC236}">
              <a16:creationId xmlns=""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a:extLst>
            <a:ext uri="{FF2B5EF4-FFF2-40B4-BE49-F238E27FC236}">
              <a16:creationId xmlns=""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a:extLst>
            <a:ext uri="{FF2B5EF4-FFF2-40B4-BE49-F238E27FC236}">
              <a16:creationId xmlns="" xmlns:a16="http://schemas.microsoft.com/office/drawing/2014/main" id="{00000000-0008-0000-0700-00008A010000}"/>
            </a:ext>
          </a:extLst>
        </xdr:cNvPr>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a:extLst>
            <a:ext uri="{FF2B5EF4-FFF2-40B4-BE49-F238E27FC236}">
              <a16:creationId xmlns="" xmlns:a16="http://schemas.microsoft.com/office/drawing/2014/main" id="{00000000-0008-0000-0700-00008C010000}"/>
            </a:ext>
          </a:extLst>
        </xdr:cNvPr>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143103</xdr:rowOff>
    </xdr:from>
    <xdr:to>
      <xdr:col>15</xdr:col>
      <xdr:colOff>180975</xdr:colOff>
      <xdr:row>78</xdr:row>
      <xdr:rowOff>16357</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9639300" y="13344753"/>
          <a:ext cx="838200" cy="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a:extLst>
            <a:ext uri="{FF2B5EF4-FFF2-40B4-BE49-F238E27FC236}">
              <a16:creationId xmlns="" xmlns:a16="http://schemas.microsoft.com/office/drawing/2014/main" id="{00000000-0008-0000-0700-00008F010000}"/>
            </a:ext>
          </a:extLst>
        </xdr:cNvPr>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a:extLst>
            <a:ext uri="{FF2B5EF4-FFF2-40B4-BE49-F238E27FC236}">
              <a16:creationId xmlns="" xmlns:a16="http://schemas.microsoft.com/office/drawing/2014/main" id="{00000000-0008-0000-0700-000090010000}"/>
            </a:ext>
          </a:extLst>
        </xdr:cNvPr>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111989</xdr:rowOff>
    </xdr:from>
    <xdr:to>
      <xdr:col>14</xdr:col>
      <xdr:colOff>28575</xdr:colOff>
      <xdr:row>77</xdr:row>
      <xdr:rowOff>143103</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8750300" y="13142189"/>
          <a:ext cx="889000" cy="20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a:extLst>
            <a:ext uri="{FF2B5EF4-FFF2-40B4-BE49-F238E27FC236}">
              <a16:creationId xmlns="" xmlns:a16="http://schemas.microsoft.com/office/drawing/2014/main" id="{00000000-0008-0000-0700-000092010000}"/>
            </a:ext>
          </a:extLst>
        </xdr:cNvPr>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03" name="テキスト ボックス 402">
          <a:extLst>
            <a:ext uri="{FF2B5EF4-FFF2-40B4-BE49-F238E27FC236}">
              <a16:creationId xmlns="" xmlns:a16="http://schemas.microsoft.com/office/drawing/2014/main" id="{00000000-0008-0000-0700-000093010000}"/>
            </a:ext>
          </a:extLst>
        </xdr:cNvPr>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111989</xdr:rowOff>
    </xdr:from>
    <xdr:to>
      <xdr:col>12</xdr:col>
      <xdr:colOff>511175</xdr:colOff>
      <xdr:row>77</xdr:row>
      <xdr:rowOff>110249</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flipV="1">
          <a:off x="7861300" y="13142189"/>
          <a:ext cx="889000" cy="16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50381</xdr:rowOff>
    </xdr:from>
    <xdr:to>
      <xdr:col>12</xdr:col>
      <xdr:colOff>561975</xdr:colOff>
      <xdr:row>78</xdr:row>
      <xdr:rowOff>151981</xdr:rowOff>
    </xdr:to>
    <xdr:sp macro="" textlink="">
      <xdr:nvSpPr>
        <xdr:cNvPr id="405" name="フローチャート : 判断 404">
          <a:extLst>
            <a:ext uri="{FF2B5EF4-FFF2-40B4-BE49-F238E27FC236}">
              <a16:creationId xmlns="" xmlns:a16="http://schemas.microsoft.com/office/drawing/2014/main" id="{00000000-0008-0000-0700-000095010000}"/>
            </a:ext>
          </a:extLst>
        </xdr:cNvPr>
        <xdr:cNvSpPr/>
      </xdr:nvSpPr>
      <xdr:spPr>
        <a:xfrm>
          <a:off x="8699500" y="1342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143108</xdr:rowOff>
    </xdr:from>
    <xdr:ext cx="469744" cy="259045"/>
    <xdr:sp macro="" textlink="">
      <xdr:nvSpPr>
        <xdr:cNvPr id="406" name="テキスト ボックス 405">
          <a:extLst>
            <a:ext uri="{FF2B5EF4-FFF2-40B4-BE49-F238E27FC236}">
              <a16:creationId xmlns="" xmlns:a16="http://schemas.microsoft.com/office/drawing/2014/main" id="{00000000-0008-0000-0700-000096010000}"/>
            </a:ext>
          </a:extLst>
        </xdr:cNvPr>
        <xdr:cNvSpPr txBox="1"/>
      </xdr:nvSpPr>
      <xdr:spPr>
        <a:xfrm>
          <a:off x="8515427" y="1351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110249</xdr:rowOff>
    </xdr:from>
    <xdr:to>
      <xdr:col>11</xdr:col>
      <xdr:colOff>307975</xdr:colOff>
      <xdr:row>77</xdr:row>
      <xdr:rowOff>154166</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flipV="1">
          <a:off x="6972300" y="13311899"/>
          <a:ext cx="889000" cy="4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55587</xdr:rowOff>
    </xdr:from>
    <xdr:to>
      <xdr:col>11</xdr:col>
      <xdr:colOff>358775</xdr:colOff>
      <xdr:row>78</xdr:row>
      <xdr:rowOff>157187</xdr:rowOff>
    </xdr:to>
    <xdr:sp macro="" textlink="">
      <xdr:nvSpPr>
        <xdr:cNvPr id="408" name="フローチャート : 判断 407">
          <a:extLst>
            <a:ext uri="{FF2B5EF4-FFF2-40B4-BE49-F238E27FC236}">
              <a16:creationId xmlns="" xmlns:a16="http://schemas.microsoft.com/office/drawing/2014/main" id="{00000000-0008-0000-0700-000098010000}"/>
            </a:ext>
          </a:extLst>
        </xdr:cNvPr>
        <xdr:cNvSpPr/>
      </xdr:nvSpPr>
      <xdr:spPr>
        <a:xfrm>
          <a:off x="7810500" y="1342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148314</xdr:rowOff>
    </xdr:from>
    <xdr:ext cx="469744"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7626427" y="1352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60833</xdr:rowOff>
    </xdr:from>
    <xdr:to>
      <xdr:col>10</xdr:col>
      <xdr:colOff>155575</xdr:colOff>
      <xdr:row>78</xdr:row>
      <xdr:rowOff>162433</xdr:rowOff>
    </xdr:to>
    <xdr:sp macro="" textlink="">
      <xdr:nvSpPr>
        <xdr:cNvPr id="410" name="フローチャート : 判断 409">
          <a:extLst>
            <a:ext uri="{FF2B5EF4-FFF2-40B4-BE49-F238E27FC236}">
              <a16:creationId xmlns="" xmlns:a16="http://schemas.microsoft.com/office/drawing/2014/main" id="{00000000-0008-0000-0700-00009A010000}"/>
            </a:ext>
          </a:extLst>
        </xdr:cNvPr>
        <xdr:cNvSpPr/>
      </xdr:nvSpPr>
      <xdr:spPr>
        <a:xfrm>
          <a:off x="6921500" y="1343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153560</xdr:rowOff>
    </xdr:from>
    <xdr:ext cx="469744"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6737427" y="1352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137007</xdr:rowOff>
    </xdr:from>
    <xdr:to>
      <xdr:col>15</xdr:col>
      <xdr:colOff>231775</xdr:colOff>
      <xdr:row>78</xdr:row>
      <xdr:rowOff>67157</xdr:rowOff>
    </xdr:to>
    <xdr:sp macro="" textlink="">
      <xdr:nvSpPr>
        <xdr:cNvPr id="417" name="円/楕円 416">
          <a:extLst>
            <a:ext uri="{FF2B5EF4-FFF2-40B4-BE49-F238E27FC236}">
              <a16:creationId xmlns="" xmlns:a16="http://schemas.microsoft.com/office/drawing/2014/main" id="{00000000-0008-0000-0700-0000A1010000}"/>
            </a:ext>
          </a:extLst>
        </xdr:cNvPr>
        <xdr:cNvSpPr/>
      </xdr:nvSpPr>
      <xdr:spPr>
        <a:xfrm>
          <a:off x="10426700" y="133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115434</xdr:rowOff>
    </xdr:from>
    <xdr:ext cx="534377" cy="259045"/>
    <xdr:sp macro="" textlink="">
      <xdr:nvSpPr>
        <xdr:cNvPr id="418" name="商工費該当値テキスト">
          <a:extLst>
            <a:ext uri="{FF2B5EF4-FFF2-40B4-BE49-F238E27FC236}">
              <a16:creationId xmlns="" xmlns:a16="http://schemas.microsoft.com/office/drawing/2014/main" id="{00000000-0008-0000-0700-0000A2010000}"/>
            </a:ext>
          </a:extLst>
        </xdr:cNvPr>
        <xdr:cNvSpPr txBox="1"/>
      </xdr:nvSpPr>
      <xdr:spPr>
        <a:xfrm>
          <a:off x="10528300" y="1331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15,712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92303</xdr:rowOff>
    </xdr:from>
    <xdr:to>
      <xdr:col>14</xdr:col>
      <xdr:colOff>79375</xdr:colOff>
      <xdr:row>78</xdr:row>
      <xdr:rowOff>22453</xdr:rowOff>
    </xdr:to>
    <xdr:sp macro="" textlink="">
      <xdr:nvSpPr>
        <xdr:cNvPr id="419" name="円/楕円 418">
          <a:extLst>
            <a:ext uri="{FF2B5EF4-FFF2-40B4-BE49-F238E27FC236}">
              <a16:creationId xmlns="" xmlns:a16="http://schemas.microsoft.com/office/drawing/2014/main" id="{00000000-0008-0000-0700-0000A3010000}"/>
            </a:ext>
          </a:extLst>
        </xdr:cNvPr>
        <xdr:cNvSpPr/>
      </xdr:nvSpPr>
      <xdr:spPr>
        <a:xfrm>
          <a:off x="9588500" y="132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38980</xdr:rowOff>
    </xdr:from>
    <xdr:ext cx="534377"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9372111" y="1306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61189</xdr:rowOff>
    </xdr:from>
    <xdr:to>
      <xdr:col>12</xdr:col>
      <xdr:colOff>561975</xdr:colOff>
      <xdr:row>76</xdr:row>
      <xdr:rowOff>162789</xdr:rowOff>
    </xdr:to>
    <xdr:sp macro="" textlink="">
      <xdr:nvSpPr>
        <xdr:cNvPr id="421" name="円/楕円 420">
          <a:extLst>
            <a:ext uri="{FF2B5EF4-FFF2-40B4-BE49-F238E27FC236}">
              <a16:creationId xmlns="" xmlns:a16="http://schemas.microsoft.com/office/drawing/2014/main" id="{00000000-0008-0000-0700-0000A5010000}"/>
            </a:ext>
          </a:extLst>
        </xdr:cNvPr>
        <xdr:cNvSpPr/>
      </xdr:nvSpPr>
      <xdr:spPr>
        <a:xfrm>
          <a:off x="8699500" y="1309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7866</xdr:rowOff>
    </xdr:from>
    <xdr:ext cx="534377"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8483111" y="1286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35,182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59449</xdr:rowOff>
    </xdr:from>
    <xdr:to>
      <xdr:col>11</xdr:col>
      <xdr:colOff>358775</xdr:colOff>
      <xdr:row>77</xdr:row>
      <xdr:rowOff>161049</xdr:rowOff>
    </xdr:to>
    <xdr:sp macro="" textlink="">
      <xdr:nvSpPr>
        <xdr:cNvPr id="423" name="円/楕円 422">
          <a:extLst>
            <a:ext uri="{FF2B5EF4-FFF2-40B4-BE49-F238E27FC236}">
              <a16:creationId xmlns="" xmlns:a16="http://schemas.microsoft.com/office/drawing/2014/main" id="{00000000-0008-0000-0700-0000A7010000}"/>
            </a:ext>
          </a:extLst>
        </xdr:cNvPr>
        <xdr:cNvSpPr/>
      </xdr:nvSpPr>
      <xdr:spPr>
        <a:xfrm>
          <a:off x="7810500" y="132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6126</xdr:rowOff>
    </xdr:from>
    <xdr:ext cx="534377"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7594111" y="1303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103366</xdr:rowOff>
    </xdr:from>
    <xdr:to>
      <xdr:col>10</xdr:col>
      <xdr:colOff>155575</xdr:colOff>
      <xdr:row>78</xdr:row>
      <xdr:rowOff>33516</xdr:rowOff>
    </xdr:to>
    <xdr:sp macro="" textlink="">
      <xdr:nvSpPr>
        <xdr:cNvPr id="425" name="円/楕円 424">
          <a:extLst>
            <a:ext uri="{FF2B5EF4-FFF2-40B4-BE49-F238E27FC236}">
              <a16:creationId xmlns="" xmlns:a16="http://schemas.microsoft.com/office/drawing/2014/main" id="{00000000-0008-0000-0700-0000A9010000}"/>
            </a:ext>
          </a:extLst>
        </xdr:cNvPr>
        <xdr:cNvSpPr/>
      </xdr:nvSpPr>
      <xdr:spPr>
        <a:xfrm>
          <a:off x="6921500" y="133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50043</xdr:rowOff>
    </xdr:from>
    <xdr:ext cx="534377"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6705111" y="1308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a:extLst>
            <a:ext uri="{FF2B5EF4-FFF2-40B4-BE49-F238E27FC236}">
              <a16:creationId xmlns=""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a:extLst>
            <a:ext uri="{FF2B5EF4-FFF2-40B4-BE49-F238E27FC236}">
              <a16:creationId xmlns=""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a:extLst>
            <a:ext uri="{FF2B5EF4-FFF2-40B4-BE49-F238E27FC236}">
              <a16:creationId xmlns=""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a:extLst>
            <a:ext uri="{FF2B5EF4-FFF2-40B4-BE49-F238E27FC236}">
              <a16:creationId xmlns=""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a:extLst>
            <a:ext uri="{FF2B5EF4-FFF2-40B4-BE49-F238E27FC236}">
              <a16:creationId xmlns=""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a:extLst>
            <a:ext uri="{FF2B5EF4-FFF2-40B4-BE49-F238E27FC236}">
              <a16:creationId xmlns="" xmlns:a16="http://schemas.microsoft.com/office/drawing/2014/main" id="{00000000-0008-0000-0700-0000B5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a:extLst>
            <a:ext uri="{FF2B5EF4-FFF2-40B4-BE49-F238E27FC236}">
              <a16:creationId xmlns=""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a:extLst>
            <a:ext uri="{FF2B5EF4-FFF2-40B4-BE49-F238E27FC236}">
              <a16:creationId xmlns="" xmlns:a16="http://schemas.microsoft.com/office/drawing/2014/main" id="{00000000-0008-0000-0700-0000C7010000}"/>
            </a:ext>
          </a:extLst>
        </xdr:cNvPr>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a:extLst>
            <a:ext uri="{FF2B5EF4-FFF2-40B4-BE49-F238E27FC236}">
              <a16:creationId xmlns="" xmlns:a16="http://schemas.microsoft.com/office/drawing/2014/main" id="{00000000-0008-0000-0700-0000C9010000}"/>
            </a:ext>
          </a:extLst>
        </xdr:cNvPr>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136156</xdr:rowOff>
    </xdr:from>
    <xdr:to>
      <xdr:col>15</xdr:col>
      <xdr:colOff>180975</xdr:colOff>
      <xdr:row>98</xdr:row>
      <xdr:rowOff>4187</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flipV="1">
          <a:off x="9639300" y="16766806"/>
          <a:ext cx="838200" cy="3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a:extLst>
            <a:ext uri="{FF2B5EF4-FFF2-40B4-BE49-F238E27FC236}">
              <a16:creationId xmlns="" xmlns:a16="http://schemas.microsoft.com/office/drawing/2014/main" id="{00000000-0008-0000-0700-0000CC010000}"/>
            </a:ext>
          </a:extLst>
        </xdr:cNvPr>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a:extLst>
            <a:ext uri="{FF2B5EF4-FFF2-40B4-BE49-F238E27FC236}">
              <a16:creationId xmlns="" xmlns:a16="http://schemas.microsoft.com/office/drawing/2014/main" id="{00000000-0008-0000-0700-0000CD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15466</xdr:rowOff>
    </xdr:from>
    <xdr:to>
      <xdr:col>14</xdr:col>
      <xdr:colOff>28575</xdr:colOff>
      <xdr:row>98</xdr:row>
      <xdr:rowOff>4187</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8750300" y="16646116"/>
          <a:ext cx="889000" cy="16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a:extLst>
            <a:ext uri="{FF2B5EF4-FFF2-40B4-BE49-F238E27FC236}">
              <a16:creationId xmlns="" xmlns:a16="http://schemas.microsoft.com/office/drawing/2014/main" id="{00000000-0008-0000-0700-0000CF010000}"/>
            </a:ext>
          </a:extLst>
        </xdr:cNvPr>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15466</xdr:rowOff>
    </xdr:from>
    <xdr:to>
      <xdr:col>12</xdr:col>
      <xdr:colOff>511175</xdr:colOff>
      <xdr:row>97</xdr:row>
      <xdr:rowOff>54718</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7861300" y="16646116"/>
          <a:ext cx="889000" cy="3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155727</xdr:rowOff>
    </xdr:from>
    <xdr:to>
      <xdr:col>12</xdr:col>
      <xdr:colOff>561975</xdr:colOff>
      <xdr:row>97</xdr:row>
      <xdr:rowOff>85877</xdr:rowOff>
    </xdr:to>
    <xdr:sp macro="" textlink="">
      <xdr:nvSpPr>
        <xdr:cNvPr id="466" name="フローチャート : 判断 465">
          <a:extLst>
            <a:ext uri="{FF2B5EF4-FFF2-40B4-BE49-F238E27FC236}">
              <a16:creationId xmlns="" xmlns:a16="http://schemas.microsoft.com/office/drawing/2014/main" id="{00000000-0008-0000-0700-0000D2010000}"/>
            </a:ext>
          </a:extLst>
        </xdr:cNvPr>
        <xdr:cNvSpPr/>
      </xdr:nvSpPr>
      <xdr:spPr>
        <a:xfrm>
          <a:off x="8699500" y="1661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77004</xdr:rowOff>
    </xdr:from>
    <xdr:ext cx="534377"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8483111" y="167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131184</xdr:rowOff>
    </xdr:from>
    <xdr:to>
      <xdr:col>11</xdr:col>
      <xdr:colOff>307975</xdr:colOff>
      <xdr:row>97</xdr:row>
      <xdr:rowOff>54718</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a:off x="6972300" y="16590384"/>
          <a:ext cx="889000" cy="9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140973</xdr:rowOff>
    </xdr:from>
    <xdr:to>
      <xdr:col>11</xdr:col>
      <xdr:colOff>358775</xdr:colOff>
      <xdr:row>97</xdr:row>
      <xdr:rowOff>71123</xdr:rowOff>
    </xdr:to>
    <xdr:sp macro="" textlink="">
      <xdr:nvSpPr>
        <xdr:cNvPr id="469" name="フローチャート : 判断 468">
          <a:extLst>
            <a:ext uri="{FF2B5EF4-FFF2-40B4-BE49-F238E27FC236}">
              <a16:creationId xmlns="" xmlns:a16="http://schemas.microsoft.com/office/drawing/2014/main" id="{00000000-0008-0000-0700-0000D5010000}"/>
            </a:ext>
          </a:extLst>
        </xdr:cNvPr>
        <xdr:cNvSpPr/>
      </xdr:nvSpPr>
      <xdr:spPr>
        <a:xfrm>
          <a:off x="7810500" y="1660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87650</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7594111" y="1637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33893</xdr:rowOff>
    </xdr:from>
    <xdr:to>
      <xdr:col>10</xdr:col>
      <xdr:colOff>155575</xdr:colOff>
      <xdr:row>97</xdr:row>
      <xdr:rowOff>135493</xdr:rowOff>
    </xdr:to>
    <xdr:sp macro="" textlink="">
      <xdr:nvSpPr>
        <xdr:cNvPr id="471" name="フローチャート : 判断 470">
          <a:extLst>
            <a:ext uri="{FF2B5EF4-FFF2-40B4-BE49-F238E27FC236}">
              <a16:creationId xmlns="" xmlns:a16="http://schemas.microsoft.com/office/drawing/2014/main" id="{00000000-0008-0000-0700-0000D7010000}"/>
            </a:ext>
          </a:extLst>
        </xdr:cNvPr>
        <xdr:cNvSpPr/>
      </xdr:nvSpPr>
      <xdr:spPr>
        <a:xfrm>
          <a:off x="6921500" y="1666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126620</xdr:rowOff>
    </xdr:from>
    <xdr:ext cx="534377"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6705111" y="1675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85356</xdr:rowOff>
    </xdr:from>
    <xdr:to>
      <xdr:col>15</xdr:col>
      <xdr:colOff>231775</xdr:colOff>
      <xdr:row>98</xdr:row>
      <xdr:rowOff>15506</xdr:rowOff>
    </xdr:to>
    <xdr:sp macro="" textlink="">
      <xdr:nvSpPr>
        <xdr:cNvPr id="478" name="円/楕円 477">
          <a:extLst>
            <a:ext uri="{FF2B5EF4-FFF2-40B4-BE49-F238E27FC236}">
              <a16:creationId xmlns="" xmlns:a16="http://schemas.microsoft.com/office/drawing/2014/main" id="{00000000-0008-0000-0700-0000DE010000}"/>
            </a:ext>
          </a:extLst>
        </xdr:cNvPr>
        <xdr:cNvSpPr/>
      </xdr:nvSpPr>
      <xdr:spPr>
        <a:xfrm>
          <a:off x="10426700" y="167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63783</xdr:rowOff>
    </xdr:from>
    <xdr:ext cx="534377" cy="259045"/>
    <xdr:sp macro="" textlink="">
      <xdr:nvSpPr>
        <xdr:cNvPr id="479" name="土木費該当値テキスト">
          <a:extLst>
            <a:ext uri="{FF2B5EF4-FFF2-40B4-BE49-F238E27FC236}">
              <a16:creationId xmlns="" xmlns:a16="http://schemas.microsoft.com/office/drawing/2014/main" id="{00000000-0008-0000-0700-0000DF010000}"/>
            </a:ext>
          </a:extLst>
        </xdr:cNvPr>
        <xdr:cNvSpPr txBox="1"/>
      </xdr:nvSpPr>
      <xdr:spPr>
        <a:xfrm>
          <a:off x="10528300" y="1669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36,372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124837</xdr:rowOff>
    </xdr:from>
    <xdr:to>
      <xdr:col>14</xdr:col>
      <xdr:colOff>79375</xdr:colOff>
      <xdr:row>98</xdr:row>
      <xdr:rowOff>54987</xdr:rowOff>
    </xdr:to>
    <xdr:sp macro="" textlink="">
      <xdr:nvSpPr>
        <xdr:cNvPr id="480" name="円/楕円 479">
          <a:extLst>
            <a:ext uri="{FF2B5EF4-FFF2-40B4-BE49-F238E27FC236}">
              <a16:creationId xmlns="" xmlns:a16="http://schemas.microsoft.com/office/drawing/2014/main" id="{00000000-0008-0000-0700-0000E0010000}"/>
            </a:ext>
          </a:extLst>
        </xdr:cNvPr>
        <xdr:cNvSpPr/>
      </xdr:nvSpPr>
      <xdr:spPr>
        <a:xfrm>
          <a:off x="9588500" y="167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46114</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9372111" y="1684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136116</xdr:rowOff>
    </xdr:from>
    <xdr:to>
      <xdr:col>12</xdr:col>
      <xdr:colOff>561975</xdr:colOff>
      <xdr:row>97</xdr:row>
      <xdr:rowOff>66266</xdr:rowOff>
    </xdr:to>
    <xdr:sp macro="" textlink="">
      <xdr:nvSpPr>
        <xdr:cNvPr id="482" name="円/楕円 481">
          <a:extLst>
            <a:ext uri="{FF2B5EF4-FFF2-40B4-BE49-F238E27FC236}">
              <a16:creationId xmlns="" xmlns:a16="http://schemas.microsoft.com/office/drawing/2014/main" id="{00000000-0008-0000-0700-0000E2010000}"/>
            </a:ext>
          </a:extLst>
        </xdr:cNvPr>
        <xdr:cNvSpPr/>
      </xdr:nvSpPr>
      <xdr:spPr>
        <a:xfrm>
          <a:off x="8699500" y="1659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82793</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8483111" y="1637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3918</xdr:rowOff>
    </xdr:from>
    <xdr:to>
      <xdr:col>11</xdr:col>
      <xdr:colOff>358775</xdr:colOff>
      <xdr:row>97</xdr:row>
      <xdr:rowOff>105518</xdr:rowOff>
    </xdr:to>
    <xdr:sp macro="" textlink="">
      <xdr:nvSpPr>
        <xdr:cNvPr id="484" name="円/楕円 483">
          <a:extLst>
            <a:ext uri="{FF2B5EF4-FFF2-40B4-BE49-F238E27FC236}">
              <a16:creationId xmlns="" xmlns:a16="http://schemas.microsoft.com/office/drawing/2014/main" id="{00000000-0008-0000-0700-0000E4010000}"/>
            </a:ext>
          </a:extLst>
        </xdr:cNvPr>
        <xdr:cNvSpPr/>
      </xdr:nvSpPr>
      <xdr:spPr>
        <a:xfrm>
          <a:off x="7810500" y="1663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96645</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7594111" y="1672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44,922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80384</xdr:rowOff>
    </xdr:from>
    <xdr:to>
      <xdr:col>10</xdr:col>
      <xdr:colOff>155575</xdr:colOff>
      <xdr:row>97</xdr:row>
      <xdr:rowOff>10534</xdr:rowOff>
    </xdr:to>
    <xdr:sp macro="" textlink="">
      <xdr:nvSpPr>
        <xdr:cNvPr id="486" name="円/楕円 485">
          <a:extLst>
            <a:ext uri="{FF2B5EF4-FFF2-40B4-BE49-F238E27FC236}">
              <a16:creationId xmlns="" xmlns:a16="http://schemas.microsoft.com/office/drawing/2014/main" id="{00000000-0008-0000-0700-0000E6010000}"/>
            </a:ext>
          </a:extLst>
        </xdr:cNvPr>
        <xdr:cNvSpPr/>
      </xdr:nvSpPr>
      <xdr:spPr>
        <a:xfrm>
          <a:off x="6921500" y="165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27061</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6705111" y="1631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a:extLst>
            <a:ext uri="{FF2B5EF4-FFF2-40B4-BE49-F238E27FC236}">
              <a16:creationId xmlns=""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a:extLst>
            <a:ext uri="{FF2B5EF4-FFF2-40B4-BE49-F238E27FC236}">
              <a16:creationId xmlns=""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a:extLst>
            <a:ext uri="{FF2B5EF4-FFF2-40B4-BE49-F238E27FC236}">
              <a16:creationId xmlns="" xmlns:a16="http://schemas.microsoft.com/office/drawing/2014/main" id="{00000000-0008-0000-0700-000004020000}"/>
            </a:ext>
          </a:extLst>
        </xdr:cNvPr>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a:extLst>
            <a:ext uri="{FF2B5EF4-FFF2-40B4-BE49-F238E27FC236}">
              <a16:creationId xmlns="" xmlns:a16="http://schemas.microsoft.com/office/drawing/2014/main" id="{00000000-0008-0000-0700-000006020000}"/>
            </a:ext>
          </a:extLst>
        </xdr:cNvPr>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101081</xdr:rowOff>
    </xdr:from>
    <xdr:to>
      <xdr:col>23</xdr:col>
      <xdr:colOff>517525</xdr:colOff>
      <xdr:row>37</xdr:row>
      <xdr:rowOff>155330</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5481300" y="6444731"/>
          <a:ext cx="838200" cy="5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a:extLst>
            <a:ext uri="{FF2B5EF4-FFF2-40B4-BE49-F238E27FC236}">
              <a16:creationId xmlns="" xmlns:a16="http://schemas.microsoft.com/office/drawing/2014/main" id="{00000000-0008-0000-0700-000009020000}"/>
            </a:ext>
          </a:extLst>
        </xdr:cNvPr>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a:extLst>
            <a:ext uri="{FF2B5EF4-FFF2-40B4-BE49-F238E27FC236}">
              <a16:creationId xmlns="" xmlns:a16="http://schemas.microsoft.com/office/drawing/2014/main" id="{00000000-0008-0000-0700-00000A020000}"/>
            </a:ext>
          </a:extLst>
        </xdr:cNvPr>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101081</xdr:rowOff>
    </xdr:from>
    <xdr:to>
      <xdr:col>22</xdr:col>
      <xdr:colOff>365125</xdr:colOff>
      <xdr:row>38</xdr:row>
      <xdr:rowOff>37059</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flipV="1">
          <a:off x="14592300" y="6444731"/>
          <a:ext cx="889000" cy="10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a:extLst>
            <a:ext uri="{FF2B5EF4-FFF2-40B4-BE49-F238E27FC236}">
              <a16:creationId xmlns="" xmlns:a16="http://schemas.microsoft.com/office/drawing/2014/main" id="{00000000-0008-0000-0700-00000C020000}"/>
            </a:ext>
          </a:extLst>
        </xdr:cNvPr>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23657</xdr:rowOff>
    </xdr:from>
    <xdr:to>
      <xdr:col>21</xdr:col>
      <xdr:colOff>161925</xdr:colOff>
      <xdr:row>38</xdr:row>
      <xdr:rowOff>37059</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a:off x="13703300" y="6538757"/>
          <a:ext cx="889000" cy="1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13777</xdr:rowOff>
    </xdr:from>
    <xdr:to>
      <xdr:col>21</xdr:col>
      <xdr:colOff>212725</xdr:colOff>
      <xdr:row>38</xdr:row>
      <xdr:rowOff>115377</xdr:rowOff>
    </xdr:to>
    <xdr:sp macro="" textlink="">
      <xdr:nvSpPr>
        <xdr:cNvPr id="527" name="フローチャート : 判断 526">
          <a:extLst>
            <a:ext uri="{FF2B5EF4-FFF2-40B4-BE49-F238E27FC236}">
              <a16:creationId xmlns="" xmlns:a16="http://schemas.microsoft.com/office/drawing/2014/main" id="{00000000-0008-0000-0700-00000F020000}"/>
            </a:ext>
          </a:extLst>
        </xdr:cNvPr>
        <xdr:cNvSpPr/>
      </xdr:nvSpPr>
      <xdr:spPr>
        <a:xfrm>
          <a:off x="14541500" y="65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106504</xdr:rowOff>
    </xdr:from>
    <xdr:ext cx="534377"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4325111" y="662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131028</xdr:rowOff>
    </xdr:from>
    <xdr:to>
      <xdr:col>19</xdr:col>
      <xdr:colOff>644525</xdr:colOff>
      <xdr:row>38</xdr:row>
      <xdr:rowOff>23657</xdr:rowOff>
    </xdr:to>
    <xdr:cxnSp macro="">
      <xdr:nvCxnSpPr>
        <xdr:cNvPr id="529" name="直線コネクタ 528">
          <a:extLst>
            <a:ext uri="{FF2B5EF4-FFF2-40B4-BE49-F238E27FC236}">
              <a16:creationId xmlns="" xmlns:a16="http://schemas.microsoft.com/office/drawing/2014/main" id="{00000000-0008-0000-0700-000011020000}"/>
            </a:ext>
          </a:extLst>
        </xdr:cNvPr>
        <xdr:cNvCxnSpPr/>
      </xdr:nvCxnSpPr>
      <xdr:spPr>
        <a:xfrm>
          <a:off x="12814300" y="6303228"/>
          <a:ext cx="889000" cy="23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22649</xdr:rowOff>
    </xdr:from>
    <xdr:to>
      <xdr:col>20</xdr:col>
      <xdr:colOff>9525</xdr:colOff>
      <xdr:row>38</xdr:row>
      <xdr:rowOff>124249</xdr:rowOff>
    </xdr:to>
    <xdr:sp macro="" textlink="">
      <xdr:nvSpPr>
        <xdr:cNvPr id="530" name="フローチャート : 判断 529">
          <a:extLst>
            <a:ext uri="{FF2B5EF4-FFF2-40B4-BE49-F238E27FC236}">
              <a16:creationId xmlns="" xmlns:a16="http://schemas.microsoft.com/office/drawing/2014/main" id="{00000000-0008-0000-0700-000012020000}"/>
            </a:ext>
          </a:extLst>
        </xdr:cNvPr>
        <xdr:cNvSpPr/>
      </xdr:nvSpPr>
      <xdr:spPr>
        <a:xfrm>
          <a:off x="13652500" y="65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115376</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3436111" y="663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34107</xdr:rowOff>
    </xdr:from>
    <xdr:to>
      <xdr:col>18</xdr:col>
      <xdr:colOff>492125</xdr:colOff>
      <xdr:row>38</xdr:row>
      <xdr:rowOff>135707</xdr:rowOff>
    </xdr:to>
    <xdr:sp macro="" textlink="">
      <xdr:nvSpPr>
        <xdr:cNvPr id="532" name="フローチャート : 判断 531">
          <a:extLst>
            <a:ext uri="{FF2B5EF4-FFF2-40B4-BE49-F238E27FC236}">
              <a16:creationId xmlns="" xmlns:a16="http://schemas.microsoft.com/office/drawing/2014/main" id="{00000000-0008-0000-0700-000014020000}"/>
            </a:ext>
          </a:extLst>
        </xdr:cNvPr>
        <xdr:cNvSpPr/>
      </xdr:nvSpPr>
      <xdr:spPr>
        <a:xfrm>
          <a:off x="12763500" y="654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126834</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2547111" y="664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104530</xdr:rowOff>
    </xdr:from>
    <xdr:to>
      <xdr:col>23</xdr:col>
      <xdr:colOff>568325</xdr:colOff>
      <xdr:row>38</xdr:row>
      <xdr:rowOff>34680</xdr:rowOff>
    </xdr:to>
    <xdr:sp macro="" textlink="">
      <xdr:nvSpPr>
        <xdr:cNvPr id="539" name="円/楕円 538">
          <a:extLst>
            <a:ext uri="{FF2B5EF4-FFF2-40B4-BE49-F238E27FC236}">
              <a16:creationId xmlns="" xmlns:a16="http://schemas.microsoft.com/office/drawing/2014/main" id="{00000000-0008-0000-0700-00001B020000}"/>
            </a:ext>
          </a:extLst>
        </xdr:cNvPr>
        <xdr:cNvSpPr/>
      </xdr:nvSpPr>
      <xdr:spPr>
        <a:xfrm>
          <a:off x="16268700" y="64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82957</xdr:rowOff>
    </xdr:from>
    <xdr:ext cx="534377" cy="259045"/>
    <xdr:sp macro="" textlink="">
      <xdr:nvSpPr>
        <xdr:cNvPr id="540" name="消防費該当値テキスト">
          <a:extLst>
            <a:ext uri="{FF2B5EF4-FFF2-40B4-BE49-F238E27FC236}">
              <a16:creationId xmlns="" xmlns:a16="http://schemas.microsoft.com/office/drawing/2014/main" id="{00000000-0008-0000-0700-00001C020000}"/>
            </a:ext>
          </a:extLst>
        </xdr:cNvPr>
        <xdr:cNvSpPr txBox="1"/>
      </xdr:nvSpPr>
      <xdr:spPr>
        <a:xfrm>
          <a:off x="16370300" y="642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22,906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50281</xdr:rowOff>
    </xdr:from>
    <xdr:to>
      <xdr:col>22</xdr:col>
      <xdr:colOff>415925</xdr:colOff>
      <xdr:row>37</xdr:row>
      <xdr:rowOff>151881</xdr:rowOff>
    </xdr:to>
    <xdr:sp macro="" textlink="">
      <xdr:nvSpPr>
        <xdr:cNvPr id="541" name="円/楕円 540">
          <a:extLst>
            <a:ext uri="{FF2B5EF4-FFF2-40B4-BE49-F238E27FC236}">
              <a16:creationId xmlns="" xmlns:a16="http://schemas.microsoft.com/office/drawing/2014/main" id="{00000000-0008-0000-0700-00001D020000}"/>
            </a:ext>
          </a:extLst>
        </xdr:cNvPr>
        <xdr:cNvSpPr/>
      </xdr:nvSpPr>
      <xdr:spPr>
        <a:xfrm>
          <a:off x="15430500" y="639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168408</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5214111" y="616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157709</xdr:rowOff>
    </xdr:from>
    <xdr:to>
      <xdr:col>21</xdr:col>
      <xdr:colOff>212725</xdr:colOff>
      <xdr:row>38</xdr:row>
      <xdr:rowOff>87858</xdr:rowOff>
    </xdr:to>
    <xdr:sp macro="" textlink="">
      <xdr:nvSpPr>
        <xdr:cNvPr id="543" name="円/楕円 542">
          <a:extLst>
            <a:ext uri="{FF2B5EF4-FFF2-40B4-BE49-F238E27FC236}">
              <a16:creationId xmlns="" xmlns:a16="http://schemas.microsoft.com/office/drawing/2014/main" id="{00000000-0008-0000-0700-00001F020000}"/>
            </a:ext>
          </a:extLst>
        </xdr:cNvPr>
        <xdr:cNvSpPr/>
      </xdr:nvSpPr>
      <xdr:spPr>
        <a:xfrm>
          <a:off x="14541500" y="6501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104386</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4325111" y="627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144307</xdr:rowOff>
    </xdr:from>
    <xdr:to>
      <xdr:col>20</xdr:col>
      <xdr:colOff>9525</xdr:colOff>
      <xdr:row>38</xdr:row>
      <xdr:rowOff>74457</xdr:rowOff>
    </xdr:to>
    <xdr:sp macro="" textlink="">
      <xdr:nvSpPr>
        <xdr:cNvPr id="545" name="円/楕円 544">
          <a:extLst>
            <a:ext uri="{FF2B5EF4-FFF2-40B4-BE49-F238E27FC236}">
              <a16:creationId xmlns="" xmlns:a16="http://schemas.microsoft.com/office/drawing/2014/main" id="{00000000-0008-0000-0700-000021020000}"/>
            </a:ext>
          </a:extLst>
        </xdr:cNvPr>
        <xdr:cNvSpPr/>
      </xdr:nvSpPr>
      <xdr:spPr>
        <a:xfrm>
          <a:off x="13652500" y="648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90984</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3436111" y="626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80228</xdr:rowOff>
    </xdr:from>
    <xdr:to>
      <xdr:col>18</xdr:col>
      <xdr:colOff>492125</xdr:colOff>
      <xdr:row>37</xdr:row>
      <xdr:rowOff>10378</xdr:rowOff>
    </xdr:to>
    <xdr:sp macro="" textlink="">
      <xdr:nvSpPr>
        <xdr:cNvPr id="547" name="円/楕円 546">
          <a:extLst>
            <a:ext uri="{FF2B5EF4-FFF2-40B4-BE49-F238E27FC236}">
              <a16:creationId xmlns="" xmlns:a16="http://schemas.microsoft.com/office/drawing/2014/main" id="{00000000-0008-0000-0700-000023020000}"/>
            </a:ext>
          </a:extLst>
        </xdr:cNvPr>
        <xdr:cNvSpPr/>
      </xdr:nvSpPr>
      <xdr:spPr>
        <a:xfrm>
          <a:off x="12763500" y="62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26905</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2547111" y="602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a:extLst>
            <a:ext uri="{FF2B5EF4-FFF2-40B4-BE49-F238E27FC236}">
              <a16:creationId xmlns=""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a:extLst>
            <a:ext uri="{FF2B5EF4-FFF2-40B4-BE49-F238E27FC236}">
              <a16:creationId xmlns="" xmlns:a16="http://schemas.microsoft.com/office/drawing/2014/main" id="{00000000-0008-0000-0700-00003D020000}"/>
            </a:ext>
          </a:extLst>
        </xdr:cNvPr>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a:extLst>
            <a:ext uri="{FF2B5EF4-FFF2-40B4-BE49-F238E27FC236}">
              <a16:creationId xmlns="" xmlns:a16="http://schemas.microsoft.com/office/drawing/2014/main" id="{00000000-0008-0000-0700-00003F020000}"/>
            </a:ext>
          </a:extLst>
        </xdr:cNvPr>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32289</xdr:rowOff>
    </xdr:from>
    <xdr:to>
      <xdr:col>23</xdr:col>
      <xdr:colOff>517525</xdr:colOff>
      <xdr:row>55</xdr:row>
      <xdr:rowOff>157698</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a:off x="15481300" y="9462039"/>
          <a:ext cx="838200" cy="12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a:extLst>
            <a:ext uri="{FF2B5EF4-FFF2-40B4-BE49-F238E27FC236}">
              <a16:creationId xmlns="" xmlns:a16="http://schemas.microsoft.com/office/drawing/2014/main" id="{00000000-0008-0000-0700-000042020000}"/>
            </a:ext>
          </a:extLst>
        </xdr:cNvPr>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a:extLst>
            <a:ext uri="{FF2B5EF4-FFF2-40B4-BE49-F238E27FC236}">
              <a16:creationId xmlns="" xmlns:a16="http://schemas.microsoft.com/office/drawing/2014/main" id="{00000000-0008-0000-0700-000043020000}"/>
            </a:ext>
          </a:extLst>
        </xdr:cNvPr>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32289</xdr:rowOff>
    </xdr:from>
    <xdr:to>
      <xdr:col>22</xdr:col>
      <xdr:colOff>365125</xdr:colOff>
      <xdr:row>56</xdr:row>
      <xdr:rowOff>49151</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flipV="1">
          <a:off x="14592300" y="9462039"/>
          <a:ext cx="889000" cy="18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a:extLst>
            <a:ext uri="{FF2B5EF4-FFF2-40B4-BE49-F238E27FC236}">
              <a16:creationId xmlns="" xmlns:a16="http://schemas.microsoft.com/office/drawing/2014/main" id="{00000000-0008-0000-0700-000045020000}"/>
            </a:ext>
          </a:extLst>
        </xdr:cNvPr>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9123</xdr:rowOff>
    </xdr:from>
    <xdr:to>
      <xdr:col>21</xdr:col>
      <xdr:colOff>161925</xdr:colOff>
      <xdr:row>56</xdr:row>
      <xdr:rowOff>49151</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a:off x="13703300" y="9610323"/>
          <a:ext cx="889000" cy="4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153876</xdr:rowOff>
    </xdr:from>
    <xdr:to>
      <xdr:col>21</xdr:col>
      <xdr:colOff>212725</xdr:colOff>
      <xdr:row>57</xdr:row>
      <xdr:rowOff>84026</xdr:rowOff>
    </xdr:to>
    <xdr:sp macro="" textlink="">
      <xdr:nvSpPr>
        <xdr:cNvPr id="584" name="フローチャート : 判断 583">
          <a:extLst>
            <a:ext uri="{FF2B5EF4-FFF2-40B4-BE49-F238E27FC236}">
              <a16:creationId xmlns="" xmlns:a16="http://schemas.microsoft.com/office/drawing/2014/main" id="{00000000-0008-0000-0700-000048020000}"/>
            </a:ext>
          </a:extLst>
        </xdr:cNvPr>
        <xdr:cNvSpPr/>
      </xdr:nvSpPr>
      <xdr:spPr>
        <a:xfrm>
          <a:off x="14541500" y="975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75153</xdr:rowOff>
    </xdr:from>
    <xdr:ext cx="534377"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4325111" y="98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9123</xdr:rowOff>
    </xdr:from>
    <xdr:to>
      <xdr:col>19</xdr:col>
      <xdr:colOff>644525</xdr:colOff>
      <xdr:row>56</xdr:row>
      <xdr:rowOff>138968</xdr:rowOff>
    </xdr:to>
    <xdr:cxnSp macro="">
      <xdr:nvCxnSpPr>
        <xdr:cNvPr id="586" name="直線コネクタ 585">
          <a:extLst>
            <a:ext uri="{FF2B5EF4-FFF2-40B4-BE49-F238E27FC236}">
              <a16:creationId xmlns="" xmlns:a16="http://schemas.microsoft.com/office/drawing/2014/main" id="{00000000-0008-0000-0700-00004A020000}"/>
            </a:ext>
          </a:extLst>
        </xdr:cNvPr>
        <xdr:cNvCxnSpPr/>
      </xdr:nvCxnSpPr>
      <xdr:spPr>
        <a:xfrm flipV="1">
          <a:off x="12814300" y="9610323"/>
          <a:ext cx="8890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157206</xdr:rowOff>
    </xdr:from>
    <xdr:to>
      <xdr:col>20</xdr:col>
      <xdr:colOff>9525</xdr:colOff>
      <xdr:row>57</xdr:row>
      <xdr:rowOff>87356</xdr:rowOff>
    </xdr:to>
    <xdr:sp macro="" textlink="">
      <xdr:nvSpPr>
        <xdr:cNvPr id="587" name="フローチャート : 判断 586">
          <a:extLst>
            <a:ext uri="{FF2B5EF4-FFF2-40B4-BE49-F238E27FC236}">
              <a16:creationId xmlns="" xmlns:a16="http://schemas.microsoft.com/office/drawing/2014/main" id="{00000000-0008-0000-0700-00004B020000}"/>
            </a:ext>
          </a:extLst>
        </xdr:cNvPr>
        <xdr:cNvSpPr/>
      </xdr:nvSpPr>
      <xdr:spPr>
        <a:xfrm>
          <a:off x="13652500" y="97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78483</xdr:rowOff>
    </xdr:from>
    <xdr:ext cx="534377"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3436111" y="98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167012</xdr:rowOff>
    </xdr:from>
    <xdr:to>
      <xdr:col>18</xdr:col>
      <xdr:colOff>492125</xdr:colOff>
      <xdr:row>57</xdr:row>
      <xdr:rowOff>97162</xdr:rowOff>
    </xdr:to>
    <xdr:sp macro="" textlink="">
      <xdr:nvSpPr>
        <xdr:cNvPr id="589" name="フローチャート : 判断 588">
          <a:extLst>
            <a:ext uri="{FF2B5EF4-FFF2-40B4-BE49-F238E27FC236}">
              <a16:creationId xmlns="" xmlns:a16="http://schemas.microsoft.com/office/drawing/2014/main" id="{00000000-0008-0000-0700-00004D020000}"/>
            </a:ext>
          </a:extLst>
        </xdr:cNvPr>
        <xdr:cNvSpPr/>
      </xdr:nvSpPr>
      <xdr:spPr>
        <a:xfrm>
          <a:off x="12763500" y="976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88289</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2547111" y="986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106898</xdr:rowOff>
    </xdr:from>
    <xdr:to>
      <xdr:col>23</xdr:col>
      <xdr:colOff>568325</xdr:colOff>
      <xdr:row>56</xdr:row>
      <xdr:rowOff>37048</xdr:rowOff>
    </xdr:to>
    <xdr:sp macro="" textlink="">
      <xdr:nvSpPr>
        <xdr:cNvPr id="596" name="円/楕円 595">
          <a:extLst>
            <a:ext uri="{FF2B5EF4-FFF2-40B4-BE49-F238E27FC236}">
              <a16:creationId xmlns="" xmlns:a16="http://schemas.microsoft.com/office/drawing/2014/main" id="{00000000-0008-0000-0700-000054020000}"/>
            </a:ext>
          </a:extLst>
        </xdr:cNvPr>
        <xdr:cNvSpPr/>
      </xdr:nvSpPr>
      <xdr:spPr>
        <a:xfrm>
          <a:off x="16268700" y="953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129775</xdr:rowOff>
    </xdr:from>
    <xdr:ext cx="534377" cy="259045"/>
    <xdr:sp macro="" textlink="">
      <xdr:nvSpPr>
        <xdr:cNvPr id="597" name="教育費該当値テキスト">
          <a:extLst>
            <a:ext uri="{FF2B5EF4-FFF2-40B4-BE49-F238E27FC236}">
              <a16:creationId xmlns="" xmlns:a16="http://schemas.microsoft.com/office/drawing/2014/main" id="{00000000-0008-0000-0700-000055020000}"/>
            </a:ext>
          </a:extLst>
        </xdr:cNvPr>
        <xdr:cNvSpPr txBox="1"/>
      </xdr:nvSpPr>
      <xdr:spPr>
        <a:xfrm>
          <a:off x="16370300" y="938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75,138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152939</xdr:rowOff>
    </xdr:from>
    <xdr:to>
      <xdr:col>22</xdr:col>
      <xdr:colOff>415925</xdr:colOff>
      <xdr:row>55</xdr:row>
      <xdr:rowOff>83089</xdr:rowOff>
    </xdr:to>
    <xdr:sp macro="" textlink="">
      <xdr:nvSpPr>
        <xdr:cNvPr id="598" name="円/楕円 597">
          <a:extLst>
            <a:ext uri="{FF2B5EF4-FFF2-40B4-BE49-F238E27FC236}">
              <a16:creationId xmlns="" xmlns:a16="http://schemas.microsoft.com/office/drawing/2014/main" id="{00000000-0008-0000-0700-000056020000}"/>
            </a:ext>
          </a:extLst>
        </xdr:cNvPr>
        <xdr:cNvSpPr/>
      </xdr:nvSpPr>
      <xdr:spPr>
        <a:xfrm>
          <a:off x="15430500" y="94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99616</xdr:rowOff>
    </xdr:from>
    <xdr:ext cx="534377"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5214111" y="91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91,596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169801</xdr:rowOff>
    </xdr:from>
    <xdr:to>
      <xdr:col>21</xdr:col>
      <xdr:colOff>212725</xdr:colOff>
      <xdr:row>56</xdr:row>
      <xdr:rowOff>99951</xdr:rowOff>
    </xdr:to>
    <xdr:sp macro="" textlink="">
      <xdr:nvSpPr>
        <xdr:cNvPr id="600" name="円/楕円 599">
          <a:extLst>
            <a:ext uri="{FF2B5EF4-FFF2-40B4-BE49-F238E27FC236}">
              <a16:creationId xmlns="" xmlns:a16="http://schemas.microsoft.com/office/drawing/2014/main" id="{00000000-0008-0000-0700-000058020000}"/>
            </a:ext>
          </a:extLst>
        </xdr:cNvPr>
        <xdr:cNvSpPr/>
      </xdr:nvSpPr>
      <xdr:spPr>
        <a:xfrm>
          <a:off x="14541500" y="95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116478</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4325111" y="937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129773</xdr:rowOff>
    </xdr:from>
    <xdr:to>
      <xdr:col>20</xdr:col>
      <xdr:colOff>9525</xdr:colOff>
      <xdr:row>56</xdr:row>
      <xdr:rowOff>59923</xdr:rowOff>
    </xdr:to>
    <xdr:sp macro="" textlink="">
      <xdr:nvSpPr>
        <xdr:cNvPr id="602" name="円/楕円 601">
          <a:extLst>
            <a:ext uri="{FF2B5EF4-FFF2-40B4-BE49-F238E27FC236}">
              <a16:creationId xmlns="" xmlns:a16="http://schemas.microsoft.com/office/drawing/2014/main" id="{00000000-0008-0000-0700-00005A020000}"/>
            </a:ext>
          </a:extLst>
        </xdr:cNvPr>
        <xdr:cNvSpPr/>
      </xdr:nvSpPr>
      <xdr:spPr>
        <a:xfrm>
          <a:off x="13652500" y="955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76450</xdr:rowOff>
    </xdr:from>
    <xdr:ext cx="534377"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3436111" y="93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72,136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88168</xdr:rowOff>
    </xdr:from>
    <xdr:to>
      <xdr:col>18</xdr:col>
      <xdr:colOff>492125</xdr:colOff>
      <xdr:row>57</xdr:row>
      <xdr:rowOff>18318</xdr:rowOff>
    </xdr:to>
    <xdr:sp macro="" textlink="">
      <xdr:nvSpPr>
        <xdr:cNvPr id="604" name="円/楕円 603">
          <a:extLst>
            <a:ext uri="{FF2B5EF4-FFF2-40B4-BE49-F238E27FC236}">
              <a16:creationId xmlns="" xmlns:a16="http://schemas.microsoft.com/office/drawing/2014/main" id="{00000000-0008-0000-0700-00005C020000}"/>
            </a:ext>
          </a:extLst>
        </xdr:cNvPr>
        <xdr:cNvSpPr/>
      </xdr:nvSpPr>
      <xdr:spPr>
        <a:xfrm>
          <a:off x="12763500" y="968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34845</xdr:rowOff>
    </xdr:from>
    <xdr:ext cx="534377"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2547111" y="946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a:extLst>
            <a:ext uri="{FF2B5EF4-FFF2-40B4-BE49-F238E27FC236}">
              <a16:creationId xmlns=""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a:extLst>
            <a:ext uri="{FF2B5EF4-FFF2-40B4-BE49-F238E27FC236}">
              <a16:creationId xmlns=""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a:extLst>
            <a:ext uri="{FF2B5EF4-FFF2-40B4-BE49-F238E27FC236}">
              <a16:creationId xmlns="" xmlns:a16="http://schemas.microsoft.com/office/drawing/2014/main" id="{00000000-0008-0000-0700-000076020000}"/>
            </a:ext>
          </a:extLst>
        </xdr:cNvPr>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136042</xdr:rowOff>
    </xdr:from>
    <xdr:to>
      <xdr:col>23</xdr:col>
      <xdr:colOff>517525</xdr:colOff>
      <xdr:row>78</xdr:row>
      <xdr:rowOff>82344</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5481300" y="12651892"/>
          <a:ext cx="838200" cy="80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a:extLst>
            <a:ext uri="{FF2B5EF4-FFF2-40B4-BE49-F238E27FC236}">
              <a16:creationId xmlns="" xmlns:a16="http://schemas.microsoft.com/office/drawing/2014/main" id="{00000000-0008-0000-0700-000079020000}"/>
            </a:ext>
          </a:extLst>
        </xdr:cNvPr>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a:extLst>
            <a:ext uri="{FF2B5EF4-FFF2-40B4-BE49-F238E27FC236}">
              <a16:creationId xmlns="" xmlns:a16="http://schemas.microsoft.com/office/drawing/2014/main" id="{00000000-0008-0000-0700-00007A020000}"/>
            </a:ext>
          </a:extLst>
        </xdr:cNvPr>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2929</xdr:rowOff>
    </xdr:from>
    <xdr:to>
      <xdr:col>22</xdr:col>
      <xdr:colOff>365125</xdr:colOff>
      <xdr:row>73</xdr:row>
      <xdr:rowOff>136042</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4592300" y="12004429"/>
          <a:ext cx="889000" cy="64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a:extLst>
            <a:ext uri="{FF2B5EF4-FFF2-40B4-BE49-F238E27FC236}">
              <a16:creationId xmlns="" xmlns:a16="http://schemas.microsoft.com/office/drawing/2014/main" id="{00000000-0008-0000-0700-00007C020000}"/>
            </a:ext>
          </a:extLst>
        </xdr:cNvPr>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68082</xdr:rowOff>
    </xdr:from>
    <xdr:ext cx="469744"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5246427" y="134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2929</xdr:rowOff>
    </xdr:from>
    <xdr:to>
      <xdr:col>21</xdr:col>
      <xdr:colOff>161925</xdr:colOff>
      <xdr:row>74</xdr:row>
      <xdr:rowOff>42865</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flipV="1">
          <a:off x="13703300" y="12004429"/>
          <a:ext cx="889000" cy="72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9" name="フローチャート : 判断 638">
          <a:extLst>
            <a:ext uri="{FF2B5EF4-FFF2-40B4-BE49-F238E27FC236}">
              <a16:creationId xmlns="" xmlns:a16="http://schemas.microsoft.com/office/drawing/2014/main" id="{00000000-0008-0000-0700-00007F020000}"/>
            </a:ext>
          </a:extLst>
        </xdr:cNvPr>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92587</xdr:rowOff>
    </xdr:from>
    <xdr:ext cx="469744"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4357427" y="134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42865</xdr:rowOff>
    </xdr:from>
    <xdr:to>
      <xdr:col>19</xdr:col>
      <xdr:colOff>644525</xdr:colOff>
      <xdr:row>78</xdr:row>
      <xdr:rowOff>137849</xdr:rowOff>
    </xdr:to>
    <xdr:cxnSp macro="">
      <xdr:nvCxnSpPr>
        <xdr:cNvPr id="641" name="直線コネクタ 640">
          <a:extLst>
            <a:ext uri="{FF2B5EF4-FFF2-40B4-BE49-F238E27FC236}">
              <a16:creationId xmlns="" xmlns:a16="http://schemas.microsoft.com/office/drawing/2014/main" id="{00000000-0008-0000-0700-000081020000}"/>
            </a:ext>
          </a:extLst>
        </xdr:cNvPr>
        <xdr:cNvCxnSpPr/>
      </xdr:nvCxnSpPr>
      <xdr:spPr>
        <a:xfrm flipV="1">
          <a:off x="12814300" y="12730165"/>
          <a:ext cx="889000" cy="78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2" name="フローチャート : 判断 641">
          <a:extLst>
            <a:ext uri="{FF2B5EF4-FFF2-40B4-BE49-F238E27FC236}">
              <a16:creationId xmlns="" xmlns:a16="http://schemas.microsoft.com/office/drawing/2014/main" id="{00000000-0008-0000-0700-000082020000}"/>
            </a:ext>
          </a:extLst>
        </xdr:cNvPr>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86027</xdr:rowOff>
    </xdr:from>
    <xdr:ext cx="469744"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3468427" y="134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4" name="フローチャート : 判断 643">
          <a:extLst>
            <a:ext uri="{FF2B5EF4-FFF2-40B4-BE49-F238E27FC236}">
              <a16:creationId xmlns="" xmlns:a16="http://schemas.microsoft.com/office/drawing/2014/main" id="{00000000-0008-0000-0700-000084020000}"/>
            </a:ext>
          </a:extLst>
        </xdr:cNvPr>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31544</xdr:rowOff>
    </xdr:from>
    <xdr:to>
      <xdr:col>23</xdr:col>
      <xdr:colOff>568325</xdr:colOff>
      <xdr:row>78</xdr:row>
      <xdr:rowOff>133144</xdr:rowOff>
    </xdr:to>
    <xdr:sp macro="" textlink="">
      <xdr:nvSpPr>
        <xdr:cNvPr id="651" name="円/楕円 650">
          <a:extLst>
            <a:ext uri="{FF2B5EF4-FFF2-40B4-BE49-F238E27FC236}">
              <a16:creationId xmlns="" xmlns:a16="http://schemas.microsoft.com/office/drawing/2014/main" id="{00000000-0008-0000-0700-00008B020000}"/>
            </a:ext>
          </a:extLst>
        </xdr:cNvPr>
        <xdr:cNvSpPr/>
      </xdr:nvSpPr>
      <xdr:spPr>
        <a:xfrm>
          <a:off x="16268700" y="1340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142810</xdr:rowOff>
    </xdr:from>
    <xdr:ext cx="469744" cy="259045"/>
    <xdr:sp macro="" textlink="">
      <xdr:nvSpPr>
        <xdr:cNvPr id="652" name="災害復旧費該当値テキスト">
          <a:extLst>
            <a:ext uri="{FF2B5EF4-FFF2-40B4-BE49-F238E27FC236}">
              <a16:creationId xmlns="" xmlns:a16="http://schemas.microsoft.com/office/drawing/2014/main" id="{00000000-0008-0000-0700-00008C020000}"/>
            </a:ext>
          </a:extLst>
        </xdr:cNvPr>
        <xdr:cNvSpPr txBox="1"/>
      </xdr:nvSpPr>
      <xdr:spPr>
        <a:xfrm>
          <a:off x="16370300" y="1334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2,509</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85242</xdr:rowOff>
    </xdr:from>
    <xdr:to>
      <xdr:col>22</xdr:col>
      <xdr:colOff>415925</xdr:colOff>
      <xdr:row>74</xdr:row>
      <xdr:rowOff>15392</xdr:rowOff>
    </xdr:to>
    <xdr:sp macro="" textlink="">
      <xdr:nvSpPr>
        <xdr:cNvPr id="653" name="円/楕円 652">
          <a:extLst>
            <a:ext uri="{FF2B5EF4-FFF2-40B4-BE49-F238E27FC236}">
              <a16:creationId xmlns="" xmlns:a16="http://schemas.microsoft.com/office/drawing/2014/main" id="{00000000-0008-0000-0700-00008D020000}"/>
            </a:ext>
          </a:extLst>
        </xdr:cNvPr>
        <xdr:cNvSpPr/>
      </xdr:nvSpPr>
      <xdr:spPr>
        <a:xfrm>
          <a:off x="15430500" y="126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31919</xdr:rowOff>
    </xdr:from>
    <xdr:ext cx="534377"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5214111" y="123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37,660</a:t>
          </a:r>
          <a:endParaRPr kumimoji="1" lang="ja-JP" altLang="en-US" sz="1000" b="1">
            <a:solidFill>
              <a:srgbClr val="FF0000"/>
            </a:solidFill>
            <a:latin typeface="ＭＳ Ｐゴシック"/>
          </a:endParaRPr>
        </a:p>
      </xdr:txBody>
    </xdr:sp>
    <xdr:clientData/>
  </xdr:oneCellAnchor>
  <xdr:twoCellAnchor>
    <xdr:from>
      <xdr:col>21</xdr:col>
      <xdr:colOff>111125</xdr:colOff>
      <xdr:row>69</xdr:row>
      <xdr:rowOff>123579</xdr:rowOff>
    </xdr:from>
    <xdr:to>
      <xdr:col>21</xdr:col>
      <xdr:colOff>212725</xdr:colOff>
      <xdr:row>70</xdr:row>
      <xdr:rowOff>53729</xdr:rowOff>
    </xdr:to>
    <xdr:sp macro="" textlink="">
      <xdr:nvSpPr>
        <xdr:cNvPr id="655" name="円/楕円 654">
          <a:extLst>
            <a:ext uri="{FF2B5EF4-FFF2-40B4-BE49-F238E27FC236}">
              <a16:creationId xmlns="" xmlns:a16="http://schemas.microsoft.com/office/drawing/2014/main" id="{00000000-0008-0000-0700-00008F020000}"/>
            </a:ext>
          </a:extLst>
        </xdr:cNvPr>
        <xdr:cNvSpPr/>
      </xdr:nvSpPr>
      <xdr:spPr>
        <a:xfrm>
          <a:off x="14541500" y="1195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68</xdr:row>
      <xdr:rowOff>70256</xdr:rowOff>
    </xdr:from>
    <xdr:ext cx="534377"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4325111" y="1172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65,983</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163515</xdr:rowOff>
    </xdr:from>
    <xdr:to>
      <xdr:col>20</xdr:col>
      <xdr:colOff>9525</xdr:colOff>
      <xdr:row>74</xdr:row>
      <xdr:rowOff>93665</xdr:rowOff>
    </xdr:to>
    <xdr:sp macro="" textlink="">
      <xdr:nvSpPr>
        <xdr:cNvPr id="657" name="円/楕円 656">
          <a:extLst>
            <a:ext uri="{FF2B5EF4-FFF2-40B4-BE49-F238E27FC236}">
              <a16:creationId xmlns="" xmlns:a16="http://schemas.microsoft.com/office/drawing/2014/main" id="{00000000-0008-0000-0700-000091020000}"/>
            </a:ext>
          </a:extLst>
        </xdr:cNvPr>
        <xdr:cNvSpPr/>
      </xdr:nvSpPr>
      <xdr:spPr>
        <a:xfrm>
          <a:off x="13652500" y="1267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110192</xdr:rowOff>
    </xdr:from>
    <xdr:ext cx="534377"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3436111" y="1245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87049</xdr:rowOff>
    </xdr:from>
    <xdr:to>
      <xdr:col>18</xdr:col>
      <xdr:colOff>492125</xdr:colOff>
      <xdr:row>79</xdr:row>
      <xdr:rowOff>17199</xdr:rowOff>
    </xdr:to>
    <xdr:sp macro="" textlink="">
      <xdr:nvSpPr>
        <xdr:cNvPr id="659" name="円/楕円 658">
          <a:extLst>
            <a:ext uri="{FF2B5EF4-FFF2-40B4-BE49-F238E27FC236}">
              <a16:creationId xmlns="" xmlns:a16="http://schemas.microsoft.com/office/drawing/2014/main" id="{00000000-0008-0000-0700-000093020000}"/>
            </a:ext>
          </a:extLst>
        </xdr:cNvPr>
        <xdr:cNvSpPr/>
      </xdr:nvSpPr>
      <xdr:spPr>
        <a:xfrm>
          <a:off x="12763500" y="134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8326</xdr:rowOff>
    </xdr:from>
    <xdr:ext cx="313932"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2657333" y="13552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a:extLst>
            <a:ext uri="{FF2B5EF4-FFF2-40B4-BE49-F238E27FC236}">
              <a16:creationId xmlns=""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a:extLst>
            <a:ext uri="{FF2B5EF4-FFF2-40B4-BE49-F238E27FC236}">
              <a16:creationId xmlns=""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a:extLst>
            <a:ext uri="{FF2B5EF4-FFF2-40B4-BE49-F238E27FC236}">
              <a16:creationId xmlns="" xmlns:a16="http://schemas.microsoft.com/office/drawing/2014/main" id="{00000000-0008-0000-0700-0000AD020000}"/>
            </a:ext>
          </a:extLst>
        </xdr:cNvPr>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a:extLst>
            <a:ext uri="{FF2B5EF4-FFF2-40B4-BE49-F238E27FC236}">
              <a16:creationId xmlns="" xmlns:a16="http://schemas.microsoft.com/office/drawing/2014/main" id="{00000000-0008-0000-0700-0000AF020000}"/>
            </a:ext>
          </a:extLst>
        </xdr:cNvPr>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71326</xdr:rowOff>
    </xdr:from>
    <xdr:to>
      <xdr:col>23</xdr:col>
      <xdr:colOff>517525</xdr:colOff>
      <xdr:row>97</xdr:row>
      <xdr:rowOff>86928</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5481300" y="16701976"/>
          <a:ext cx="8382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a:extLst>
            <a:ext uri="{FF2B5EF4-FFF2-40B4-BE49-F238E27FC236}">
              <a16:creationId xmlns="" xmlns:a16="http://schemas.microsoft.com/office/drawing/2014/main" id="{00000000-0008-0000-0700-0000B2020000}"/>
            </a:ext>
          </a:extLst>
        </xdr:cNvPr>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a:extLst>
            <a:ext uri="{FF2B5EF4-FFF2-40B4-BE49-F238E27FC236}">
              <a16:creationId xmlns="" xmlns:a16="http://schemas.microsoft.com/office/drawing/2014/main" id="{00000000-0008-0000-0700-0000B3020000}"/>
            </a:ext>
          </a:extLst>
        </xdr:cNvPr>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22885</xdr:rowOff>
    </xdr:from>
    <xdr:to>
      <xdr:col>22</xdr:col>
      <xdr:colOff>365125</xdr:colOff>
      <xdr:row>97</xdr:row>
      <xdr:rowOff>71326</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4592300" y="16653535"/>
          <a:ext cx="88900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a:extLst>
            <a:ext uri="{FF2B5EF4-FFF2-40B4-BE49-F238E27FC236}">
              <a16:creationId xmlns="" xmlns:a16="http://schemas.microsoft.com/office/drawing/2014/main" id="{00000000-0008-0000-0700-0000B5020000}"/>
            </a:ext>
          </a:extLst>
        </xdr:cNvPr>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14754</xdr:rowOff>
    </xdr:from>
    <xdr:to>
      <xdr:col>21</xdr:col>
      <xdr:colOff>161925</xdr:colOff>
      <xdr:row>97</xdr:row>
      <xdr:rowOff>22885</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a:off x="13703300" y="16645404"/>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165058</xdr:rowOff>
    </xdr:from>
    <xdr:to>
      <xdr:col>21</xdr:col>
      <xdr:colOff>212725</xdr:colOff>
      <xdr:row>98</xdr:row>
      <xdr:rowOff>95208</xdr:rowOff>
    </xdr:to>
    <xdr:sp macro="" textlink="">
      <xdr:nvSpPr>
        <xdr:cNvPr id="696" name="フローチャート : 判断 695">
          <a:extLst>
            <a:ext uri="{FF2B5EF4-FFF2-40B4-BE49-F238E27FC236}">
              <a16:creationId xmlns="" xmlns:a16="http://schemas.microsoft.com/office/drawing/2014/main" id="{00000000-0008-0000-0700-0000B8020000}"/>
            </a:ext>
          </a:extLst>
        </xdr:cNvPr>
        <xdr:cNvSpPr/>
      </xdr:nvSpPr>
      <xdr:spPr>
        <a:xfrm>
          <a:off x="14541500" y="167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86335</xdr:rowOff>
    </xdr:from>
    <xdr:ext cx="534377"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4325111" y="168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14754</xdr:rowOff>
    </xdr:from>
    <xdr:to>
      <xdr:col>19</xdr:col>
      <xdr:colOff>644525</xdr:colOff>
      <xdr:row>97</xdr:row>
      <xdr:rowOff>27350</xdr:rowOff>
    </xdr:to>
    <xdr:cxnSp macro="">
      <xdr:nvCxnSpPr>
        <xdr:cNvPr id="698" name="直線コネクタ 697">
          <a:extLst>
            <a:ext uri="{FF2B5EF4-FFF2-40B4-BE49-F238E27FC236}">
              <a16:creationId xmlns="" xmlns:a16="http://schemas.microsoft.com/office/drawing/2014/main" id="{00000000-0008-0000-0700-0000BA020000}"/>
            </a:ext>
          </a:extLst>
        </xdr:cNvPr>
        <xdr:cNvCxnSpPr/>
      </xdr:nvCxnSpPr>
      <xdr:spPr>
        <a:xfrm flipV="1">
          <a:off x="12814300" y="16645404"/>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165714</xdr:rowOff>
    </xdr:from>
    <xdr:to>
      <xdr:col>20</xdr:col>
      <xdr:colOff>9525</xdr:colOff>
      <xdr:row>98</xdr:row>
      <xdr:rowOff>95864</xdr:rowOff>
    </xdr:to>
    <xdr:sp macro="" textlink="">
      <xdr:nvSpPr>
        <xdr:cNvPr id="699" name="フローチャート : 判断 698">
          <a:extLst>
            <a:ext uri="{FF2B5EF4-FFF2-40B4-BE49-F238E27FC236}">
              <a16:creationId xmlns="" xmlns:a16="http://schemas.microsoft.com/office/drawing/2014/main" id="{00000000-0008-0000-0700-0000BB020000}"/>
            </a:ext>
          </a:extLst>
        </xdr:cNvPr>
        <xdr:cNvSpPr/>
      </xdr:nvSpPr>
      <xdr:spPr>
        <a:xfrm>
          <a:off x="13652500" y="1679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86991</xdr:rowOff>
    </xdr:from>
    <xdr:ext cx="534377"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3436111" y="1688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165202</xdr:rowOff>
    </xdr:from>
    <xdr:to>
      <xdr:col>18</xdr:col>
      <xdr:colOff>492125</xdr:colOff>
      <xdr:row>98</xdr:row>
      <xdr:rowOff>95352</xdr:rowOff>
    </xdr:to>
    <xdr:sp macro="" textlink="">
      <xdr:nvSpPr>
        <xdr:cNvPr id="701" name="フローチャート : 判断 700">
          <a:extLst>
            <a:ext uri="{FF2B5EF4-FFF2-40B4-BE49-F238E27FC236}">
              <a16:creationId xmlns="" xmlns:a16="http://schemas.microsoft.com/office/drawing/2014/main" id="{00000000-0008-0000-0700-0000BD020000}"/>
            </a:ext>
          </a:extLst>
        </xdr:cNvPr>
        <xdr:cNvSpPr/>
      </xdr:nvSpPr>
      <xdr:spPr>
        <a:xfrm>
          <a:off x="12763500" y="1679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86479</xdr:rowOff>
    </xdr:from>
    <xdr:ext cx="534377"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2547111" y="1688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36128</xdr:rowOff>
    </xdr:from>
    <xdr:to>
      <xdr:col>23</xdr:col>
      <xdr:colOff>568325</xdr:colOff>
      <xdr:row>97</xdr:row>
      <xdr:rowOff>137728</xdr:rowOff>
    </xdr:to>
    <xdr:sp macro="" textlink="">
      <xdr:nvSpPr>
        <xdr:cNvPr id="708" name="円/楕円 707">
          <a:extLst>
            <a:ext uri="{FF2B5EF4-FFF2-40B4-BE49-F238E27FC236}">
              <a16:creationId xmlns="" xmlns:a16="http://schemas.microsoft.com/office/drawing/2014/main" id="{00000000-0008-0000-0700-0000C4020000}"/>
            </a:ext>
          </a:extLst>
        </xdr:cNvPr>
        <xdr:cNvSpPr/>
      </xdr:nvSpPr>
      <xdr:spPr>
        <a:xfrm>
          <a:off x="16268700" y="166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59005</xdr:rowOff>
    </xdr:from>
    <xdr:ext cx="534377" cy="259045"/>
    <xdr:sp macro="" textlink="">
      <xdr:nvSpPr>
        <xdr:cNvPr id="709" name="公債費該当値テキスト">
          <a:extLst>
            <a:ext uri="{FF2B5EF4-FFF2-40B4-BE49-F238E27FC236}">
              <a16:creationId xmlns="" xmlns:a16="http://schemas.microsoft.com/office/drawing/2014/main" id="{00000000-0008-0000-0700-0000C5020000}"/>
            </a:ext>
          </a:extLst>
        </xdr:cNvPr>
        <xdr:cNvSpPr txBox="1"/>
      </xdr:nvSpPr>
      <xdr:spPr>
        <a:xfrm>
          <a:off x="16370300" y="1651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78,851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20526</xdr:rowOff>
    </xdr:from>
    <xdr:to>
      <xdr:col>22</xdr:col>
      <xdr:colOff>415925</xdr:colOff>
      <xdr:row>97</xdr:row>
      <xdr:rowOff>122126</xdr:rowOff>
    </xdr:to>
    <xdr:sp macro="" textlink="">
      <xdr:nvSpPr>
        <xdr:cNvPr id="710" name="円/楕円 709">
          <a:extLst>
            <a:ext uri="{FF2B5EF4-FFF2-40B4-BE49-F238E27FC236}">
              <a16:creationId xmlns="" xmlns:a16="http://schemas.microsoft.com/office/drawing/2014/main" id="{00000000-0008-0000-0700-0000C6020000}"/>
            </a:ext>
          </a:extLst>
        </xdr:cNvPr>
        <xdr:cNvSpPr/>
      </xdr:nvSpPr>
      <xdr:spPr>
        <a:xfrm>
          <a:off x="15430500" y="1665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138653</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5214111" y="164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82,946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143535</xdr:rowOff>
    </xdr:from>
    <xdr:to>
      <xdr:col>21</xdr:col>
      <xdr:colOff>212725</xdr:colOff>
      <xdr:row>97</xdr:row>
      <xdr:rowOff>73685</xdr:rowOff>
    </xdr:to>
    <xdr:sp macro="" textlink="">
      <xdr:nvSpPr>
        <xdr:cNvPr id="712" name="円/楕円 711">
          <a:extLst>
            <a:ext uri="{FF2B5EF4-FFF2-40B4-BE49-F238E27FC236}">
              <a16:creationId xmlns="" xmlns:a16="http://schemas.microsoft.com/office/drawing/2014/main" id="{00000000-0008-0000-0700-0000C8020000}"/>
            </a:ext>
          </a:extLst>
        </xdr:cNvPr>
        <xdr:cNvSpPr/>
      </xdr:nvSpPr>
      <xdr:spPr>
        <a:xfrm>
          <a:off x="14541500" y="166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90212</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4325111" y="1637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95,660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135404</xdr:rowOff>
    </xdr:from>
    <xdr:to>
      <xdr:col>20</xdr:col>
      <xdr:colOff>9525</xdr:colOff>
      <xdr:row>97</xdr:row>
      <xdr:rowOff>65554</xdr:rowOff>
    </xdr:to>
    <xdr:sp macro="" textlink="">
      <xdr:nvSpPr>
        <xdr:cNvPr id="714" name="円/楕円 713">
          <a:extLst>
            <a:ext uri="{FF2B5EF4-FFF2-40B4-BE49-F238E27FC236}">
              <a16:creationId xmlns="" xmlns:a16="http://schemas.microsoft.com/office/drawing/2014/main" id="{00000000-0008-0000-0700-0000CA020000}"/>
            </a:ext>
          </a:extLst>
        </xdr:cNvPr>
        <xdr:cNvSpPr/>
      </xdr:nvSpPr>
      <xdr:spPr>
        <a:xfrm>
          <a:off x="13652500" y="165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82081</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3436111" y="1636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97,794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148000</xdr:rowOff>
    </xdr:from>
    <xdr:to>
      <xdr:col>18</xdr:col>
      <xdr:colOff>492125</xdr:colOff>
      <xdr:row>97</xdr:row>
      <xdr:rowOff>78150</xdr:rowOff>
    </xdr:to>
    <xdr:sp macro="" textlink="">
      <xdr:nvSpPr>
        <xdr:cNvPr id="716" name="円/楕円 715">
          <a:extLst>
            <a:ext uri="{FF2B5EF4-FFF2-40B4-BE49-F238E27FC236}">
              <a16:creationId xmlns="" xmlns:a16="http://schemas.microsoft.com/office/drawing/2014/main" id="{00000000-0008-0000-0700-0000CC020000}"/>
            </a:ext>
          </a:extLst>
        </xdr:cNvPr>
        <xdr:cNvSpPr/>
      </xdr:nvSpPr>
      <xdr:spPr>
        <a:xfrm>
          <a:off x="12763500" y="166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94677</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2547111" y="163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a:extLst>
            <a:ext uri="{FF2B5EF4-FFF2-40B4-BE49-F238E27FC236}">
              <a16:creationId xmlns=""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a:extLst>
            <a:ext uri="{FF2B5EF4-FFF2-40B4-BE49-F238E27FC236}">
              <a16:creationId xmlns="" xmlns:a16="http://schemas.microsoft.com/office/drawing/2014/main" id="{00000000-0008-0000-0700-0000E4020000}"/>
            </a:ext>
          </a:extLst>
        </xdr:cNvPr>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a:extLst>
            <a:ext uri="{FF2B5EF4-FFF2-40B4-BE49-F238E27FC236}">
              <a16:creationId xmlns="" xmlns:a16="http://schemas.microsoft.com/office/drawing/2014/main" id="{00000000-0008-0000-0700-0000E6020000}"/>
            </a:ext>
          </a:extLst>
        </xdr:cNvPr>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a:extLst>
            <a:ext uri="{FF2B5EF4-FFF2-40B4-BE49-F238E27FC236}">
              <a16:creationId xmlns="" xmlns:a16="http://schemas.microsoft.com/office/drawing/2014/main" id="{00000000-0008-0000-0700-0000E9020000}"/>
            </a:ext>
          </a:extLst>
        </xdr:cNvPr>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a:extLst>
            <a:ext uri="{FF2B5EF4-FFF2-40B4-BE49-F238E27FC236}">
              <a16:creationId xmlns="" xmlns:a16="http://schemas.microsoft.com/office/drawing/2014/main" id="{00000000-0008-0000-0700-0000EA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a:extLst>
            <a:ext uri="{FF2B5EF4-FFF2-40B4-BE49-F238E27FC236}">
              <a16:creationId xmlns="" xmlns:a16="http://schemas.microsoft.com/office/drawing/2014/main" id="{00000000-0008-0000-0700-0000EC020000}"/>
            </a:ext>
          </a:extLst>
        </xdr:cNvPr>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55982</xdr:rowOff>
    </xdr:from>
    <xdr:to>
      <xdr:col>29</xdr:col>
      <xdr:colOff>568325</xdr:colOff>
      <xdr:row>38</xdr:row>
      <xdr:rowOff>157582</xdr:rowOff>
    </xdr:to>
    <xdr:sp macro="" textlink="">
      <xdr:nvSpPr>
        <xdr:cNvPr id="751" name="フローチャート : 判断 750">
          <a:extLst>
            <a:ext uri="{FF2B5EF4-FFF2-40B4-BE49-F238E27FC236}">
              <a16:creationId xmlns="" xmlns:a16="http://schemas.microsoft.com/office/drawing/2014/main" id="{00000000-0008-0000-0700-0000EF020000}"/>
            </a:ext>
          </a:extLst>
        </xdr:cNvPr>
        <xdr:cNvSpPr/>
      </xdr:nvSpPr>
      <xdr:spPr>
        <a:xfrm>
          <a:off x="20383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2658</xdr:rowOff>
    </xdr:from>
    <xdr:ext cx="378565"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20245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58954</xdr:rowOff>
    </xdr:from>
    <xdr:to>
      <xdr:col>28</xdr:col>
      <xdr:colOff>365125</xdr:colOff>
      <xdr:row>38</xdr:row>
      <xdr:rowOff>160554</xdr:rowOff>
    </xdr:to>
    <xdr:sp macro="" textlink="">
      <xdr:nvSpPr>
        <xdr:cNvPr id="754" name="フローチャート : 判断 753">
          <a:extLst>
            <a:ext uri="{FF2B5EF4-FFF2-40B4-BE49-F238E27FC236}">
              <a16:creationId xmlns="" xmlns:a16="http://schemas.microsoft.com/office/drawing/2014/main" id="{00000000-0008-0000-0700-0000F2020000}"/>
            </a:ext>
          </a:extLst>
        </xdr:cNvPr>
        <xdr:cNvSpPr/>
      </xdr:nvSpPr>
      <xdr:spPr>
        <a:xfrm>
          <a:off x="19494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5630</xdr:rowOff>
    </xdr:from>
    <xdr:ext cx="378565"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19356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34951</xdr:rowOff>
    </xdr:from>
    <xdr:to>
      <xdr:col>27</xdr:col>
      <xdr:colOff>161925</xdr:colOff>
      <xdr:row>38</xdr:row>
      <xdr:rowOff>136551</xdr:rowOff>
    </xdr:to>
    <xdr:sp macro="" textlink="">
      <xdr:nvSpPr>
        <xdr:cNvPr id="756" name="フローチャート : 判断 755">
          <a:extLst>
            <a:ext uri="{FF2B5EF4-FFF2-40B4-BE49-F238E27FC236}">
              <a16:creationId xmlns="" xmlns:a16="http://schemas.microsoft.com/office/drawing/2014/main" id="{00000000-0008-0000-0700-0000F4020000}"/>
            </a:ext>
          </a:extLst>
        </xdr:cNvPr>
        <xdr:cNvSpPr/>
      </xdr:nvSpPr>
      <xdr:spPr>
        <a:xfrm>
          <a:off x="18605500" y="655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153078</xdr:rowOff>
    </xdr:from>
    <xdr:ext cx="378565"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8467017" y="6325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a:extLst>
            <a:ext uri="{FF2B5EF4-FFF2-40B4-BE49-F238E27FC236}">
              <a16:creationId xmlns=""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a:extLst>
            <a:ext uri="{FF2B5EF4-FFF2-40B4-BE49-F238E27FC236}">
              <a16:creationId xmlns="" xmlns:a16="http://schemas.microsoft.com/office/drawing/2014/main" id="{00000000-0008-0000-0700-0000FC020000}"/>
            </a:ext>
          </a:extLst>
        </xdr:cNvPr>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a:extLst>
            <a:ext uri="{FF2B5EF4-FFF2-40B4-BE49-F238E27FC236}">
              <a16:creationId xmlns=""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a:extLst>
            <a:ext uri="{FF2B5EF4-FFF2-40B4-BE49-F238E27FC236}">
              <a16:creationId xmlns=""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a:extLst>
            <a:ext uri="{FF2B5EF4-FFF2-40B4-BE49-F238E27FC236}">
              <a16:creationId xmlns=""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a:extLst>
            <a:ext uri="{FF2B5EF4-FFF2-40B4-BE49-F238E27FC236}">
              <a16:creationId xmlns=""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a:extLst>
            <a:ext uri="{FF2B5EF4-FFF2-40B4-BE49-F238E27FC236}">
              <a16:creationId xmlns=""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a:extLst>
            <a:ext uri="{FF2B5EF4-FFF2-40B4-BE49-F238E27FC236}">
              <a16:creationId xmlns="" xmlns:a16="http://schemas.microsoft.com/office/drawing/2014/main" id="{00000000-0008-0000-0700-00001D030000}"/>
            </a:ext>
          </a:extLst>
        </xdr:cNvPr>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a:extLst>
            <a:ext uri="{FF2B5EF4-FFF2-40B4-BE49-F238E27FC236}">
              <a16:creationId xmlns="" xmlns:a16="http://schemas.microsoft.com/office/drawing/2014/main" id="{00000000-0008-0000-0700-00001F030000}"/>
            </a:ext>
          </a:extLst>
        </xdr:cNvPr>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a:extLst>
            <a:ext uri="{FF2B5EF4-FFF2-40B4-BE49-F238E27FC236}">
              <a16:creationId xmlns="" xmlns:a16="http://schemas.microsoft.com/office/drawing/2014/main" id="{00000000-0008-0000-0700-000022030000}"/>
            </a:ext>
          </a:extLst>
        </xdr:cNvPr>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a:extLst>
            <a:ext uri="{FF2B5EF4-FFF2-40B4-BE49-F238E27FC236}">
              <a16:creationId xmlns="" xmlns:a16="http://schemas.microsoft.com/office/drawing/2014/main" id="{00000000-0008-0000-0700-000023030000}"/>
            </a:ext>
          </a:extLst>
        </xdr:cNvPr>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a:extLst>
            <a:ext uri="{FF2B5EF4-FFF2-40B4-BE49-F238E27FC236}">
              <a16:creationId xmlns="" xmlns:a16="http://schemas.microsoft.com/office/drawing/2014/main" id="{00000000-0008-0000-0700-000025030000}"/>
            </a:ext>
          </a:extLst>
        </xdr:cNvPr>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8" name="フローチャート : 判断 807">
          <a:extLst>
            <a:ext uri="{FF2B5EF4-FFF2-40B4-BE49-F238E27FC236}">
              <a16:creationId xmlns="" xmlns:a16="http://schemas.microsoft.com/office/drawing/2014/main" id="{00000000-0008-0000-0700-000028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a:extLst>
            <a:ext uri="{FF2B5EF4-FFF2-40B4-BE49-F238E27FC236}">
              <a16:creationId xmlns="" xmlns:a16="http://schemas.microsoft.com/office/drawing/2014/main" id="{00000000-0008-0000-07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1" name="フローチャート : 判断 810">
          <a:extLst>
            <a:ext uri="{FF2B5EF4-FFF2-40B4-BE49-F238E27FC236}">
              <a16:creationId xmlns="" xmlns:a16="http://schemas.microsoft.com/office/drawing/2014/main" id="{00000000-0008-0000-0700-00002B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フローチャート : 判断 812">
          <a:extLst>
            <a:ext uri="{FF2B5EF4-FFF2-40B4-BE49-F238E27FC236}">
              <a16:creationId xmlns="" xmlns:a16="http://schemas.microsoft.com/office/drawing/2014/main" id="{00000000-0008-0000-0700-00002D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a:extLst>
            <a:ext uri="{FF2B5EF4-FFF2-40B4-BE49-F238E27FC236}">
              <a16:creationId xmlns="" xmlns:a16="http://schemas.microsoft.com/office/drawing/2014/main" id="{00000000-0008-0000-07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a:extLst>
            <a:ext uri="{FF2B5EF4-FFF2-40B4-BE49-F238E27FC236}">
              <a16:creationId xmlns="" xmlns:a16="http://schemas.microsoft.com/office/drawing/2014/main" id="{00000000-0008-0000-0700-000035030000}"/>
            </a:ext>
          </a:extLst>
        </xdr:cNvPr>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a:extLst>
            <a:ext uri="{FF2B5EF4-FFF2-40B4-BE49-F238E27FC236}">
              <a16:creationId xmlns="" xmlns:a16="http://schemas.microsoft.com/office/drawing/2014/main" id="{00000000-0008-0000-07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a:extLst>
            <a:ext uri="{FF2B5EF4-FFF2-40B4-BE49-F238E27FC236}">
              <a16:creationId xmlns="" xmlns:a16="http://schemas.microsoft.com/office/drawing/2014/main" id="{00000000-0008-0000-07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a:extLst>
            <a:ext uri="{FF2B5EF4-FFF2-40B4-BE49-F238E27FC236}">
              <a16:creationId xmlns="" xmlns:a16="http://schemas.microsoft.com/office/drawing/2014/main" id="{00000000-0008-0000-07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a:extLst>
            <a:ext uri="{FF2B5EF4-FFF2-40B4-BE49-F238E27FC236}">
              <a16:creationId xmlns="" xmlns:a16="http://schemas.microsoft.com/office/drawing/2014/main" id="{00000000-0008-0000-07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a:extLst>
            <a:ext uri="{FF2B5EF4-FFF2-40B4-BE49-F238E27FC236}">
              <a16:creationId xmlns=""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a:extLst>
            <a:ext uri="{FF2B5EF4-FFF2-40B4-BE49-F238E27FC236}">
              <a16:creationId xmlns=""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総務費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人当たりコスト</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千円のうち人件費が</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2,240,294</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49,772</a:t>
          </a:r>
          <a:r>
            <a:rPr kumimoji="1" lang="ja-JP" altLang="ja-JP" sz="1100">
              <a:solidFill>
                <a:schemeClr val="dk1"/>
              </a:solidFill>
              <a:effectLst/>
              <a:latin typeface="+mn-lt"/>
              <a:ea typeface="+mn-ea"/>
              <a:cs typeface="+mn-cs"/>
            </a:rPr>
            <a:t>人）を占める。市町村合併（</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市</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町４村）により職員数が過大となっており、適正配置による削減努力をしつつも職員人件費に経費を要しているため、</a:t>
          </a:r>
          <a:r>
            <a:rPr kumimoji="1" lang="ja-JP" altLang="en-US" sz="1100">
              <a:solidFill>
                <a:schemeClr val="dk1"/>
              </a:solidFill>
              <a:effectLst/>
              <a:latin typeface="+mn-lt"/>
              <a:ea typeface="+mn-ea"/>
              <a:cs typeface="+mn-cs"/>
            </a:rPr>
            <a:t>差は縮小してきているが、</a:t>
          </a:r>
          <a:r>
            <a:rPr kumimoji="1" lang="ja-JP" altLang="ja-JP" sz="1100">
              <a:solidFill>
                <a:schemeClr val="dk1"/>
              </a:solidFill>
              <a:effectLst/>
              <a:latin typeface="+mn-lt"/>
              <a:ea typeface="+mn-ea"/>
              <a:cs typeface="+mn-cs"/>
            </a:rPr>
            <a:t>類似団体平均を上回って推移している。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民生費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人口は減少傾向にあるが、住民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人当たりコストは類似団体平均を上回り増加傾向にある。公立保育所が合併前団体に点在し多数有していることから、少子化が進展しているものの施設の維持管理経費などにより民生費の中でも</a:t>
          </a:r>
          <a:r>
            <a:rPr kumimoji="1" lang="ja-JP" altLang="en-US" sz="1100">
              <a:solidFill>
                <a:schemeClr val="dk1"/>
              </a:solidFill>
              <a:effectLst/>
              <a:latin typeface="+mn-lt"/>
              <a:ea typeface="+mn-ea"/>
              <a:cs typeface="+mn-cs"/>
            </a:rPr>
            <a:t>児童</a:t>
          </a:r>
          <a:r>
            <a:rPr kumimoji="1" lang="ja-JP" altLang="ja-JP" sz="1100">
              <a:solidFill>
                <a:schemeClr val="dk1"/>
              </a:solidFill>
              <a:effectLst/>
              <a:latin typeface="+mn-lt"/>
              <a:ea typeface="+mn-ea"/>
              <a:cs typeface="+mn-cs"/>
            </a:rPr>
            <a:t>福祉費が多額になっていることが要因として考えられ、平成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類似団体平均との差</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縮小している</a:t>
          </a:r>
          <a:r>
            <a:rPr kumimoji="1" lang="ja-JP" altLang="en-US" sz="1100">
              <a:solidFill>
                <a:schemeClr val="dk1"/>
              </a:solidFill>
              <a:effectLst/>
              <a:latin typeface="+mn-lt"/>
              <a:ea typeface="+mn-ea"/>
              <a:cs typeface="+mn-cs"/>
            </a:rPr>
            <a:t>が、平均を</a:t>
          </a:r>
          <a:r>
            <a:rPr kumimoji="1" lang="ja-JP" altLang="ja-JP" sz="1100">
              <a:solidFill>
                <a:schemeClr val="dk1"/>
              </a:solidFill>
              <a:effectLst/>
              <a:latin typeface="+mn-lt"/>
              <a:ea typeface="+mn-ea"/>
              <a:cs typeface="+mn-cs"/>
            </a:rPr>
            <a:t>上回る状況にある。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衛生費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衛生費の住民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人当たりコストは、広大な面積の中での廃棄物収集事業の実施や、地域医療強化の観点から公立病院を運営（事業負担金などを支出）し、さらに平成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年度には休日急患診療センターの運営を開始していることから類似団体平均との乖離が大きい。また、平成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年度まで、萩・長門清掃一部事務組合が新たな廃棄物処理施設を建設する事業に対する負担金を支出してきた（</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合計：</a:t>
          </a:r>
          <a:r>
            <a:rPr kumimoji="1" lang="en-US" altLang="ja-JP" sz="1100">
              <a:solidFill>
                <a:schemeClr val="dk1"/>
              </a:solidFill>
              <a:effectLst/>
              <a:latin typeface="+mn-lt"/>
              <a:ea typeface="+mn-ea"/>
              <a:cs typeface="+mn-cs"/>
            </a:rPr>
            <a:t>1,880,411</a:t>
          </a:r>
          <a:r>
            <a:rPr kumimoji="1" lang="ja-JP" altLang="ja-JP" sz="1100">
              <a:solidFill>
                <a:schemeClr val="dk1"/>
              </a:solidFill>
              <a:effectLst/>
              <a:latin typeface="+mn-lt"/>
              <a:ea typeface="+mn-ea"/>
              <a:cs typeface="+mn-cs"/>
            </a:rPr>
            <a:t>千円）ことも</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人当たりコストの増加に影響していたが、平成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年度をもって建設事業が終了したことから、</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年度は大きく減少した。また、平成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年度は旧萩清掃工場解体事業（</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千万円）があったが、</a:t>
          </a:r>
          <a:r>
            <a:rPr kumimoji="1" lang="ja-JP" altLang="ja-JP" sz="1100">
              <a:solidFill>
                <a:schemeClr val="dk1"/>
              </a:solidFill>
              <a:effectLst/>
              <a:latin typeface="+mn-lt"/>
              <a:ea typeface="+mn-ea"/>
              <a:cs typeface="+mn-cs"/>
            </a:rPr>
            <a:t>類似団体平均を下回っている。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教育費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年度で</a:t>
          </a:r>
          <a:r>
            <a:rPr kumimoji="1" lang="ja-JP" altLang="ja-JP" sz="1100">
              <a:solidFill>
                <a:schemeClr val="dk1"/>
              </a:solidFill>
              <a:effectLst/>
              <a:latin typeface="+mn-lt"/>
              <a:ea typeface="+mn-ea"/>
              <a:cs typeface="+mn-cs"/>
            </a:rPr>
            <a:t>小中学校施設の耐震化事業</a:t>
          </a:r>
          <a:r>
            <a:rPr kumimoji="1" lang="ja-JP" altLang="en-US" sz="1100">
              <a:solidFill>
                <a:schemeClr val="dk1"/>
              </a:solidFill>
              <a:effectLst/>
              <a:latin typeface="+mn-lt"/>
              <a:ea typeface="+mn-ea"/>
              <a:cs typeface="+mn-cs"/>
            </a:rPr>
            <a:t>が完了したため、事業費が減額となっているが、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旧萩藩校明倫館跡地（旧明倫小学校）保存整備事業</a:t>
          </a:r>
          <a:r>
            <a:rPr kumimoji="1" lang="ja-JP" altLang="en-US" sz="1100">
              <a:solidFill>
                <a:schemeClr val="dk1"/>
              </a:solidFill>
              <a:effectLst/>
              <a:latin typeface="+mn-lt"/>
              <a:ea typeface="+mn-ea"/>
              <a:cs typeface="+mn-cs"/>
            </a:rPr>
            <a:t>に取り組んだ（</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千万円）</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その差は縮小しているが、類似団体</a:t>
          </a:r>
          <a:r>
            <a:rPr kumimoji="1" lang="ja-JP" altLang="ja-JP" sz="1100">
              <a:solidFill>
                <a:schemeClr val="dk1"/>
              </a:solidFill>
              <a:effectLst/>
              <a:latin typeface="+mn-lt"/>
              <a:ea typeface="+mn-ea"/>
              <a:cs typeface="+mn-cs"/>
            </a:rPr>
            <a:t>平均を上回って推移している。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災害復旧費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年発生の萩市東部集中豪雨災害の復旧・復興事業を平成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年間で集中的に実施したことから、類似団体平均を大きく上回</a:t>
          </a:r>
          <a:r>
            <a:rPr kumimoji="1" lang="ja-JP" altLang="en-US" sz="1100">
              <a:solidFill>
                <a:schemeClr val="dk1"/>
              </a:solidFill>
              <a:effectLst/>
              <a:latin typeface="+mn-lt"/>
              <a:ea typeface="+mn-ea"/>
              <a:cs typeface="+mn-cs"/>
            </a:rPr>
            <a:t>っていたが、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年度で主なものが完了したため、平成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年度は大幅に事業費が減少し、類似団体平均を下回っている。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年度は、萩市東部集中豪雨災害の復旧・復興事業の実施により多額の一般財源が必要であったことから、財政調整基金の取</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崩し（</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億円）を行い、かつ純繰越金の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の積立を延期したため、財政調整基金残高が減少した。</a:t>
          </a:r>
          <a:endParaRPr lang="ja-JP" altLang="ja-JP" sz="1400">
            <a:effectLst/>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年度は、漸減に伴う普通交付税の減少などによる資金不足のため、財政調整基金について平成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年度以来となる取り崩し</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を行った。　実質収支は</a:t>
          </a:r>
          <a:r>
            <a:rPr kumimoji="1" lang="en-US" altLang="ja-JP" sz="1100">
              <a:solidFill>
                <a:schemeClr val="dk1"/>
              </a:solidFill>
              <a:effectLst/>
              <a:latin typeface="+mn-lt"/>
              <a:ea typeface="+mn-ea"/>
              <a:cs typeface="+mn-cs"/>
            </a:rPr>
            <a:t>3.9</a:t>
          </a:r>
          <a:r>
            <a:rPr kumimoji="1" lang="ja-JP" altLang="en-US" sz="1100">
              <a:solidFill>
                <a:schemeClr val="dk1"/>
              </a:solidFill>
              <a:effectLst/>
              <a:latin typeface="+mn-lt"/>
              <a:ea typeface="+mn-ea"/>
              <a:cs typeface="+mn-cs"/>
            </a:rPr>
            <a:t>％となり前年度より</a:t>
          </a:r>
          <a:r>
            <a:rPr kumimoji="1" lang="en-US" altLang="ja-JP" sz="1100">
              <a:solidFill>
                <a:schemeClr val="dk1"/>
              </a:solidFill>
              <a:effectLst/>
              <a:latin typeface="+mn-lt"/>
              <a:ea typeface="+mn-ea"/>
              <a:cs typeface="+mn-cs"/>
            </a:rPr>
            <a:t>2.28</a:t>
          </a:r>
          <a:r>
            <a:rPr kumimoji="1" lang="ja-JP" altLang="en-US" sz="1100">
              <a:solidFill>
                <a:schemeClr val="dk1"/>
              </a:solidFill>
              <a:effectLst/>
              <a:latin typeface="+mn-lt"/>
              <a:ea typeface="+mn-ea"/>
              <a:cs typeface="+mn-cs"/>
            </a:rPr>
            <a:t>％増加し、黒字を維持した。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財政調整基金残高は、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億円の取り崩しを行った結果、</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千万円減少しているが、分母である標準財政規模が減少していることから、比率は</a:t>
          </a:r>
          <a:r>
            <a:rPr kumimoji="1" lang="en-US" altLang="ja-JP" sz="1100">
              <a:solidFill>
                <a:schemeClr val="dk1"/>
              </a:solidFill>
              <a:effectLst/>
              <a:latin typeface="+mn-lt"/>
              <a:ea typeface="+mn-ea"/>
              <a:cs typeface="+mn-cs"/>
            </a:rPr>
            <a:t>0.84</a:t>
          </a:r>
          <a:r>
            <a:rPr kumimoji="1" lang="ja-JP" altLang="en-US" sz="1100">
              <a:solidFill>
                <a:schemeClr val="dk1"/>
              </a:solidFill>
              <a:effectLst/>
              <a:latin typeface="+mn-lt"/>
              <a:ea typeface="+mn-ea"/>
              <a:cs typeface="+mn-cs"/>
            </a:rPr>
            <a:t>％増加となった。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○現状</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一般会計およびすべての特別会計で赤字が生じていない。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○今後の対応</a:t>
          </a:r>
          <a:endParaRPr lang="ja-JP" altLang="ja-JP" sz="1400">
            <a:effectLst/>
          </a:endParaRPr>
        </a:p>
        <a:p>
          <a:r>
            <a:rPr lang="ja-JP" altLang="ja-JP" sz="1100" b="0" i="0" baseline="0">
              <a:solidFill>
                <a:schemeClr val="dk1"/>
              </a:solidFill>
              <a:effectLst/>
              <a:latin typeface="+mn-lt"/>
              <a:ea typeface="+mn-ea"/>
              <a:cs typeface="+mn-cs"/>
            </a:rPr>
            <a:t>　各会計で適正な財政運営、企業経営を行っていく。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30645380</v>
      </c>
      <c r="BO4" s="411"/>
      <c r="BP4" s="411"/>
      <c r="BQ4" s="411"/>
      <c r="BR4" s="411"/>
      <c r="BS4" s="411"/>
      <c r="BT4" s="411"/>
      <c r="BU4" s="412"/>
      <c r="BV4" s="410">
        <v>33829028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3.9</v>
      </c>
      <c r="CU4" s="588"/>
      <c r="CV4" s="588"/>
      <c r="CW4" s="588"/>
      <c r="CX4" s="588"/>
      <c r="CY4" s="588"/>
      <c r="CZ4" s="588"/>
      <c r="DA4" s="589"/>
      <c r="DB4" s="587">
        <v>1.6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29810769</v>
      </c>
      <c r="BO5" s="416"/>
      <c r="BP5" s="416"/>
      <c r="BQ5" s="416"/>
      <c r="BR5" s="416"/>
      <c r="BS5" s="416"/>
      <c r="BT5" s="416"/>
      <c r="BU5" s="417"/>
      <c r="BV5" s="415">
        <v>33058431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93.6</v>
      </c>
      <c r="CU5" s="386"/>
      <c r="CV5" s="386"/>
      <c r="CW5" s="386"/>
      <c r="CX5" s="386"/>
      <c r="CY5" s="386"/>
      <c r="CZ5" s="386"/>
      <c r="DA5" s="387"/>
      <c r="DB5" s="385">
        <v>94.4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834611</v>
      </c>
      <c r="BO6" s="416"/>
      <c r="BP6" s="416"/>
      <c r="BQ6" s="416"/>
      <c r="BR6" s="416"/>
      <c r="BS6" s="416"/>
      <c r="BT6" s="416"/>
      <c r="BU6" s="417"/>
      <c r="BV6" s="415">
        <v>770597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95.2</v>
      </c>
      <c r="CU6" s="562"/>
      <c r="CV6" s="562"/>
      <c r="CW6" s="562"/>
      <c r="CX6" s="562"/>
      <c r="CY6" s="562"/>
      <c r="CZ6" s="562"/>
      <c r="DA6" s="563"/>
      <c r="DB6" s="561">
        <v>94.4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106994</v>
      </c>
      <c r="BO7" s="416"/>
      <c r="BP7" s="416"/>
      <c r="BQ7" s="416"/>
      <c r="BR7" s="416"/>
      <c r="BS7" s="416"/>
      <c r="BT7" s="416"/>
      <c r="BU7" s="417"/>
      <c r="BV7" s="415">
        <v>454043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18679538</v>
      </c>
      <c r="CU7" s="416"/>
      <c r="CV7" s="416"/>
      <c r="CW7" s="416"/>
      <c r="CX7" s="416"/>
      <c r="CY7" s="416"/>
      <c r="CZ7" s="416"/>
      <c r="DA7" s="417"/>
      <c r="DB7" s="415">
        <v>19542551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727617</v>
      </c>
      <c r="BO8" s="416"/>
      <c r="BP8" s="416"/>
      <c r="BQ8" s="416"/>
      <c r="BR8" s="416"/>
      <c r="BS8" s="416"/>
      <c r="BT8" s="416"/>
      <c r="BU8" s="417"/>
      <c r="BV8" s="415">
        <v>316554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0.32</v>
      </c>
      <c r="CU8" s="525"/>
      <c r="CV8" s="525"/>
      <c r="CW8" s="525"/>
      <c r="CX8" s="525"/>
      <c r="CY8" s="525"/>
      <c r="CZ8" s="525"/>
      <c r="DA8" s="526"/>
      <c r="DB8" s="524">
        <v>0.32</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49560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411063</v>
      </c>
      <c r="BO9" s="416"/>
      <c r="BP9" s="416"/>
      <c r="BQ9" s="416"/>
      <c r="BR9" s="416"/>
      <c r="BS9" s="416"/>
      <c r="BT9" s="416"/>
      <c r="BU9" s="417"/>
      <c r="BV9" s="415">
        <v>-10847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17.8</v>
      </c>
      <c r="CU9" s="386"/>
      <c r="CV9" s="386"/>
      <c r="CW9" s="386"/>
      <c r="CX9" s="386"/>
      <c r="CY9" s="386"/>
      <c r="CZ9" s="386"/>
      <c r="DA9" s="387"/>
      <c r="DB9" s="385">
        <v>18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53747</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163123</v>
      </c>
      <c r="BO10" s="416"/>
      <c r="BP10" s="416"/>
      <c r="BQ10" s="416"/>
      <c r="BR10" s="416"/>
      <c r="BS10" s="416"/>
      <c r="BT10" s="416"/>
      <c r="BU10" s="417"/>
      <c r="BV10" s="415">
        <v>168617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49772</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200000</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49355</v>
      </c>
      <c r="S13" s="517"/>
      <c r="T13" s="517"/>
      <c r="U13" s="517"/>
      <c r="V13" s="518"/>
      <c r="W13" s="504" t="s">
        <v>125</v>
      </c>
      <c r="X13" s="428"/>
      <c r="Y13" s="428"/>
      <c r="Z13" s="428"/>
      <c r="AA13" s="428"/>
      <c r="AB13" s="429"/>
      <c r="AC13" s="391">
        <v>3256</v>
      </c>
      <c r="AD13" s="392"/>
      <c r="AE13" s="392"/>
      <c r="AF13" s="392"/>
      <c r="AG13" s="393"/>
      <c r="AH13" s="391">
        <v>3698</v>
      </c>
      <c r="AI13" s="392"/>
      <c r="AJ13" s="392"/>
      <c r="AK13" s="392"/>
      <c r="AL13" s="394"/>
      <c r="AM13" s="484" t="s">
        <v>126</v>
      </c>
      <c r="AN13" s="389"/>
      <c r="AO13" s="389"/>
      <c r="AP13" s="389"/>
      <c r="AQ13" s="389"/>
      <c r="AR13" s="389"/>
      <c r="AS13" s="389"/>
      <c r="AT13" s="390"/>
      <c r="AU13" s="472" t="s">
        <v>120</v>
      </c>
      <c r="AV13" s="473"/>
      <c r="AW13" s="473"/>
      <c r="AX13" s="473"/>
      <c r="AY13" s="395" t="s">
        <v>127</v>
      </c>
      <c r="AZ13" s="396"/>
      <c r="BA13" s="396"/>
      <c r="BB13" s="396"/>
      <c r="BC13" s="396"/>
      <c r="BD13" s="396"/>
      <c r="BE13" s="396"/>
      <c r="BF13" s="396"/>
      <c r="BG13" s="396"/>
      <c r="BH13" s="396"/>
      <c r="BI13" s="396"/>
      <c r="BJ13" s="396"/>
      <c r="BK13" s="396"/>
      <c r="BL13" s="396"/>
      <c r="BM13" s="397"/>
      <c r="BN13" s="415">
        <v>374186</v>
      </c>
      <c r="BO13" s="416"/>
      <c r="BP13" s="416"/>
      <c r="BQ13" s="416"/>
      <c r="BR13" s="416"/>
      <c r="BS13" s="416"/>
      <c r="BT13" s="416"/>
      <c r="BU13" s="417"/>
      <c r="BV13" s="415">
        <v>157770</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8.3000000000000007</v>
      </c>
      <c r="CU13" s="386"/>
      <c r="CV13" s="386"/>
      <c r="CW13" s="386"/>
      <c r="CX13" s="386"/>
      <c r="CY13" s="386"/>
      <c r="CZ13" s="386"/>
      <c r="DA13" s="387"/>
      <c r="DB13" s="385">
        <v>9.3000000000000007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50630</v>
      </c>
      <c r="S14" s="517"/>
      <c r="T14" s="517"/>
      <c r="U14" s="517"/>
      <c r="V14" s="518"/>
      <c r="W14" s="519"/>
      <c r="X14" s="431"/>
      <c r="Y14" s="431"/>
      <c r="Z14" s="431"/>
      <c r="AA14" s="431"/>
      <c r="AB14" s="432"/>
      <c r="AC14" s="509">
        <v>13.3</v>
      </c>
      <c r="AD14" s="510"/>
      <c r="AE14" s="510"/>
      <c r="AF14" s="510"/>
      <c r="AG14" s="511"/>
      <c r="AH14" s="509">
        <v>14.4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5.2</v>
      </c>
      <c r="CU14" s="488"/>
      <c r="CV14" s="488"/>
      <c r="CW14" s="488"/>
      <c r="CX14" s="488"/>
      <c r="CY14" s="488"/>
      <c r="CZ14" s="488"/>
      <c r="DA14" s="489"/>
      <c r="DB14" s="520">
        <v>6.6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50216</v>
      </c>
      <c r="S15" s="517"/>
      <c r="T15" s="517"/>
      <c r="U15" s="517"/>
      <c r="V15" s="518"/>
      <c r="W15" s="504" t="s">
        <v>131</v>
      </c>
      <c r="X15" s="428"/>
      <c r="Y15" s="428"/>
      <c r="Z15" s="428"/>
      <c r="AA15" s="428"/>
      <c r="AB15" s="429"/>
      <c r="AC15" s="391">
        <v>4591</v>
      </c>
      <c r="AD15" s="392"/>
      <c r="AE15" s="392"/>
      <c r="AF15" s="392"/>
      <c r="AG15" s="393"/>
      <c r="AH15" s="391">
        <v>4948</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4961570</v>
      </c>
      <c r="BO15" s="411"/>
      <c r="BP15" s="411"/>
      <c r="BQ15" s="411"/>
      <c r="BR15" s="411"/>
      <c r="BS15" s="411"/>
      <c r="BT15" s="411"/>
      <c r="BU15" s="412"/>
      <c r="BV15" s="410">
        <v>4937451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18.8</v>
      </c>
      <c r="AD16" s="510"/>
      <c r="AE16" s="510"/>
      <c r="AF16" s="510"/>
      <c r="AG16" s="511"/>
      <c r="AH16" s="509">
        <v>19.2</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15527354</v>
      </c>
      <c r="BO16" s="416"/>
      <c r="BP16" s="416"/>
      <c r="BQ16" s="416"/>
      <c r="BR16" s="416"/>
      <c r="BS16" s="416"/>
      <c r="BT16" s="416"/>
      <c r="BU16" s="417"/>
      <c r="BV16" s="415">
        <v>15332218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16563</v>
      </c>
      <c r="AD17" s="392"/>
      <c r="AE17" s="392"/>
      <c r="AF17" s="392"/>
      <c r="AG17" s="393"/>
      <c r="AH17" s="391">
        <v>17090</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6248506</v>
      </c>
      <c r="BO17" s="416"/>
      <c r="BP17" s="416"/>
      <c r="BQ17" s="416"/>
      <c r="BR17" s="416"/>
      <c r="BS17" s="416"/>
      <c r="BT17" s="416"/>
      <c r="BU17" s="417"/>
      <c r="BV17" s="415">
        <v>6212576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698.31</v>
      </c>
      <c r="M18" s="480"/>
      <c r="N18" s="480"/>
      <c r="O18" s="480"/>
      <c r="P18" s="480"/>
      <c r="Q18" s="480"/>
      <c r="R18" s="481"/>
      <c r="S18" s="481"/>
      <c r="T18" s="481"/>
      <c r="U18" s="481"/>
      <c r="V18" s="482"/>
      <c r="W18" s="496"/>
      <c r="X18" s="497"/>
      <c r="Y18" s="497"/>
      <c r="Z18" s="497"/>
      <c r="AA18" s="497"/>
      <c r="AB18" s="505"/>
      <c r="AC18" s="379">
        <v>67.900000000000006</v>
      </c>
      <c r="AD18" s="380"/>
      <c r="AE18" s="380"/>
      <c r="AF18" s="380"/>
      <c r="AG18" s="483"/>
      <c r="AH18" s="379">
        <v>66.400000000000006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17169354</v>
      </c>
      <c r="BO18" s="416"/>
      <c r="BP18" s="416"/>
      <c r="BQ18" s="416"/>
      <c r="BR18" s="416"/>
      <c r="BS18" s="416"/>
      <c r="BT18" s="416"/>
      <c r="BU18" s="417"/>
      <c r="BV18" s="415">
        <v>17757757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71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21534997</v>
      </c>
      <c r="BO19" s="416"/>
      <c r="BP19" s="416"/>
      <c r="BQ19" s="416"/>
      <c r="BR19" s="416"/>
      <c r="BS19" s="416"/>
      <c r="BT19" s="416"/>
      <c r="BU19" s="417"/>
      <c r="BV19" s="415">
        <v>22660829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21620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27966411</v>
      </c>
      <c r="BO23" s="416"/>
      <c r="BP23" s="416"/>
      <c r="BQ23" s="416"/>
      <c r="BR23" s="416"/>
      <c r="BS23" s="416"/>
      <c r="BT23" s="416"/>
      <c r="BU23" s="417"/>
      <c r="BV23" s="415">
        <v>29593837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8200</v>
      </c>
      <c r="R24" s="392"/>
      <c r="S24" s="392"/>
      <c r="T24" s="392"/>
      <c r="U24" s="392"/>
      <c r="V24" s="393"/>
      <c r="W24" s="457"/>
      <c r="X24" s="448"/>
      <c r="Y24" s="449"/>
      <c r="Z24" s="388" t="s">
        <v>154</v>
      </c>
      <c r="AA24" s="389"/>
      <c r="AB24" s="389"/>
      <c r="AC24" s="389"/>
      <c r="AD24" s="389"/>
      <c r="AE24" s="389"/>
      <c r="AF24" s="389"/>
      <c r="AG24" s="390"/>
      <c r="AH24" s="391">
        <v>591</v>
      </c>
      <c r="AI24" s="392"/>
      <c r="AJ24" s="392"/>
      <c r="AK24" s="392"/>
      <c r="AL24" s="393"/>
      <c r="AM24" s="391">
        <v>1931388</v>
      </c>
      <c r="AN24" s="392"/>
      <c r="AO24" s="392"/>
      <c r="AP24" s="392"/>
      <c r="AQ24" s="392"/>
      <c r="AR24" s="393"/>
      <c r="AS24" s="391">
        <v>3268</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17650545</v>
      </c>
      <c r="BO24" s="416"/>
      <c r="BP24" s="416"/>
      <c r="BQ24" s="416"/>
      <c r="BR24" s="416"/>
      <c r="BS24" s="416"/>
      <c r="BT24" s="416"/>
      <c r="BU24" s="417"/>
      <c r="BV24" s="415">
        <v>19736859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2</v>
      </c>
      <c r="M25" s="392"/>
      <c r="N25" s="392"/>
      <c r="O25" s="392"/>
      <c r="P25" s="393"/>
      <c r="Q25" s="391">
        <v>6500</v>
      </c>
      <c r="R25" s="392"/>
      <c r="S25" s="392"/>
      <c r="T25" s="392"/>
      <c r="U25" s="392"/>
      <c r="V25" s="393"/>
      <c r="W25" s="457"/>
      <c r="X25" s="448"/>
      <c r="Y25" s="449"/>
      <c r="Z25" s="388" t="s">
        <v>157</v>
      </c>
      <c r="AA25" s="389"/>
      <c r="AB25" s="389"/>
      <c r="AC25" s="389"/>
      <c r="AD25" s="389"/>
      <c r="AE25" s="389"/>
      <c r="AF25" s="389"/>
      <c r="AG25" s="390"/>
      <c r="AH25" s="391">
        <v>88</v>
      </c>
      <c r="AI25" s="392"/>
      <c r="AJ25" s="392"/>
      <c r="AK25" s="392"/>
      <c r="AL25" s="393"/>
      <c r="AM25" s="391">
        <v>254320</v>
      </c>
      <c r="AN25" s="392"/>
      <c r="AO25" s="392"/>
      <c r="AP25" s="392"/>
      <c r="AQ25" s="392"/>
      <c r="AR25" s="393"/>
      <c r="AS25" s="391">
        <v>2890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481354</v>
      </c>
      <c r="BO25" s="411"/>
      <c r="BP25" s="411"/>
      <c r="BQ25" s="411"/>
      <c r="BR25" s="411"/>
      <c r="BS25" s="411"/>
      <c r="BT25" s="411"/>
      <c r="BU25" s="412"/>
      <c r="BV25" s="410">
        <v>554128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6000</v>
      </c>
      <c r="R26" s="392"/>
      <c r="S26" s="392"/>
      <c r="T26" s="392"/>
      <c r="U26" s="392"/>
      <c r="V26" s="393"/>
      <c r="W26" s="457"/>
      <c r="X26" s="448"/>
      <c r="Y26" s="449"/>
      <c r="Z26" s="388" t="s">
        <v>160</v>
      </c>
      <c r="AA26" s="470"/>
      <c r="AB26" s="470"/>
      <c r="AC26" s="470"/>
      <c r="AD26" s="470"/>
      <c r="AE26" s="470"/>
      <c r="AF26" s="470"/>
      <c r="AG26" s="471"/>
      <c r="AH26" s="391">
        <v>48</v>
      </c>
      <c r="AI26" s="392"/>
      <c r="AJ26" s="392"/>
      <c r="AK26" s="392"/>
      <c r="AL26" s="393"/>
      <c r="AM26" s="391">
        <v>150288</v>
      </c>
      <c r="AN26" s="392"/>
      <c r="AO26" s="392"/>
      <c r="AP26" s="392"/>
      <c r="AQ26" s="392"/>
      <c r="AR26" s="393"/>
      <c r="AS26" s="391">
        <v>3131</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4200</v>
      </c>
      <c r="R27" s="392"/>
      <c r="S27" s="392"/>
      <c r="T27" s="392"/>
      <c r="U27" s="392"/>
      <c r="V27" s="393"/>
      <c r="W27" s="457"/>
      <c r="X27" s="448"/>
      <c r="Y27" s="449"/>
      <c r="Z27" s="388" t="s">
        <v>163</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1288791</v>
      </c>
      <c r="BO27" s="419"/>
      <c r="BP27" s="419"/>
      <c r="BQ27" s="419"/>
      <c r="BR27" s="419"/>
      <c r="BS27" s="419"/>
      <c r="BT27" s="419"/>
      <c r="BU27" s="420"/>
      <c r="BV27" s="418">
        <v>1287517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3450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4359526</v>
      </c>
      <c r="BO28" s="411"/>
      <c r="BP28" s="411"/>
      <c r="BQ28" s="411"/>
      <c r="BR28" s="411"/>
      <c r="BS28" s="411"/>
      <c r="BT28" s="411"/>
      <c r="BU28" s="412"/>
      <c r="BV28" s="410">
        <v>4396403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24</v>
      </c>
      <c r="M29" s="392"/>
      <c r="N29" s="392"/>
      <c r="O29" s="392"/>
      <c r="P29" s="393"/>
      <c r="Q29" s="391">
        <v>3200</v>
      </c>
      <c r="R29" s="392"/>
      <c r="S29" s="392"/>
      <c r="T29" s="392"/>
      <c r="U29" s="392"/>
      <c r="V29" s="393"/>
      <c r="W29" s="458"/>
      <c r="X29" s="459"/>
      <c r="Y29" s="460"/>
      <c r="Z29" s="388" t="s">
        <v>170</v>
      </c>
      <c r="AA29" s="389"/>
      <c r="AB29" s="389"/>
      <c r="AC29" s="389"/>
      <c r="AD29" s="389"/>
      <c r="AE29" s="389"/>
      <c r="AF29" s="389"/>
      <c r="AG29" s="390"/>
      <c r="AH29" s="391">
        <v>591</v>
      </c>
      <c r="AI29" s="392"/>
      <c r="AJ29" s="392"/>
      <c r="AK29" s="392"/>
      <c r="AL29" s="393"/>
      <c r="AM29" s="391">
        <v>1931388</v>
      </c>
      <c r="AN29" s="392"/>
      <c r="AO29" s="392"/>
      <c r="AP29" s="392"/>
      <c r="AQ29" s="392"/>
      <c r="AR29" s="393"/>
      <c r="AS29" s="391">
        <v>3268</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882182</v>
      </c>
      <c r="BO29" s="416"/>
      <c r="BP29" s="416"/>
      <c r="BQ29" s="416"/>
      <c r="BR29" s="416"/>
      <c r="BS29" s="416"/>
      <c r="BT29" s="416"/>
      <c r="BU29" s="417"/>
      <c r="BV29" s="415">
        <v>881211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98.4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6441530</v>
      </c>
      <c r="BO30" s="419"/>
      <c r="BP30" s="419"/>
      <c r="BQ30" s="419"/>
      <c r="BR30" s="419"/>
      <c r="BS30" s="419"/>
      <c r="BT30" s="419"/>
      <c r="BU30" s="420"/>
      <c r="BV30" s="418">
        <v>7106524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国民健康保険事業（事業勘定）特別会計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IF('各会計、関係団体の財政状況及び健全化判断比率'!B35="","",'各会計、関係団体の財政状況及び健全化判断比率'!B35)</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19</v>
      </c>
      <c r="BX34" s="375"/>
      <c r="BY34" s="374" t="str">
        <f>IF('各会計、関係団体の財政状況及び健全化判断比率'!B68="","",'各会計、関係団体の財政状況及び健全化判断比率'!B68)</f>
        <v>山口県市町総合事務組合（一般会計）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24</v>
      </c>
      <c r="CP34" s="375"/>
      <c r="CQ34" s="374" t="str">
        <f>IF('各会計、関係団体の財政状況及び健全化判断比率'!BS7="","",'各会計、関係団体の財政状況及び健全化判断比率'!BS7)</f>
        <v>マリーナ萩</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国民健康保険事業（直診勘定）特別会計</v>
      </c>
      <c r="X35" s="374"/>
      <c r="Y35" s="374"/>
      <c r="Z35" s="374"/>
      <c r="AA35" s="374"/>
      <c r="AB35" s="374"/>
      <c r="AC35" s="374"/>
      <c r="AD35" s="374"/>
      <c r="AE35" s="374"/>
      <c r="AF35" s="374"/>
      <c r="AG35" s="374"/>
      <c r="AH35" s="374"/>
      <c r="AI35" s="374"/>
      <c r="AJ35" s="374"/>
      <c r="AK35" s="374"/>
      <c r="AL35" s="167"/>
      <c r="AM35" s="375">
        <f t="shared" ref="AM35:AM43" si="0">IF(AO35="","",AM34+1)</f>
        <v>10</v>
      </c>
      <c r="AN35" s="375"/>
      <c r="AO35" s="374" t="str">
        <f>IF('各会計、関係団体の財政状況及び健全化判断比率'!B34="","",'各会計、関係団体の財政状況及び健全化判断比率'!B34)</f>
        <v>病院事業会計</v>
      </c>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IF('各会計、関係団体の財政状況及び健全化判断比率'!B36="","",'各会計、関係団体の財政状況及び健全化判断比率'!B36)</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20</v>
      </c>
      <c r="BX35" s="375"/>
      <c r="BY35" s="374" t="str">
        <f>IF('各会計、関係団体の財政状況及び健全化判断比率'!B69="","",'各会計、関係団体の財政状況及び健全化判断比率'!B69)</f>
        <v>山口県市町総合事務組合（山口県自治会館管理特別会計）</v>
      </c>
      <c r="BZ35" s="374"/>
      <c r="CA35" s="374"/>
      <c r="CB35" s="374"/>
      <c r="CC35" s="374"/>
      <c r="CD35" s="374"/>
      <c r="CE35" s="374"/>
      <c r="CF35" s="374"/>
      <c r="CG35" s="374"/>
      <c r="CH35" s="374"/>
      <c r="CI35" s="374"/>
      <c r="CJ35" s="374"/>
      <c r="CK35" s="374"/>
      <c r="CL35" s="374"/>
      <c r="CM35" s="374"/>
      <c r="CN35" s="167"/>
      <c r="CO35" s="375">
        <f t="shared" ref="CO35:CO43" si="3">IF(CQ35="","",CO34+1)</f>
        <v>25</v>
      </c>
      <c r="CP35" s="375"/>
      <c r="CQ35" s="374" t="str">
        <f>IF('各会計、関係団体の財政状況及び健全化判断比率'!BS8="","",'各会計、関係団体の財政状況及び健全化判断比率'!BS8)</f>
        <v>萩公共サービス</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休日急患診療事業特別会計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13</v>
      </c>
      <c r="BF36" s="375"/>
      <c r="BG36" s="374" t="str">
        <f>IF('各会計、関係団体の財政状況及び健全化判断比率'!B37="","",'各会計、関係団体の財政状況及び健全化判断比率'!B37)</f>
        <v>特定環境保全公共下水道事業特別会計</v>
      </c>
      <c r="BH36" s="374"/>
      <c r="BI36" s="374"/>
      <c r="BJ36" s="374"/>
      <c r="BK36" s="374"/>
      <c r="BL36" s="374"/>
      <c r="BM36" s="374"/>
      <c r="BN36" s="374"/>
      <c r="BO36" s="374"/>
      <c r="BP36" s="374"/>
      <c r="BQ36" s="374"/>
      <c r="BR36" s="374"/>
      <c r="BS36" s="374"/>
      <c r="BT36" s="374"/>
      <c r="BU36" s="374"/>
      <c r="BV36" s="167"/>
      <c r="BW36" s="375">
        <f t="shared" si="2"/>
        <v>21</v>
      </c>
      <c r="BX36" s="375"/>
      <c r="BY36" s="374" t="str">
        <f>IF('各会計、関係団体の財政状況及び健全化判断比率'!B70="","",'各会計、関係団体の財政状況及び健全化判断比率'!B70)</f>
        <v>山口県後期高齢者医療広域連合（一般会計）</v>
      </c>
      <c r="BZ36" s="374"/>
      <c r="CA36" s="374"/>
      <c r="CB36" s="374"/>
      <c r="CC36" s="374"/>
      <c r="CD36" s="374"/>
      <c r="CE36" s="374"/>
      <c r="CF36" s="374"/>
      <c r="CG36" s="374"/>
      <c r="CH36" s="374"/>
      <c r="CI36" s="374"/>
      <c r="CJ36" s="374"/>
      <c r="CK36" s="374"/>
      <c r="CL36" s="374"/>
      <c r="CM36" s="374"/>
      <c r="CN36" s="167"/>
      <c r="CO36" s="375">
        <f t="shared" si="3"/>
        <v>26</v>
      </c>
      <c r="CP36" s="375"/>
      <c r="CQ36" s="374" t="str">
        <f>IF('各会計、関係団体の財政状況及び健全化判断比率'!BS9="","",'各会計、関係団体の財政状況及び健全化判断比率'!BS9)</f>
        <v>萩海運</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介護保険事業特別会計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14</v>
      </c>
      <c r="BF37" s="375"/>
      <c r="BG37" s="374" t="str">
        <f>IF('各会計、関係団体の財政状況及び健全化判断比率'!B38="","",'各会計、関係団体の財政状況及び健全化判断比率'!B38)</f>
        <v>農業集落排水事業特別会計</v>
      </c>
      <c r="BH37" s="374"/>
      <c r="BI37" s="374"/>
      <c r="BJ37" s="374"/>
      <c r="BK37" s="374"/>
      <c r="BL37" s="374"/>
      <c r="BM37" s="374"/>
      <c r="BN37" s="374"/>
      <c r="BO37" s="374"/>
      <c r="BP37" s="374"/>
      <c r="BQ37" s="374"/>
      <c r="BR37" s="374"/>
      <c r="BS37" s="374"/>
      <c r="BT37" s="374"/>
      <c r="BU37" s="374"/>
      <c r="BV37" s="167"/>
      <c r="BW37" s="375">
        <f t="shared" si="2"/>
        <v>22</v>
      </c>
      <c r="BX37" s="375"/>
      <c r="BY37" s="374" t="str">
        <f>IF('各会計、関係団体の財政状況及び健全化判断比率'!B71="","",'各会計、関係団体の財政状況及び健全化判断比率'!B71)</f>
        <v>山口県後期高齢者医療広域連合（後期高齢者医療特別会計）</v>
      </c>
      <c r="BZ37" s="374"/>
      <c r="CA37" s="374"/>
      <c r="CB37" s="374"/>
      <c r="CC37" s="374"/>
      <c r="CD37" s="374"/>
      <c r="CE37" s="374"/>
      <c r="CF37" s="374"/>
      <c r="CG37" s="374"/>
      <c r="CH37" s="374"/>
      <c r="CI37" s="374"/>
      <c r="CJ37" s="374"/>
      <c r="CK37" s="374"/>
      <c r="CL37" s="374"/>
      <c r="CM37" s="374"/>
      <c r="CN37" s="167"/>
      <c r="CO37" s="375">
        <f t="shared" si="3"/>
        <v>27</v>
      </c>
      <c r="CP37" s="375"/>
      <c r="CQ37" s="374" t="str">
        <f>IF('各会計、関係団体の財政状況及び健全化判断比率'!BS10="","",'各会計、関係団体の財政状況及び健全化判断比率'!BS10)</f>
        <v>萩市土地開発公社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8</v>
      </c>
      <c r="V38" s="375"/>
      <c r="W38" s="374" t="str">
        <f>IF('各会計、関係団体の財政状況及び健全化判断比率'!B32="","",'各会計、関係団体の財政状況及び健全化判断比率'!B32)</f>
        <v>駐車場事業特別会計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15</v>
      </c>
      <c r="BF38" s="375"/>
      <c r="BG38" s="374" t="str">
        <f>IF('各会計、関係団体の財政状況及び健全化判断比率'!B39="","",'各会計、関係団体の財政状況及び健全化判断比率'!B39)</f>
        <v>漁業集落排水事業特別会計</v>
      </c>
      <c r="BH38" s="374"/>
      <c r="BI38" s="374"/>
      <c r="BJ38" s="374"/>
      <c r="BK38" s="374"/>
      <c r="BL38" s="374"/>
      <c r="BM38" s="374"/>
      <c r="BN38" s="374"/>
      <c r="BO38" s="374"/>
      <c r="BP38" s="374"/>
      <c r="BQ38" s="374"/>
      <c r="BR38" s="374"/>
      <c r="BS38" s="374"/>
      <c r="BT38" s="374"/>
      <c r="BU38" s="374"/>
      <c r="BV38" s="167"/>
      <c r="BW38" s="375">
        <f t="shared" si="2"/>
        <v>23</v>
      </c>
      <c r="BX38" s="375"/>
      <c r="BY38" s="374" t="str">
        <f>IF('各会計、関係団体の財政状況及び健全化判断比率'!B72="","",'各会計、関係団体の財政状況及び健全化判断比率'!B72)</f>
        <v>萩・長門一部事務組合（一般会計）</v>
      </c>
      <c r="BZ38" s="374"/>
      <c r="CA38" s="374"/>
      <c r="CB38" s="374"/>
      <c r="CC38" s="374"/>
      <c r="CD38" s="374"/>
      <c r="CE38" s="374"/>
      <c r="CF38" s="374"/>
      <c r="CG38" s="374"/>
      <c r="CH38" s="374"/>
      <c r="CI38" s="374"/>
      <c r="CJ38" s="374"/>
      <c r="CK38" s="374"/>
      <c r="CL38" s="374"/>
      <c r="CM38" s="374"/>
      <c r="CN38" s="167"/>
      <c r="CO38" s="375">
        <f t="shared" si="3"/>
        <v>28</v>
      </c>
      <c r="CP38" s="375"/>
      <c r="CQ38" s="374" t="str">
        <f>IF('各会計、関係団体の財政状況及び健全化判断比率'!BS11="","",'各会計、関係団体の財政状況及び健全化判断比率'!BS11)</f>
        <v>アクアグリーン川上</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f t="shared" si="1"/>
        <v>16</v>
      </c>
      <c r="BF39" s="375"/>
      <c r="BG39" s="374" t="str">
        <f>IF('各会計、関係団体の財政状況及び健全化判断比率'!B40="","",'各会計、関係団体の財政状況及び健全化判断比率'!B40)</f>
        <v>林業集落排水事業特別会計</v>
      </c>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29</v>
      </c>
      <c r="CP39" s="375"/>
      <c r="CQ39" s="374" t="str">
        <f>IF('各会計、関係団体の財政状況及び健全化判断比率'!BS12="","",'各会計、関係団体の財政状況及び健全化判断比率'!BS12)</f>
        <v>たまがわ</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f t="shared" si="1"/>
        <v>17</v>
      </c>
      <c r="BF40" s="375"/>
      <c r="BG40" s="374" t="str">
        <f>IF('各会計、関係団体の財政状況及び健全化判断比率'!B41="","",'各会計、関係団体の財政状況及び健全化判断比率'!B41)</f>
        <v>特定地域生活排水事業特別会計</v>
      </c>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f t="shared" si="3"/>
        <v>30</v>
      </c>
      <c r="CP40" s="375"/>
      <c r="CQ40" s="374" t="str">
        <f>IF('各会計、関係団体の財政状況及び健全化判断比率'!BS13="","",'各会計、関係団体の財政状況及び健全化判断比率'!BS13)</f>
        <v>アスクむつみ</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f t="shared" si="1"/>
        <v>18</v>
      </c>
      <c r="BF41" s="375"/>
      <c r="BG41" s="374" t="str">
        <f>IF('各会計、関係団体の財政状況及び健全化判断比率'!B42="","",'各会計、関係団体の財政状況及び健全化判断比率'!B42)</f>
        <v>個別排水事業特別会計</v>
      </c>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31</v>
      </c>
      <c r="CP41" s="375"/>
      <c r="CQ41" s="374" t="str">
        <f>IF('各会計、関係団体の財政状況及び健全化判断比率'!BS14="","",'各会計、関係団体の財政状況及び健全化判断比率'!BS14)</f>
        <v>旭開発</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f t="shared" si="3"/>
        <v>32</v>
      </c>
      <c r="CP42" s="375"/>
      <c r="CQ42" s="374" t="str">
        <f>IF('各会計、関係団体の財政状況及び健全化判断比率'!BS15="","",'各会計、関係団体の財政状況及び健全化判断比率'!BS15)</f>
        <v>グリンファーム旭</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f t="shared" si="3"/>
        <v>33</v>
      </c>
      <c r="CP43" s="375"/>
      <c r="CQ43" s="374" t="str">
        <f>IF('各会計、関係団体の財政状況及び健全化判断比率'!BS16="","",'各会計、関係団体の財政状況及び健全化判断比率'!BS16)</f>
        <v>ハピネスふくえ</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508</v>
      </c>
      <c r="G33" s="29" t="s">
        <v>509</v>
      </c>
      <c r="H33" s="29" t="s">
        <v>510</v>
      </c>
      <c r="I33" s="29" t="s">
        <v>511</v>
      </c>
      <c r="J33" s="30" t="s">
        <v>512</v>
      </c>
      <c r="K33" s="22"/>
      <c r="L33" s="22"/>
      <c r="M33" s="22"/>
      <c r="N33" s="22"/>
      <c r="O33" s="22"/>
      <c r="P33" s="22"/>
    </row>
    <row r="34" spans="1:16" ht="39" customHeight="1" x14ac:dyDescent="0.15">
      <c r="A34" s="22"/>
      <c r="B34" s="31"/>
      <c r="C34" s="1187" t="s">
        <v>514</v>
      </c>
      <c r="D34" s="1187"/>
      <c r="E34" s="1188"/>
      <c r="F34" s="32">
        <v>4.1399999999999997</v>
      </c>
      <c r="G34" s="33">
        <v>4.67</v>
      </c>
      <c r="H34" s="33">
        <v>5.31</v>
      </c>
      <c r="I34" s="33">
        <v>5.84</v>
      </c>
      <c r="J34" s="34">
        <v>6.91</v>
      </c>
      <c r="K34" s="22"/>
      <c r="L34" s="22"/>
      <c r="M34" s="22"/>
      <c r="N34" s="22"/>
      <c r="O34" s="22"/>
      <c r="P34" s="22"/>
    </row>
    <row r="35" spans="1:16" ht="39" customHeight="1" x14ac:dyDescent="0.15">
      <c r="A35" s="22"/>
      <c r="B35" s="35"/>
      <c r="C35" s="1181" t="s">
        <v>515</v>
      </c>
      <c r="D35" s="1182"/>
      <c r="E35" s="1183"/>
      <c r="F35" s="36">
        <v>5.9</v>
      </c>
      <c r="G35" s="37">
        <v>6.41</v>
      </c>
      <c r="H35" s="37">
        <v>6.68</v>
      </c>
      <c r="I35" s="37">
        <v>6.76</v>
      </c>
      <c r="J35" s="38">
        <v>6.47</v>
      </c>
      <c r="K35" s="22"/>
      <c r="L35" s="22"/>
      <c r="M35" s="22"/>
      <c r="N35" s="22"/>
      <c r="O35" s="22"/>
      <c r="P35" s="22"/>
    </row>
    <row r="36" spans="1:16" ht="39" customHeight="1" x14ac:dyDescent="0.15">
      <c r="A36" s="22"/>
      <c r="B36" s="35"/>
      <c r="C36" s="1181" t="s">
        <v>516</v>
      </c>
      <c r="D36" s="1182"/>
      <c r="E36" s="1183"/>
      <c r="F36" s="36">
        <v>3.1</v>
      </c>
      <c r="G36" s="37">
        <v>2.13</v>
      </c>
      <c r="H36" s="37">
        <v>1.63</v>
      </c>
      <c r="I36" s="37">
        <v>1.61</v>
      </c>
      <c r="J36" s="38">
        <v>3.89</v>
      </c>
      <c r="K36" s="22"/>
      <c r="L36" s="22"/>
      <c r="M36" s="22"/>
      <c r="N36" s="22"/>
      <c r="O36" s="22"/>
      <c r="P36" s="22"/>
    </row>
    <row r="37" spans="1:16" ht="39" customHeight="1" x14ac:dyDescent="0.15">
      <c r="A37" s="22"/>
      <c r="B37" s="35"/>
      <c r="C37" s="1181" t="s">
        <v>517</v>
      </c>
      <c r="D37" s="1182"/>
      <c r="E37" s="1183"/>
      <c r="F37" s="36">
        <v>0.44</v>
      </c>
      <c r="G37" s="37">
        <v>0.45</v>
      </c>
      <c r="H37" s="37">
        <v>0.47</v>
      </c>
      <c r="I37" s="37">
        <v>0.77</v>
      </c>
      <c r="J37" s="38">
        <v>0.86</v>
      </c>
      <c r="K37" s="22"/>
      <c r="L37" s="22"/>
      <c r="M37" s="22"/>
      <c r="N37" s="22"/>
      <c r="O37" s="22"/>
      <c r="P37" s="22"/>
    </row>
    <row r="38" spans="1:16" ht="39" customHeight="1" x14ac:dyDescent="0.15">
      <c r="A38" s="22"/>
      <c r="B38" s="35"/>
      <c r="C38" s="1181" t="s">
        <v>518</v>
      </c>
      <c r="D38" s="1182"/>
      <c r="E38" s="1183"/>
      <c r="F38" s="36">
        <v>0.75</v>
      </c>
      <c r="G38" s="37">
        <v>0.95</v>
      </c>
      <c r="H38" s="37">
        <v>0.51</v>
      </c>
      <c r="I38" s="37">
        <v>0</v>
      </c>
      <c r="J38" s="38">
        <v>0.79</v>
      </c>
      <c r="K38" s="22"/>
      <c r="L38" s="22"/>
      <c r="M38" s="22"/>
      <c r="N38" s="22"/>
      <c r="O38" s="22"/>
      <c r="P38" s="22"/>
    </row>
    <row r="39" spans="1:16" ht="39" customHeight="1" x14ac:dyDescent="0.15">
      <c r="A39" s="22"/>
      <c r="B39" s="35"/>
      <c r="C39" s="1181" t="s">
        <v>519</v>
      </c>
      <c r="D39" s="1182"/>
      <c r="E39" s="1183"/>
      <c r="F39" s="36">
        <v>0.09</v>
      </c>
      <c r="G39" s="37">
        <v>0.06</v>
      </c>
      <c r="H39" s="37">
        <v>7.0000000000000007E-2</v>
      </c>
      <c r="I39" s="37">
        <v>7.0000000000000007E-2</v>
      </c>
      <c r="J39" s="38">
        <v>0.08</v>
      </c>
      <c r="K39" s="22"/>
      <c r="L39" s="22"/>
      <c r="M39" s="22"/>
      <c r="N39" s="22"/>
      <c r="O39" s="22"/>
      <c r="P39" s="22"/>
    </row>
    <row r="40" spans="1:16" ht="39" customHeight="1" x14ac:dyDescent="0.15">
      <c r="A40" s="22"/>
      <c r="B40" s="35"/>
      <c r="C40" s="1181" t="s">
        <v>520</v>
      </c>
      <c r="D40" s="1182"/>
      <c r="E40" s="1183"/>
      <c r="F40" s="36">
        <v>0</v>
      </c>
      <c r="G40" s="37">
        <v>0</v>
      </c>
      <c r="H40" s="37">
        <v>0</v>
      </c>
      <c r="I40" s="37">
        <v>0</v>
      </c>
      <c r="J40" s="38">
        <v>0</v>
      </c>
      <c r="K40" s="22"/>
      <c r="L40" s="22"/>
      <c r="M40" s="22"/>
      <c r="N40" s="22"/>
      <c r="O40" s="22"/>
      <c r="P40" s="22"/>
    </row>
    <row r="41" spans="1:16" ht="39" customHeight="1" x14ac:dyDescent="0.15">
      <c r="A41" s="22"/>
      <c r="B41" s="35"/>
      <c r="C41" s="1181" t="s">
        <v>521</v>
      </c>
      <c r="D41" s="1182"/>
      <c r="E41" s="1183"/>
      <c r="F41" s="36">
        <v>0</v>
      </c>
      <c r="G41" s="37">
        <v>0</v>
      </c>
      <c r="H41" s="37">
        <v>0</v>
      </c>
      <c r="I41" s="37">
        <v>0</v>
      </c>
      <c r="J41" s="38">
        <v>0</v>
      </c>
      <c r="K41" s="22"/>
      <c r="L41" s="22"/>
      <c r="M41" s="22"/>
      <c r="N41" s="22"/>
      <c r="O41" s="22"/>
      <c r="P41" s="22"/>
    </row>
    <row r="42" spans="1:16" ht="39" customHeight="1" x14ac:dyDescent="0.15">
      <c r="A42" s="22"/>
      <c r="B42" s="39"/>
      <c r="C42" s="1181" t="s">
        <v>522</v>
      </c>
      <c r="D42" s="1182"/>
      <c r="E42" s="1183"/>
      <c r="F42" s="36" t="s">
        <v>469</v>
      </c>
      <c r="G42" s="37" t="s">
        <v>469</v>
      </c>
      <c r="H42" s="37" t="s">
        <v>469</v>
      </c>
      <c r="I42" s="37" t="s">
        <v>469</v>
      </c>
      <c r="J42" s="38" t="s">
        <v>469</v>
      </c>
      <c r="K42" s="22"/>
      <c r="L42" s="22"/>
      <c r="M42" s="22"/>
      <c r="N42" s="22"/>
      <c r="O42" s="22"/>
      <c r="P42" s="22"/>
    </row>
    <row r="43" spans="1:16" ht="39" customHeight="1" thickBot="1" x14ac:dyDescent="0.2">
      <c r="A43" s="22"/>
      <c r="B43" s="40"/>
      <c r="C43" s="1184" t="s">
        <v>523</v>
      </c>
      <c r="D43" s="1185"/>
      <c r="E43" s="1186"/>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508</v>
      </c>
      <c r="L44" s="56" t="s">
        <v>509</v>
      </c>
      <c r="M44" s="56" t="s">
        <v>510</v>
      </c>
      <c r="N44" s="56" t="s">
        <v>511</v>
      </c>
      <c r="O44" s="57" t="s">
        <v>512</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4999</v>
      </c>
      <c r="L45" s="60">
        <v>5127</v>
      </c>
      <c r="M45" s="60">
        <v>4899</v>
      </c>
      <c r="N45" s="60">
        <v>4199</v>
      </c>
      <c r="O45" s="61">
        <v>3924</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469</v>
      </c>
      <c r="L46" s="64" t="s">
        <v>469</v>
      </c>
      <c r="M46" s="64" t="s">
        <v>469</v>
      </c>
      <c r="N46" s="64" t="s">
        <v>469</v>
      </c>
      <c r="O46" s="65" t="s">
        <v>469</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469</v>
      </c>
      <c r="L47" s="64" t="s">
        <v>469</v>
      </c>
      <c r="M47" s="64" t="s">
        <v>469</v>
      </c>
      <c r="N47" s="64" t="s">
        <v>469</v>
      </c>
      <c r="O47" s="65" t="s">
        <v>469</v>
      </c>
      <c r="P47" s="48"/>
      <c r="Q47" s="48"/>
      <c r="R47" s="48"/>
      <c r="S47" s="48"/>
      <c r="T47" s="48"/>
      <c r="U47" s="48"/>
    </row>
    <row r="48" spans="1:21" ht="30.75" customHeight="1" x14ac:dyDescent="0.15">
      <c r="A48" s="48"/>
      <c r="B48" s="1199"/>
      <c r="C48" s="1200"/>
      <c r="D48" s="62"/>
      <c r="E48" s="1191" t="s">
        <v>15</v>
      </c>
      <c r="F48" s="1191"/>
      <c r="G48" s="1191"/>
      <c r="H48" s="1191"/>
      <c r="I48" s="1191"/>
      <c r="J48" s="1192"/>
      <c r="K48" s="63">
        <v>1266</v>
      </c>
      <c r="L48" s="64">
        <v>1237</v>
      </c>
      <c r="M48" s="64">
        <v>1142</v>
      </c>
      <c r="N48" s="64">
        <v>1156</v>
      </c>
      <c r="O48" s="65">
        <v>1235</v>
      </c>
      <c r="P48" s="48"/>
      <c r="Q48" s="48"/>
      <c r="R48" s="48"/>
      <c r="S48" s="48"/>
      <c r="T48" s="48"/>
      <c r="U48" s="48"/>
    </row>
    <row r="49" spans="1:21" ht="30.75" customHeight="1" x14ac:dyDescent="0.15">
      <c r="A49" s="48"/>
      <c r="B49" s="1199"/>
      <c r="C49" s="1200"/>
      <c r="D49" s="62"/>
      <c r="E49" s="1191" t="s">
        <v>16</v>
      </c>
      <c r="F49" s="1191"/>
      <c r="G49" s="1191"/>
      <c r="H49" s="1191"/>
      <c r="I49" s="1191"/>
      <c r="J49" s="1192"/>
      <c r="K49" s="63" t="s">
        <v>469</v>
      </c>
      <c r="L49" s="64" t="s">
        <v>469</v>
      </c>
      <c r="M49" s="64" t="s">
        <v>469</v>
      </c>
      <c r="N49" s="64" t="s">
        <v>469</v>
      </c>
      <c r="O49" s="65" t="s">
        <v>469</v>
      </c>
      <c r="P49" s="48"/>
      <c r="Q49" s="48"/>
      <c r="R49" s="48"/>
      <c r="S49" s="48"/>
      <c r="T49" s="48"/>
      <c r="U49" s="48"/>
    </row>
    <row r="50" spans="1:21" ht="30.75" customHeight="1" x14ac:dyDescent="0.15">
      <c r="A50" s="48"/>
      <c r="B50" s="1199"/>
      <c r="C50" s="1200"/>
      <c r="D50" s="62"/>
      <c r="E50" s="1191" t="s">
        <v>17</v>
      </c>
      <c r="F50" s="1191"/>
      <c r="G50" s="1191"/>
      <c r="H50" s="1191"/>
      <c r="I50" s="1191"/>
      <c r="J50" s="1192"/>
      <c r="K50" s="63">
        <v>112</v>
      </c>
      <c r="L50" s="64">
        <v>111</v>
      </c>
      <c r="M50" s="64">
        <v>91</v>
      </c>
      <c r="N50" s="64">
        <v>84</v>
      </c>
      <c r="O50" s="65">
        <v>13</v>
      </c>
      <c r="P50" s="48"/>
      <c r="Q50" s="48"/>
      <c r="R50" s="48"/>
      <c r="S50" s="48"/>
      <c r="T50" s="48"/>
      <c r="U50" s="48"/>
    </row>
    <row r="51" spans="1:21" ht="30.75" customHeight="1" x14ac:dyDescent="0.15">
      <c r="A51" s="48"/>
      <c r="B51" s="1201"/>
      <c r="C51" s="1202"/>
      <c r="D51" s="66"/>
      <c r="E51" s="1191" t="s">
        <v>18</v>
      </c>
      <c r="F51" s="1191"/>
      <c r="G51" s="1191"/>
      <c r="H51" s="1191"/>
      <c r="I51" s="1191"/>
      <c r="J51" s="1192"/>
      <c r="K51" s="63" t="s">
        <v>469</v>
      </c>
      <c r="L51" s="64" t="s">
        <v>469</v>
      </c>
      <c r="M51" s="64" t="s">
        <v>469</v>
      </c>
      <c r="N51" s="64" t="s">
        <v>469</v>
      </c>
      <c r="O51" s="65" t="s">
        <v>469</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4597</v>
      </c>
      <c r="L52" s="64">
        <v>4729</v>
      </c>
      <c r="M52" s="64">
        <v>4678</v>
      </c>
      <c r="N52" s="64">
        <v>4172</v>
      </c>
      <c r="O52" s="65">
        <v>3989</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1780</v>
      </c>
      <c r="L53" s="69">
        <v>1746</v>
      </c>
      <c r="M53" s="69">
        <v>1454</v>
      </c>
      <c r="N53" s="69">
        <v>1267</v>
      </c>
      <c r="O53" s="70">
        <v>1183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508</v>
      </c>
      <c r="J40" s="79" t="s">
        <v>509</v>
      </c>
      <c r="K40" s="79" t="s">
        <v>510</v>
      </c>
      <c r="L40" s="79" t="s">
        <v>511</v>
      </c>
      <c r="M40" s="80" t="s">
        <v>512</v>
      </c>
    </row>
    <row r="41" spans="2:13" ht="27.75" customHeight="1" x14ac:dyDescent="0.15">
      <c r="B41" s="1217" t="s">
        <v>24</v>
      </c>
      <c r="C41" s="1218"/>
      <c r="D41" s="81"/>
      <c r="E41" s="1219" t="s">
        <v>25</v>
      </c>
      <c r="F41" s="1219"/>
      <c r="G41" s="1219"/>
      <c r="H41" s="1220"/>
      <c r="I41" s="82">
        <v>33720</v>
      </c>
      <c r="J41" s="83">
        <v>31519</v>
      </c>
      <c r="K41" s="83">
        <v>30945</v>
      </c>
      <c r="L41" s="83">
        <v>29594</v>
      </c>
      <c r="M41" s="84">
        <v>27966</v>
      </c>
    </row>
    <row r="42" spans="2:13" ht="27.75" customHeight="1" x14ac:dyDescent="0.15">
      <c r="B42" s="1207"/>
      <c r="C42" s="1208"/>
      <c r="D42" s="85"/>
      <c r="E42" s="1211" t="s">
        <v>26</v>
      </c>
      <c r="F42" s="1211"/>
      <c r="G42" s="1211"/>
      <c r="H42" s="1212"/>
      <c r="I42" s="86">
        <v>292</v>
      </c>
      <c r="J42" s="87">
        <v>203</v>
      </c>
      <c r="K42" s="87">
        <v>129</v>
      </c>
      <c r="L42" s="87">
        <v>59</v>
      </c>
      <c r="M42" s="88">
        <v>53</v>
      </c>
    </row>
    <row r="43" spans="2:13" ht="27.75" customHeight="1" x14ac:dyDescent="0.15">
      <c r="B43" s="1207"/>
      <c r="C43" s="1208"/>
      <c r="D43" s="85"/>
      <c r="E43" s="1211" t="s">
        <v>27</v>
      </c>
      <c r="F43" s="1211"/>
      <c r="G43" s="1211"/>
      <c r="H43" s="1212"/>
      <c r="I43" s="86">
        <v>15774</v>
      </c>
      <c r="J43" s="87">
        <v>15137</v>
      </c>
      <c r="K43" s="87">
        <v>14007</v>
      </c>
      <c r="L43" s="87">
        <v>13090</v>
      </c>
      <c r="M43" s="88">
        <v>13286</v>
      </c>
    </row>
    <row r="44" spans="2:13" ht="27.75" customHeight="1" x14ac:dyDescent="0.15">
      <c r="B44" s="1207"/>
      <c r="C44" s="1208"/>
      <c r="D44" s="85"/>
      <c r="E44" s="1211" t="s">
        <v>28</v>
      </c>
      <c r="F44" s="1211"/>
      <c r="G44" s="1211"/>
      <c r="H44" s="1212"/>
      <c r="I44" s="86" t="s">
        <v>469</v>
      </c>
      <c r="J44" s="87" t="s">
        <v>469</v>
      </c>
      <c r="K44" s="87" t="s">
        <v>469</v>
      </c>
      <c r="L44" s="87" t="s">
        <v>469</v>
      </c>
      <c r="M44" s="88" t="s">
        <v>469</v>
      </c>
    </row>
    <row r="45" spans="2:13" ht="27.75" customHeight="1" x14ac:dyDescent="0.15">
      <c r="B45" s="1207"/>
      <c r="C45" s="1208"/>
      <c r="D45" s="85"/>
      <c r="E45" s="1211" t="s">
        <v>29</v>
      </c>
      <c r="F45" s="1211"/>
      <c r="G45" s="1211"/>
      <c r="H45" s="1212"/>
      <c r="I45" s="86">
        <v>7648</v>
      </c>
      <c r="J45" s="87">
        <v>7361</v>
      </c>
      <c r="K45" s="87">
        <v>6816</v>
      </c>
      <c r="L45" s="87">
        <v>6381</v>
      </c>
      <c r="M45" s="88">
        <v>5844</v>
      </c>
    </row>
    <row r="46" spans="2:13" ht="27.75" customHeight="1" x14ac:dyDescent="0.15">
      <c r="B46" s="1207"/>
      <c r="C46" s="1208"/>
      <c r="D46" s="89"/>
      <c r="E46" s="1211" t="s">
        <v>30</v>
      </c>
      <c r="F46" s="1211"/>
      <c r="G46" s="1211"/>
      <c r="H46" s="1212"/>
      <c r="I46" s="86">
        <v>310</v>
      </c>
      <c r="J46" s="87">
        <v>309</v>
      </c>
      <c r="K46" s="87">
        <v>290</v>
      </c>
      <c r="L46" s="87">
        <v>271</v>
      </c>
      <c r="M46" s="88">
        <v>271</v>
      </c>
    </row>
    <row r="47" spans="2:13" ht="27.75" customHeight="1" x14ac:dyDescent="0.15">
      <c r="B47" s="1207"/>
      <c r="C47" s="1208"/>
      <c r="D47" s="90"/>
      <c r="E47" s="1221" t="s">
        <v>31</v>
      </c>
      <c r="F47" s="1222"/>
      <c r="G47" s="1222"/>
      <c r="H47" s="1223"/>
      <c r="I47" s="86" t="s">
        <v>469</v>
      </c>
      <c r="J47" s="87" t="s">
        <v>469</v>
      </c>
      <c r="K47" s="87" t="s">
        <v>469</v>
      </c>
      <c r="L47" s="87" t="s">
        <v>469</v>
      </c>
      <c r="M47" s="88" t="s">
        <v>469</v>
      </c>
    </row>
    <row r="48" spans="2:13" ht="27.75" customHeight="1" x14ac:dyDescent="0.15">
      <c r="B48" s="1207"/>
      <c r="C48" s="1208"/>
      <c r="D48" s="85"/>
      <c r="E48" s="1211" t="s">
        <v>32</v>
      </c>
      <c r="F48" s="1211"/>
      <c r="G48" s="1211"/>
      <c r="H48" s="1212"/>
      <c r="I48" s="86" t="s">
        <v>469</v>
      </c>
      <c r="J48" s="87" t="s">
        <v>469</v>
      </c>
      <c r="K48" s="87" t="s">
        <v>469</v>
      </c>
      <c r="L48" s="87" t="s">
        <v>469</v>
      </c>
      <c r="M48" s="88" t="s">
        <v>469</v>
      </c>
    </row>
    <row r="49" spans="2:13" ht="27.75" customHeight="1" x14ac:dyDescent="0.15">
      <c r="B49" s="1209"/>
      <c r="C49" s="1210"/>
      <c r="D49" s="85"/>
      <c r="E49" s="1211" t="s">
        <v>33</v>
      </c>
      <c r="F49" s="1211"/>
      <c r="G49" s="1211"/>
      <c r="H49" s="1212"/>
      <c r="I49" s="86" t="s">
        <v>469</v>
      </c>
      <c r="J49" s="87" t="s">
        <v>469</v>
      </c>
      <c r="K49" s="87" t="s">
        <v>469</v>
      </c>
      <c r="L49" s="87" t="s">
        <v>469</v>
      </c>
      <c r="M49" s="88" t="s">
        <v>469</v>
      </c>
    </row>
    <row r="50" spans="2:13" ht="27.75" customHeight="1" x14ac:dyDescent="0.15">
      <c r="B50" s="1205" t="s">
        <v>34</v>
      </c>
      <c r="C50" s="1206"/>
      <c r="D50" s="91"/>
      <c r="E50" s="1211" t="s">
        <v>35</v>
      </c>
      <c r="F50" s="1211"/>
      <c r="G50" s="1211"/>
      <c r="H50" s="1212"/>
      <c r="I50" s="86">
        <v>10315</v>
      </c>
      <c r="J50" s="87">
        <v>7624</v>
      </c>
      <c r="K50" s="87">
        <v>10433</v>
      </c>
      <c r="L50" s="87">
        <v>10304</v>
      </c>
      <c r="M50" s="88">
        <v>10000</v>
      </c>
    </row>
    <row r="51" spans="2:13" ht="27.75" customHeight="1" x14ac:dyDescent="0.15">
      <c r="B51" s="1207"/>
      <c r="C51" s="1208"/>
      <c r="D51" s="85"/>
      <c r="E51" s="1211" t="s">
        <v>36</v>
      </c>
      <c r="F51" s="1211"/>
      <c r="G51" s="1211"/>
      <c r="H51" s="1212"/>
      <c r="I51" s="86">
        <v>5208</v>
      </c>
      <c r="J51" s="87">
        <v>4881</v>
      </c>
      <c r="K51" s="87">
        <v>5292</v>
      </c>
      <c r="L51" s="87">
        <v>4836</v>
      </c>
      <c r="M51" s="88">
        <v>4644</v>
      </c>
    </row>
    <row r="52" spans="2:13" ht="27.75" customHeight="1" x14ac:dyDescent="0.15">
      <c r="B52" s="1209"/>
      <c r="C52" s="1210"/>
      <c r="D52" s="85"/>
      <c r="E52" s="1211" t="s">
        <v>37</v>
      </c>
      <c r="F52" s="1211"/>
      <c r="G52" s="1211"/>
      <c r="H52" s="1212"/>
      <c r="I52" s="86">
        <v>34760</v>
      </c>
      <c r="J52" s="87">
        <v>34063</v>
      </c>
      <c r="K52" s="87">
        <v>33236</v>
      </c>
      <c r="L52" s="87">
        <v>33196</v>
      </c>
      <c r="M52" s="88">
        <v>31977</v>
      </c>
    </row>
    <row r="53" spans="2:13" ht="27.75" customHeight="1" thickBot="1" x14ac:dyDescent="0.2">
      <c r="B53" s="1213" t="s">
        <v>21</v>
      </c>
      <c r="C53" s="1214"/>
      <c r="D53" s="92"/>
      <c r="E53" s="1215" t="s">
        <v>38</v>
      </c>
      <c r="F53" s="1215"/>
      <c r="G53" s="1215"/>
      <c r="H53" s="1216"/>
      <c r="I53" s="93">
        <v>7461</v>
      </c>
      <c r="J53" s="94">
        <v>7961</v>
      </c>
      <c r="K53" s="94">
        <v>3226</v>
      </c>
      <c r="L53" s="94">
        <v>1058</v>
      </c>
      <c r="M53" s="95">
        <v>800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8" orientation="landscape" cellComments="asDisplayed"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561</v>
      </c>
      <c r="I42" s="354"/>
      <c r="J42" s="354"/>
      <c r="K42" s="354"/>
      <c r="L42" s="246"/>
      <c r="M42" s="246"/>
      <c r="N42" s="246"/>
      <c r="O42" s="246"/>
    </row>
    <row r="43" spans="2:17" x14ac:dyDescent="0.15">
      <c r="B43" s="250"/>
      <c r="C43" s="246"/>
      <c r="D43" s="246"/>
      <c r="E43" s="246"/>
      <c r="F43" s="246"/>
      <c r="G43" s="1224" t="s">
        <v>570</v>
      </c>
      <c r="H43" s="1225"/>
      <c r="I43" s="1225"/>
      <c r="J43" s="1225"/>
      <c r="K43" s="1225"/>
      <c r="L43" s="1225"/>
      <c r="M43" s="1225"/>
      <c r="N43" s="1225"/>
      <c r="O43" s="1226"/>
    </row>
    <row r="44" spans="2:17" x14ac:dyDescent="0.15">
      <c r="B44" s="250"/>
      <c r="C44" s="246"/>
      <c r="D44" s="246"/>
      <c r="E44" s="246"/>
      <c r="F44" s="246"/>
      <c r="G44" s="1227"/>
      <c r="H44" s="1228"/>
      <c r="I44" s="1228"/>
      <c r="J44" s="1228"/>
      <c r="K44" s="1228"/>
      <c r="L44" s="1228"/>
      <c r="M44" s="1228"/>
      <c r="N44" s="1228"/>
      <c r="O44" s="1229"/>
    </row>
    <row r="45" spans="2:17" x14ac:dyDescent="0.15">
      <c r="B45" s="250"/>
      <c r="C45" s="246"/>
      <c r="D45" s="246"/>
      <c r="E45" s="246"/>
      <c r="F45" s="246"/>
      <c r="G45" s="1227"/>
      <c r="H45" s="1228"/>
      <c r="I45" s="1228"/>
      <c r="J45" s="1228"/>
      <c r="K45" s="1228"/>
      <c r="L45" s="1228"/>
      <c r="M45" s="1228"/>
      <c r="N45" s="1228"/>
      <c r="O45" s="1229"/>
    </row>
    <row r="46" spans="2:17" x14ac:dyDescent="0.15">
      <c r="B46" s="250"/>
      <c r="C46" s="246"/>
      <c r="D46" s="246"/>
      <c r="E46" s="246"/>
      <c r="F46" s="246"/>
      <c r="G46" s="1227"/>
      <c r="H46" s="1228"/>
      <c r="I46" s="1228"/>
      <c r="J46" s="1228"/>
      <c r="K46" s="1228"/>
      <c r="L46" s="1228"/>
      <c r="M46" s="1228"/>
      <c r="N46" s="1228"/>
      <c r="O46" s="1229"/>
    </row>
    <row r="47" spans="2:17" x14ac:dyDescent="0.15">
      <c r="B47" s="250"/>
      <c r="C47" s="246"/>
      <c r="D47" s="246"/>
      <c r="E47" s="246"/>
      <c r="F47" s="246"/>
      <c r="G47" s="1230"/>
      <c r="H47" s="1231"/>
      <c r="I47" s="1231"/>
      <c r="J47" s="1231"/>
      <c r="K47" s="1231"/>
      <c r="L47" s="1231"/>
      <c r="M47" s="1231"/>
      <c r="N47" s="1231"/>
      <c r="O47" s="1232"/>
    </row>
    <row r="48" spans="2:17" x14ac:dyDescent="0.15">
      <c r="B48" s="250"/>
      <c r="C48" s="246"/>
      <c r="D48" s="246"/>
      <c r="E48" s="246"/>
      <c r="F48" s="246"/>
      <c r="G48" s="246"/>
      <c r="H48" s="355"/>
      <c r="I48" s="355"/>
      <c r="J48" s="355"/>
    </row>
    <row r="49" spans="1:17" x14ac:dyDescent="0.15">
      <c r="B49" s="250"/>
      <c r="C49" s="246"/>
      <c r="D49" s="246"/>
      <c r="E49" s="246"/>
      <c r="F49" s="246"/>
      <c r="G49" s="245" t="s">
        <v>562</v>
      </c>
    </row>
    <row r="50" spans="1:17" x14ac:dyDescent="0.15">
      <c r="B50" s="250"/>
      <c r="C50" s="246"/>
      <c r="D50" s="246"/>
      <c r="E50" s="246"/>
      <c r="F50" s="246"/>
      <c r="G50" s="1233"/>
      <c r="H50" s="1234"/>
      <c r="I50" s="1234"/>
      <c r="J50" s="1235"/>
      <c r="K50" s="356" t="s">
        <v>508</v>
      </c>
      <c r="L50" s="356" t="s">
        <v>509</v>
      </c>
      <c r="M50" s="356" t="s">
        <v>510</v>
      </c>
      <c r="N50" s="356" t="s">
        <v>511</v>
      </c>
      <c r="O50" s="356" t="s">
        <v>512</v>
      </c>
    </row>
    <row r="51" spans="1:17" x14ac:dyDescent="0.15">
      <c r="B51" s="250"/>
      <c r="C51" s="246"/>
      <c r="D51" s="246"/>
      <c r="E51" s="246"/>
      <c r="F51" s="246"/>
      <c r="G51" s="1236" t="s">
        <v>563</v>
      </c>
      <c r="H51" s="1237"/>
      <c r="I51" s="1242" t="s">
        <v>564</v>
      </c>
      <c r="J51" s="1242"/>
      <c r="K51" s="1244"/>
      <c r="L51" s="1244"/>
      <c r="M51" s="1244"/>
      <c r="N51" s="1245">
        <v>6.6</v>
      </c>
      <c r="O51" s="1244"/>
    </row>
    <row r="52" spans="1:17" x14ac:dyDescent="0.15">
      <c r="B52" s="250"/>
      <c r="C52" s="246"/>
      <c r="D52" s="246"/>
      <c r="E52" s="246"/>
      <c r="F52" s="246"/>
      <c r="G52" s="1238"/>
      <c r="H52" s="1239"/>
      <c r="I52" s="1243"/>
      <c r="J52" s="1243"/>
      <c r="K52" s="1245"/>
      <c r="L52" s="1245"/>
      <c r="M52" s="1245"/>
      <c r="N52" s="1245"/>
      <c r="O52" s="1245"/>
    </row>
    <row r="53" spans="1:17" x14ac:dyDescent="0.15">
      <c r="A53" s="357"/>
      <c r="B53" s="250"/>
      <c r="C53" s="246"/>
      <c r="D53" s="246"/>
      <c r="E53" s="246"/>
      <c r="F53" s="246"/>
      <c r="G53" s="1238"/>
      <c r="H53" s="1239"/>
      <c r="I53" s="1246" t="s">
        <v>569</v>
      </c>
      <c r="J53" s="1246"/>
      <c r="K53" s="1247"/>
      <c r="L53" s="1247"/>
      <c r="M53" s="1247"/>
      <c r="N53" s="1249">
        <v>62.7</v>
      </c>
      <c r="O53" s="1247"/>
    </row>
    <row r="54" spans="1:17" x14ac:dyDescent="0.15">
      <c r="A54" s="357"/>
      <c r="B54" s="250"/>
      <c r="C54" s="246"/>
      <c r="D54" s="246"/>
      <c r="E54" s="246"/>
      <c r="F54" s="246"/>
      <c r="G54" s="1240"/>
      <c r="H54" s="1241"/>
      <c r="I54" s="1246"/>
      <c r="J54" s="1246"/>
      <c r="K54" s="1248"/>
      <c r="L54" s="1248"/>
      <c r="M54" s="1248"/>
      <c r="N54" s="1248"/>
      <c r="O54" s="1248"/>
    </row>
    <row r="55" spans="1:17" x14ac:dyDescent="0.15">
      <c r="A55" s="357"/>
      <c r="B55" s="250"/>
      <c r="C55" s="246"/>
      <c r="D55" s="246"/>
      <c r="E55" s="246"/>
      <c r="F55" s="246"/>
      <c r="G55" s="1250" t="s">
        <v>565</v>
      </c>
      <c r="H55" s="1251"/>
      <c r="I55" s="1246" t="s">
        <v>564</v>
      </c>
      <c r="J55" s="1246"/>
      <c r="K55" s="1244"/>
      <c r="L55" s="1244"/>
      <c r="M55" s="1244"/>
      <c r="N55" s="1245">
        <v>58.5</v>
      </c>
      <c r="O55" s="1244"/>
    </row>
    <row r="56" spans="1:17" x14ac:dyDescent="0.15">
      <c r="A56" s="357"/>
      <c r="B56" s="250"/>
      <c r="C56" s="246"/>
      <c r="D56" s="246"/>
      <c r="E56" s="246"/>
      <c r="F56" s="246"/>
      <c r="G56" s="1252"/>
      <c r="H56" s="1253"/>
      <c r="I56" s="1246"/>
      <c r="J56" s="1246"/>
      <c r="K56" s="1245"/>
      <c r="L56" s="1245"/>
      <c r="M56" s="1245"/>
      <c r="N56" s="1245"/>
      <c r="O56" s="1245"/>
    </row>
    <row r="57" spans="1:17" s="357" customFormat="1" x14ac:dyDescent="0.15">
      <c r="B57" s="358"/>
      <c r="C57" s="354"/>
      <c r="D57" s="354"/>
      <c r="E57" s="354"/>
      <c r="F57" s="354"/>
      <c r="G57" s="1252"/>
      <c r="H57" s="1253"/>
      <c r="I57" s="1256" t="s">
        <v>569</v>
      </c>
      <c r="J57" s="1256"/>
      <c r="K57" s="1247"/>
      <c r="L57" s="1247"/>
      <c r="M57" s="1247"/>
      <c r="N57" s="1249">
        <v>52.9</v>
      </c>
      <c r="O57" s="1247"/>
      <c r="P57" s="359"/>
      <c r="Q57" s="358"/>
    </row>
    <row r="58" spans="1:17" s="357" customFormat="1" x14ac:dyDescent="0.15">
      <c r="A58" s="245"/>
      <c r="B58" s="358"/>
      <c r="C58" s="354"/>
      <c r="D58" s="354"/>
      <c r="E58" s="354"/>
      <c r="F58" s="354"/>
      <c r="G58" s="1254"/>
      <c r="H58" s="1255"/>
      <c r="I58" s="1256"/>
      <c r="J58" s="1256"/>
      <c r="K58" s="1248"/>
      <c r="L58" s="1248"/>
      <c r="M58" s="1248"/>
      <c r="N58" s="1248"/>
      <c r="O58" s="1248"/>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566</v>
      </c>
      <c r="C63" s="246"/>
      <c r="D63" s="246"/>
      <c r="E63" s="246"/>
      <c r="F63" s="246"/>
      <c r="G63" s="246"/>
      <c r="H63" s="246"/>
      <c r="I63" s="246"/>
      <c r="J63" s="246"/>
      <c r="K63" s="246"/>
      <c r="L63" s="246"/>
      <c r="M63" s="246"/>
      <c r="N63" s="246"/>
      <c r="O63" s="246"/>
    </row>
    <row r="64" spans="1:17" x14ac:dyDescent="0.15">
      <c r="B64" s="250"/>
      <c r="C64" s="246"/>
      <c r="D64" s="246"/>
      <c r="E64" s="246"/>
      <c r="F64" s="246"/>
      <c r="G64" s="353" t="s">
        <v>561</v>
      </c>
      <c r="I64" s="354"/>
      <c r="J64" s="354"/>
      <c r="K64" s="354"/>
      <c r="L64" s="246"/>
      <c r="M64" s="246"/>
      <c r="N64" s="246"/>
      <c r="O64" s="246"/>
    </row>
    <row r="65" spans="2:30" x14ac:dyDescent="0.15">
      <c r="B65" s="250"/>
      <c r="C65" s="246"/>
      <c r="D65" s="246"/>
      <c r="E65" s="246"/>
      <c r="F65" s="246"/>
      <c r="G65" s="1224" t="s">
        <v>571</v>
      </c>
      <c r="H65" s="1225"/>
      <c r="I65" s="1225"/>
      <c r="J65" s="1225"/>
      <c r="K65" s="1225"/>
      <c r="L65" s="1225"/>
      <c r="M65" s="1225"/>
      <c r="N65" s="1225"/>
      <c r="O65" s="1226"/>
    </row>
    <row r="66" spans="2:30" x14ac:dyDescent="0.15">
      <c r="B66" s="250"/>
      <c r="C66" s="246"/>
      <c r="D66" s="246"/>
      <c r="E66" s="246"/>
      <c r="F66" s="246"/>
      <c r="G66" s="1227"/>
      <c r="H66" s="1228"/>
      <c r="I66" s="1228"/>
      <c r="J66" s="1228"/>
      <c r="K66" s="1228"/>
      <c r="L66" s="1228"/>
      <c r="M66" s="1228"/>
      <c r="N66" s="1228"/>
      <c r="O66" s="1229"/>
    </row>
    <row r="67" spans="2:30" x14ac:dyDescent="0.15">
      <c r="B67" s="250"/>
      <c r="C67" s="246"/>
      <c r="D67" s="246"/>
      <c r="E67" s="246"/>
      <c r="F67" s="246"/>
      <c r="G67" s="1227"/>
      <c r="H67" s="1228"/>
      <c r="I67" s="1228"/>
      <c r="J67" s="1228"/>
      <c r="K67" s="1228"/>
      <c r="L67" s="1228"/>
      <c r="M67" s="1228"/>
      <c r="N67" s="1228"/>
      <c r="O67" s="1229"/>
    </row>
    <row r="68" spans="2:30" x14ac:dyDescent="0.15">
      <c r="B68" s="250"/>
      <c r="C68" s="246"/>
      <c r="D68" s="246"/>
      <c r="E68" s="246"/>
      <c r="F68" s="246"/>
      <c r="G68" s="1227"/>
      <c r="H68" s="1228"/>
      <c r="I68" s="1228"/>
      <c r="J68" s="1228"/>
      <c r="K68" s="1228"/>
      <c r="L68" s="1228"/>
      <c r="M68" s="1228"/>
      <c r="N68" s="1228"/>
      <c r="O68" s="1229"/>
    </row>
    <row r="69" spans="2:30" x14ac:dyDescent="0.15">
      <c r="B69" s="250"/>
      <c r="C69" s="246"/>
      <c r="D69" s="246"/>
      <c r="E69" s="246"/>
      <c r="F69" s="246"/>
      <c r="G69" s="1230"/>
      <c r="H69" s="1231"/>
      <c r="I69" s="1231"/>
      <c r="J69" s="1231"/>
      <c r="K69" s="1231"/>
      <c r="L69" s="1231"/>
      <c r="M69" s="1231"/>
      <c r="N69" s="1231"/>
      <c r="O69" s="123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567</v>
      </c>
      <c r="I71" s="370"/>
      <c r="J71" s="366"/>
      <c r="K71" s="366"/>
      <c r="L71" s="367"/>
      <c r="M71" s="366"/>
      <c r="N71" s="367"/>
      <c r="O71" s="368"/>
    </row>
    <row r="72" spans="2:30" x14ac:dyDescent="0.15">
      <c r="B72" s="250"/>
      <c r="C72" s="246"/>
      <c r="D72" s="246"/>
      <c r="E72" s="246"/>
      <c r="F72" s="246"/>
      <c r="G72" s="1233"/>
      <c r="H72" s="1234"/>
      <c r="I72" s="1234"/>
      <c r="J72" s="1235"/>
      <c r="K72" s="356" t="s">
        <v>508</v>
      </c>
      <c r="L72" s="356" t="s">
        <v>509</v>
      </c>
      <c r="M72" s="356" t="s">
        <v>510</v>
      </c>
      <c r="N72" s="356" t="s">
        <v>511</v>
      </c>
      <c r="O72" s="356" t="s">
        <v>512</v>
      </c>
    </row>
    <row r="73" spans="2:30" x14ac:dyDescent="0.15">
      <c r="B73" s="250"/>
      <c r="C73" s="246"/>
      <c r="D73" s="246"/>
      <c r="E73" s="246"/>
      <c r="F73" s="246"/>
      <c r="G73" s="1236" t="s">
        <v>563</v>
      </c>
      <c r="H73" s="1237"/>
      <c r="I73" s="1242" t="s">
        <v>564</v>
      </c>
      <c r="J73" s="1242"/>
      <c r="K73" s="1257">
        <v>45.9</v>
      </c>
      <c r="L73" s="1257">
        <v>49</v>
      </c>
      <c r="M73" s="1245">
        <v>20.399999999999999</v>
      </c>
      <c r="N73" s="1245">
        <v>6.6</v>
      </c>
      <c r="O73" s="1245">
        <v>5.2</v>
      </c>
      <c r="S73" s="245">
        <v>9.9</v>
      </c>
    </row>
    <row r="74" spans="2:30" x14ac:dyDescent="0.15">
      <c r="B74" s="250"/>
      <c r="C74" s="246"/>
      <c r="D74" s="246"/>
      <c r="E74" s="246"/>
      <c r="F74" s="246"/>
      <c r="G74" s="1238"/>
      <c r="H74" s="1239"/>
      <c r="I74" s="1243"/>
      <c r="J74" s="1243"/>
      <c r="K74" s="1257"/>
      <c r="L74" s="1257"/>
      <c r="M74" s="1245"/>
      <c r="N74" s="1245"/>
      <c r="O74" s="1245"/>
    </row>
    <row r="75" spans="2:30" x14ac:dyDescent="0.15">
      <c r="B75" s="250"/>
      <c r="C75" s="246"/>
      <c r="D75" s="246"/>
      <c r="E75" s="246"/>
      <c r="F75" s="246"/>
      <c r="G75" s="1238"/>
      <c r="H75" s="1239"/>
      <c r="I75" s="1246" t="s">
        <v>568</v>
      </c>
      <c r="J75" s="1246"/>
      <c r="K75" s="1249">
        <v>10.8</v>
      </c>
      <c r="L75" s="1249">
        <v>10.8</v>
      </c>
      <c r="M75" s="1249">
        <v>10.3</v>
      </c>
      <c r="N75" s="1249">
        <v>9.3000000000000007</v>
      </c>
      <c r="O75" s="1249">
        <v>8.3000000000000007</v>
      </c>
      <c r="U75" s="245">
        <v>81.2</v>
      </c>
      <c r="W75" s="245">
        <v>87.2</v>
      </c>
      <c r="Y75" s="245">
        <v>99.8</v>
      </c>
      <c r="AA75" s="245">
        <v>109.5</v>
      </c>
      <c r="AC75" s="245">
        <v>115.2</v>
      </c>
    </row>
    <row r="76" spans="2:30" x14ac:dyDescent="0.15">
      <c r="B76" s="250"/>
      <c r="C76" s="246"/>
      <c r="D76" s="246"/>
      <c r="E76" s="246"/>
      <c r="F76" s="246"/>
      <c r="G76" s="1240"/>
      <c r="H76" s="1241"/>
      <c r="I76" s="1246"/>
      <c r="J76" s="1246"/>
      <c r="K76" s="1248"/>
      <c r="L76" s="1248"/>
      <c r="M76" s="1248"/>
      <c r="N76" s="1248"/>
      <c r="O76" s="1248"/>
    </row>
    <row r="77" spans="2:30" x14ac:dyDescent="0.15">
      <c r="B77" s="250"/>
      <c r="C77" s="246"/>
      <c r="D77" s="246"/>
      <c r="E77" s="246"/>
      <c r="F77" s="246"/>
      <c r="G77" s="1250" t="s">
        <v>565</v>
      </c>
      <c r="H77" s="1251"/>
      <c r="I77" s="1246" t="s">
        <v>564</v>
      </c>
      <c r="J77" s="1246"/>
      <c r="K77" s="1257">
        <v>58.2</v>
      </c>
      <c r="L77" s="1257">
        <v>50.3</v>
      </c>
      <c r="M77" s="1245">
        <v>45.9</v>
      </c>
      <c r="N77" s="1245">
        <v>58.5</v>
      </c>
      <c r="O77" s="1245">
        <v>54.6</v>
      </c>
      <c r="R77" s="245">
        <v>12.3</v>
      </c>
      <c r="T77" s="245">
        <v>11.1</v>
      </c>
    </row>
    <row r="78" spans="2:30" x14ac:dyDescent="0.15">
      <c r="B78" s="250"/>
      <c r="C78" s="246"/>
      <c r="D78" s="246"/>
      <c r="E78" s="246"/>
      <c r="F78" s="246"/>
      <c r="G78" s="1252"/>
      <c r="H78" s="1253"/>
      <c r="I78" s="1246"/>
      <c r="J78" s="1246"/>
      <c r="K78" s="1257"/>
      <c r="L78" s="1257"/>
      <c r="M78" s="1245"/>
      <c r="N78" s="1245"/>
      <c r="O78" s="1245"/>
    </row>
    <row r="79" spans="2:30" x14ac:dyDescent="0.15">
      <c r="B79" s="250"/>
      <c r="C79" s="246"/>
      <c r="D79" s="246"/>
      <c r="E79" s="246"/>
      <c r="F79" s="246"/>
      <c r="G79" s="1252"/>
      <c r="H79" s="1253"/>
      <c r="I79" s="1258" t="s">
        <v>568</v>
      </c>
      <c r="J79" s="1256"/>
      <c r="K79" s="1259">
        <v>10.3</v>
      </c>
      <c r="L79" s="1259">
        <v>9.6</v>
      </c>
      <c r="M79" s="1259">
        <v>8.8000000000000007</v>
      </c>
      <c r="N79" s="1259">
        <v>10.7</v>
      </c>
      <c r="O79" s="1259">
        <v>10</v>
      </c>
      <c r="V79" s="245">
        <v>53.5</v>
      </c>
      <c r="X79" s="245">
        <v>48.2</v>
      </c>
      <c r="Z79" s="245">
        <v>34.200000000000003</v>
      </c>
      <c r="AB79" s="245">
        <v>30.3</v>
      </c>
      <c r="AD79" s="245">
        <v>28.9</v>
      </c>
    </row>
    <row r="80" spans="2:30" x14ac:dyDescent="0.15">
      <c r="B80" s="250"/>
      <c r="C80" s="246"/>
      <c r="D80" s="246"/>
      <c r="E80" s="246"/>
      <c r="F80" s="246"/>
      <c r="G80" s="1254"/>
      <c r="H80" s="1255"/>
      <c r="I80" s="1256"/>
      <c r="J80" s="1256"/>
      <c r="K80" s="1259"/>
      <c r="L80" s="1259"/>
      <c r="M80" s="1259"/>
      <c r="N80" s="1259"/>
      <c r="O80" s="1259"/>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8" scale="7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90" zoomScaleNormal="9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90" zoomScaleNormal="9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507</v>
      </c>
      <c r="G2" s="113"/>
      <c r="H2" s="114"/>
    </row>
    <row r="3" spans="1:8" x14ac:dyDescent="0.15">
      <c r="A3" s="110" t="s">
        <v>500</v>
      </c>
      <c r="B3" s="115"/>
      <c r="C3" s="116"/>
      <c r="D3" s="117">
        <v>138661</v>
      </c>
      <c r="E3" s="118"/>
      <c r="F3" s="119">
        <v>50880</v>
      </c>
      <c r="G3" s="120"/>
      <c r="H3" s="121"/>
    </row>
    <row r="4" spans="1:8" x14ac:dyDescent="0.15">
      <c r="A4" s="122"/>
      <c r="B4" s="123"/>
      <c r="C4" s="124"/>
      <c r="D4" s="125">
        <v>84631</v>
      </c>
      <c r="E4" s="126"/>
      <c r="F4" s="127">
        <v>26879</v>
      </c>
      <c r="G4" s="128"/>
      <c r="H4" s="129"/>
    </row>
    <row r="5" spans="1:8" x14ac:dyDescent="0.15">
      <c r="A5" s="110" t="s">
        <v>502</v>
      </c>
      <c r="B5" s="115"/>
      <c r="C5" s="116"/>
      <c r="D5" s="117">
        <v>107793</v>
      </c>
      <c r="E5" s="118"/>
      <c r="F5" s="119">
        <v>63956</v>
      </c>
      <c r="G5" s="120"/>
      <c r="H5" s="121"/>
    </row>
    <row r="6" spans="1:8" x14ac:dyDescent="0.15">
      <c r="A6" s="122"/>
      <c r="B6" s="123"/>
      <c r="C6" s="124"/>
      <c r="D6" s="125">
        <v>57714</v>
      </c>
      <c r="E6" s="126"/>
      <c r="F6" s="127">
        <v>29239</v>
      </c>
      <c r="G6" s="128"/>
      <c r="H6" s="129"/>
    </row>
    <row r="7" spans="1:8" x14ac:dyDescent="0.15">
      <c r="A7" s="110" t="s">
        <v>503</v>
      </c>
      <c r="B7" s="115"/>
      <c r="C7" s="116"/>
      <c r="D7" s="117">
        <v>76633</v>
      </c>
      <c r="E7" s="118"/>
      <c r="F7" s="119">
        <v>66255</v>
      </c>
      <c r="G7" s="120"/>
      <c r="H7" s="121"/>
    </row>
    <row r="8" spans="1:8" x14ac:dyDescent="0.15">
      <c r="A8" s="122"/>
      <c r="B8" s="123"/>
      <c r="C8" s="124"/>
      <c r="D8" s="125">
        <v>29634</v>
      </c>
      <c r="E8" s="126"/>
      <c r="F8" s="127">
        <v>31822</v>
      </c>
      <c r="G8" s="128"/>
      <c r="H8" s="129"/>
    </row>
    <row r="9" spans="1:8" x14ac:dyDescent="0.15">
      <c r="A9" s="110" t="s">
        <v>504</v>
      </c>
      <c r="B9" s="115"/>
      <c r="C9" s="116"/>
      <c r="D9" s="117">
        <v>91606</v>
      </c>
      <c r="E9" s="118"/>
      <c r="F9" s="119">
        <v>85459</v>
      </c>
      <c r="G9" s="120"/>
      <c r="H9" s="121"/>
    </row>
    <row r="10" spans="1:8" x14ac:dyDescent="0.15">
      <c r="A10" s="122"/>
      <c r="B10" s="123"/>
      <c r="C10" s="124"/>
      <c r="D10" s="125">
        <v>46490</v>
      </c>
      <c r="E10" s="126"/>
      <c r="F10" s="127">
        <v>44378</v>
      </c>
      <c r="G10" s="128"/>
      <c r="H10" s="129"/>
    </row>
    <row r="11" spans="1:8" x14ac:dyDescent="0.15">
      <c r="A11" s="110" t="s">
        <v>505</v>
      </c>
      <c r="B11" s="115"/>
      <c r="C11" s="116"/>
      <c r="D11" s="117">
        <v>70914</v>
      </c>
      <c r="E11" s="118"/>
      <c r="F11" s="119">
        <v>83280</v>
      </c>
      <c r="G11" s="120"/>
      <c r="H11" s="121"/>
    </row>
    <row r="12" spans="1:8" x14ac:dyDescent="0.15">
      <c r="A12" s="122"/>
      <c r="B12" s="123"/>
      <c r="C12" s="130"/>
      <c r="D12" s="125">
        <v>41511</v>
      </c>
      <c r="E12" s="126"/>
      <c r="F12" s="127">
        <v>43123</v>
      </c>
      <c r="G12" s="128"/>
      <c r="H12" s="129"/>
    </row>
    <row r="13" spans="1:8" x14ac:dyDescent="0.15">
      <c r="A13" s="110"/>
      <c r="B13" s="115"/>
      <c r="C13" s="131"/>
      <c r="D13" s="132">
        <v>97121</v>
      </c>
      <c r="E13" s="133"/>
      <c r="F13" s="134">
        <v>69966</v>
      </c>
      <c r="G13" s="135"/>
      <c r="H13" s="121"/>
    </row>
    <row r="14" spans="1:8" x14ac:dyDescent="0.15">
      <c r="A14" s="122"/>
      <c r="B14" s="123"/>
      <c r="C14" s="124"/>
      <c r="D14" s="125">
        <v>51996</v>
      </c>
      <c r="E14" s="126"/>
      <c r="F14" s="127">
        <v>35088</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3.11</v>
      </c>
      <c r="C19" s="136">
        <f>ROUND(VALUE(SUBSTITUTE(実質収支比率等に係る経年分析!G$48,"▲","-")),2)</f>
        <v>2.14</v>
      </c>
      <c r="D19" s="136">
        <f>ROUND(VALUE(SUBSTITUTE(実質収支比率等に係る経年分析!H$48,"▲","-")),2)</f>
        <v>1.64</v>
      </c>
      <c r="E19" s="136">
        <f>ROUND(VALUE(SUBSTITUTE(実質収支比率等に係る経年分析!I$48,"▲","-")),2)</f>
        <v>1.62</v>
      </c>
      <c r="F19" s="136">
        <f>ROUND(VALUE(SUBSTITUTE(実質収支比率等に係る経年分析!J$48,"▲","-")),2)</f>
        <v>3.9</v>
      </c>
    </row>
    <row r="20" spans="1:11" x14ac:dyDescent="0.15">
      <c r="A20" s="136" t="s">
        <v>43</v>
      </c>
      <c r="B20" s="136">
        <f>ROUND(VALUE(SUBSTITUTE(実質収支比率等に係る経年分析!F$47,"▲","-")),2)</f>
        <v>20.53</v>
      </c>
      <c r="C20" s="136">
        <f>ROUND(VALUE(SUBSTITUTE(実質収支比率等に係る経年分析!G$47,"▲","-")),2)</f>
        <v>17.98</v>
      </c>
      <c r="D20" s="136">
        <f>ROUND(VALUE(SUBSTITUTE(実質収支比率等に係る経年分析!H$47,"▲","-")),2)</f>
        <v>21.16</v>
      </c>
      <c r="E20" s="136">
        <f>ROUND(VALUE(SUBSTITUTE(実質収支比率等に係る経年分析!I$47,"▲","-")),2)</f>
        <v>22.5</v>
      </c>
      <c r="F20" s="136">
        <f>ROUND(VALUE(SUBSTITUTE(実質収支比率等に係る経年分析!J$47,"▲","-")),2)</f>
        <v>23.34</v>
      </c>
    </row>
    <row r="21" spans="1:11" x14ac:dyDescent="0.15">
      <c r="A21" s="136" t="s">
        <v>44</v>
      </c>
      <c r="B21" s="136">
        <f>IF(ISNUMBER(VALUE(SUBSTITUTE(実質収支比率等に係る経年分析!F$49,"▲","-"))),ROUND(VALUE(SUBSTITUTE(実質収支比率等に係る経年分析!F$49,"▲","-")),2),NA())</f>
        <v>2.99</v>
      </c>
      <c r="C21" s="136">
        <f>IF(ISNUMBER(VALUE(SUBSTITUTE(実質収支比率等に係る経年分析!G$49,"▲","-"))),ROUND(VALUE(SUBSTITUTE(実質収支比率等に係る経年分析!G$49,"▲","-")),2),NA())</f>
        <v>-3.36</v>
      </c>
      <c r="D21" s="136">
        <f>IF(ISNUMBER(VALUE(SUBSTITUTE(実質収支比率等に係る経年分析!H$49,"▲","-"))),ROUND(VALUE(SUBSTITUTE(実質収支比率等に係る経年分析!H$49,"▲","-")),2),NA())</f>
        <v>2.34</v>
      </c>
      <c r="E21" s="136">
        <f>IF(ISNUMBER(VALUE(SUBSTITUTE(実質収支比率等に係る経年分析!I$49,"▲","-"))),ROUND(VALUE(SUBSTITUTE(実質収支比率等に係る経年分析!I$49,"▲","-")),2),NA())</f>
        <v>0.81</v>
      </c>
      <c r="F21" s="136">
        <f>IF(ISNUMBER(VALUE(SUBSTITUTE(実質収支比率等に係る経年分析!J$49,"▲","-"))),ROUND(VALUE(SUBSTITUTE(実質収支比率等に係る経年分析!J$49,"▲","-")),2),NA())</f>
        <v>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駐車場事業特別会計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x14ac:dyDescent="0.15">
      <c r="A32" s="137" t="str">
        <f>IF(連結実質赤字比率に係る赤字・黒字の構成分析!C$38="",NA(),連結実質赤字比率に係る赤字・黒字の構成分析!C$38)</f>
        <v>国民健康保険事業（事業勘定）特別会計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0.79</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0.86</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2.13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1.63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1.61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3.89</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6.41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6.68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6.76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6.47</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4.1399999999999997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4.67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5.31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5.84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6.91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4597</v>
      </c>
      <c r="E42" s="138"/>
      <c r="F42" s="138"/>
      <c r="G42" s="138">
        <f>'実質公債費比率（分子）の構造'!L$52</f>
        <v>4729</v>
      </c>
      <c r="H42" s="138"/>
      <c r="I42" s="138"/>
      <c r="J42" s="138">
        <f>'実質公債費比率（分子）の構造'!M$52</f>
        <v>4678</v>
      </c>
      <c r="K42" s="138"/>
      <c r="L42" s="138"/>
      <c r="M42" s="138">
        <f>'実質公債費比率（分子）の構造'!N$52</f>
        <v>4172</v>
      </c>
      <c r="N42" s="138"/>
      <c r="O42" s="138"/>
      <c r="P42" s="138">
        <f>'実質公債費比率（分子）の構造'!O$52</f>
        <v>3989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112</v>
      </c>
      <c r="C44" s="138"/>
      <c r="D44" s="138"/>
      <c r="E44" s="138">
        <f>'実質公債費比率（分子）の構造'!L$50</f>
        <v>111</v>
      </c>
      <c r="F44" s="138"/>
      <c r="G44" s="138"/>
      <c r="H44" s="138">
        <f>'実質公債費比率（分子）の構造'!M$50</f>
        <v>91</v>
      </c>
      <c r="I44" s="138"/>
      <c r="J44" s="138"/>
      <c r="K44" s="138">
        <f>'実質公債費比率（分子）の構造'!N$50</f>
        <v>84</v>
      </c>
      <c r="L44" s="138"/>
      <c r="M44" s="138"/>
      <c r="N44" s="138">
        <f>'実質公債費比率（分子）の構造'!O$50</f>
        <v>13</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1266</v>
      </c>
      <c r="C46" s="138"/>
      <c r="D46" s="138"/>
      <c r="E46" s="138">
        <f>'実質公債費比率（分子）の構造'!L$48</f>
        <v>1237</v>
      </c>
      <c r="F46" s="138"/>
      <c r="G46" s="138"/>
      <c r="H46" s="138">
        <f>'実質公債費比率（分子）の構造'!M$48</f>
        <v>1142</v>
      </c>
      <c r="I46" s="138"/>
      <c r="J46" s="138"/>
      <c r="K46" s="138">
        <f>'実質公債費比率（分子）の構造'!N$48</f>
        <v>1156</v>
      </c>
      <c r="L46" s="138"/>
      <c r="M46" s="138"/>
      <c r="N46" s="138">
        <f>'実質公債費比率（分子）の構造'!O$48</f>
        <v>1235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4999</v>
      </c>
      <c r="C49" s="138"/>
      <c r="D49" s="138"/>
      <c r="E49" s="138">
        <f>'実質公債費比率（分子）の構造'!L$45</f>
        <v>5127</v>
      </c>
      <c r="F49" s="138"/>
      <c r="G49" s="138"/>
      <c r="H49" s="138">
        <f>'実質公債費比率（分子）の構造'!M$45</f>
        <v>4899</v>
      </c>
      <c r="I49" s="138"/>
      <c r="J49" s="138"/>
      <c r="K49" s="138">
        <f>'実質公債費比率（分子）の構造'!N$45</f>
        <v>4199</v>
      </c>
      <c r="L49" s="138"/>
      <c r="M49" s="138"/>
      <c r="N49" s="138">
        <f>'実質公債費比率（分子）の構造'!O$45</f>
        <v>3924</v>
      </c>
      <c r="O49" s="138"/>
      <c r="P49" s="138"/>
    </row>
    <row r="50" spans="1:16" x14ac:dyDescent="0.15">
      <c r="A50" s="138" t="s">
        <v>59</v>
      </c>
      <c r="B50" s="138" t="e">
        <f>NA()</f>
        <v>#N/A</v>
      </c>
      <c r="C50" s="138">
        <f>IF(ISNUMBER('実質公債費比率（分子）の構造'!K$53),'実質公債費比率（分子）の構造'!K$53,NA())</f>
        <v>1780</v>
      </c>
      <c r="D50" s="138" t="e">
        <f>NA()</f>
        <v>#N/A</v>
      </c>
      <c r="E50" s="138" t="e">
        <f>NA()</f>
        <v>#N/A</v>
      </c>
      <c r="F50" s="138">
        <f>IF(ISNUMBER('実質公債費比率（分子）の構造'!L$53),'実質公債費比率（分子）の構造'!L$53,NA())</f>
        <v>1746</v>
      </c>
      <c r="G50" s="138" t="e">
        <f>NA()</f>
        <v>#N/A</v>
      </c>
      <c r="H50" s="138" t="e">
        <f>NA()</f>
        <v>#N/A</v>
      </c>
      <c r="I50" s="138">
        <f>IF(ISNUMBER('実質公債費比率（分子）の構造'!M$53),'実質公債費比率（分子）の構造'!M$53,NA())</f>
        <v>1454</v>
      </c>
      <c r="J50" s="138" t="e">
        <f>NA()</f>
        <v>#N/A</v>
      </c>
      <c r="K50" s="138" t="e">
        <f>NA()</f>
        <v>#N/A</v>
      </c>
      <c r="L50" s="138">
        <f>IF(ISNUMBER('実質公債費比率（分子）の構造'!N$53),'実質公債費比率（分子）の構造'!N$53,NA())</f>
        <v>1267</v>
      </c>
      <c r="M50" s="138" t="e">
        <f>NA()</f>
        <v>#N/A</v>
      </c>
      <c r="N50" s="138" t="e">
        <f>NA()</f>
        <v>#N/A</v>
      </c>
      <c r="O50" s="138">
        <f>IF(ISNUMBER('実質公債費比率（分子）の構造'!O$53),'実質公債費比率（分子）の構造'!O$53,NA())</f>
        <v>1183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34760</v>
      </c>
      <c r="E56" s="137"/>
      <c r="F56" s="137"/>
      <c r="G56" s="137">
        <f>'将来負担比率（分子）の構造'!J$52</f>
        <v>34063</v>
      </c>
      <c r="H56" s="137"/>
      <c r="I56" s="137"/>
      <c r="J56" s="137">
        <f>'将来負担比率（分子）の構造'!K$52</f>
        <v>33236</v>
      </c>
      <c r="K56" s="137"/>
      <c r="L56" s="137"/>
      <c r="M56" s="137">
        <f>'将来負担比率（分子）の構造'!L$52</f>
        <v>33196</v>
      </c>
      <c r="N56" s="137"/>
      <c r="O56" s="137"/>
      <c r="P56" s="137">
        <f>'将来負担比率（分子）の構造'!M$52</f>
        <v>31977</v>
      </c>
    </row>
    <row r="57" spans="1:16" x14ac:dyDescent="0.15">
      <c r="A57" s="137" t="s">
        <v>36</v>
      </c>
      <c r="B57" s="137"/>
      <c r="C57" s="137"/>
      <c r="D57" s="137">
        <f>'将来負担比率（分子）の構造'!I$51</f>
        <v>5208</v>
      </c>
      <c r="E57" s="137"/>
      <c r="F57" s="137"/>
      <c r="G57" s="137">
        <f>'将来負担比率（分子）の構造'!J$51</f>
        <v>4881</v>
      </c>
      <c r="H57" s="137"/>
      <c r="I57" s="137"/>
      <c r="J57" s="137">
        <f>'将来負担比率（分子）の構造'!K$51</f>
        <v>5292</v>
      </c>
      <c r="K57" s="137"/>
      <c r="L57" s="137"/>
      <c r="M57" s="137">
        <f>'将来負担比率（分子）の構造'!L$51</f>
        <v>4836</v>
      </c>
      <c r="N57" s="137"/>
      <c r="O57" s="137"/>
      <c r="P57" s="137">
        <f>'将来負担比率（分子）の構造'!M$51</f>
        <v>4644</v>
      </c>
    </row>
    <row r="58" spans="1:16" x14ac:dyDescent="0.15">
      <c r="A58" s="137" t="s">
        <v>35</v>
      </c>
      <c r="B58" s="137"/>
      <c r="C58" s="137"/>
      <c r="D58" s="137">
        <f>'将来負担比率（分子）の構造'!I$50</f>
        <v>10315</v>
      </c>
      <c r="E58" s="137"/>
      <c r="F58" s="137"/>
      <c r="G58" s="137">
        <f>'将来負担比率（分子）の構造'!J$50</f>
        <v>7624</v>
      </c>
      <c r="H58" s="137"/>
      <c r="I58" s="137"/>
      <c r="J58" s="137">
        <f>'将来負担比率（分子）の構造'!K$50</f>
        <v>10433</v>
      </c>
      <c r="K58" s="137"/>
      <c r="L58" s="137"/>
      <c r="M58" s="137">
        <f>'将来負担比率（分子）の構造'!L$50</f>
        <v>10304</v>
      </c>
      <c r="N58" s="137"/>
      <c r="O58" s="137"/>
      <c r="P58" s="137">
        <f>'将来負担比率（分子）の構造'!M$50</f>
        <v>10000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310</v>
      </c>
      <c r="C61" s="137"/>
      <c r="D61" s="137"/>
      <c r="E61" s="137">
        <f>'将来負担比率（分子）の構造'!J$46</f>
        <v>309</v>
      </c>
      <c r="F61" s="137"/>
      <c r="G61" s="137"/>
      <c r="H61" s="137">
        <f>'将来負担比率（分子）の構造'!K$46</f>
        <v>290</v>
      </c>
      <c r="I61" s="137"/>
      <c r="J61" s="137"/>
      <c r="K61" s="137">
        <f>'将来負担比率（分子）の構造'!L$46</f>
        <v>271</v>
      </c>
      <c r="L61" s="137"/>
      <c r="M61" s="137"/>
      <c r="N61" s="137">
        <f>'将来負担比率（分子）の構造'!M$46</f>
        <v>271</v>
      </c>
      <c r="O61" s="137"/>
      <c r="P61" s="137"/>
    </row>
    <row r="62" spans="1:16" x14ac:dyDescent="0.15">
      <c r="A62" s="137" t="s">
        <v>29</v>
      </c>
      <c r="B62" s="137">
        <f>'将来負担比率（分子）の構造'!I$45</f>
        <v>7648</v>
      </c>
      <c r="C62" s="137"/>
      <c r="D62" s="137"/>
      <c r="E62" s="137">
        <f>'将来負担比率（分子）の構造'!J$45</f>
        <v>7361</v>
      </c>
      <c r="F62" s="137"/>
      <c r="G62" s="137"/>
      <c r="H62" s="137">
        <f>'将来負担比率（分子）の構造'!K$45</f>
        <v>6816</v>
      </c>
      <c r="I62" s="137"/>
      <c r="J62" s="137"/>
      <c r="K62" s="137">
        <f>'将来負担比率（分子）の構造'!L$45</f>
        <v>6381</v>
      </c>
      <c r="L62" s="137"/>
      <c r="M62" s="137"/>
      <c r="N62" s="137">
        <f>'将来負担比率（分子）の構造'!M$45</f>
        <v>5844</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15774</v>
      </c>
      <c r="C64" s="137"/>
      <c r="D64" s="137"/>
      <c r="E64" s="137">
        <f>'将来負担比率（分子）の構造'!J$43</f>
        <v>15137</v>
      </c>
      <c r="F64" s="137"/>
      <c r="G64" s="137"/>
      <c r="H64" s="137">
        <f>'将来負担比率（分子）の構造'!K$43</f>
        <v>14007</v>
      </c>
      <c r="I64" s="137"/>
      <c r="J64" s="137"/>
      <c r="K64" s="137">
        <f>'将来負担比率（分子）の構造'!L$43</f>
        <v>13090</v>
      </c>
      <c r="L64" s="137"/>
      <c r="M64" s="137"/>
      <c r="N64" s="137">
        <f>'将来負担比率（分子）の構造'!M$43</f>
        <v>13286</v>
      </c>
      <c r="O64" s="137"/>
      <c r="P64" s="137"/>
    </row>
    <row r="65" spans="1:16" x14ac:dyDescent="0.15">
      <c r="A65" s="137" t="s">
        <v>26</v>
      </c>
      <c r="B65" s="137">
        <f>'将来負担比率（分子）の構造'!I$42</f>
        <v>292</v>
      </c>
      <c r="C65" s="137"/>
      <c r="D65" s="137"/>
      <c r="E65" s="137">
        <f>'将来負担比率（分子）の構造'!J$42</f>
        <v>203</v>
      </c>
      <c r="F65" s="137"/>
      <c r="G65" s="137"/>
      <c r="H65" s="137">
        <f>'将来負担比率（分子）の構造'!K$42</f>
        <v>129</v>
      </c>
      <c r="I65" s="137"/>
      <c r="J65" s="137"/>
      <c r="K65" s="137">
        <f>'将来負担比率（分子）の構造'!L$42</f>
        <v>59</v>
      </c>
      <c r="L65" s="137"/>
      <c r="M65" s="137"/>
      <c r="N65" s="137">
        <f>'将来負担比率（分子）の構造'!M$42</f>
        <v>53</v>
      </c>
      <c r="O65" s="137"/>
      <c r="P65" s="137"/>
    </row>
    <row r="66" spans="1:16" x14ac:dyDescent="0.15">
      <c r="A66" s="137" t="s">
        <v>25</v>
      </c>
      <c r="B66" s="137">
        <f>'将来負担比率（分子）の構造'!I$41</f>
        <v>33720</v>
      </c>
      <c r="C66" s="137"/>
      <c r="D66" s="137"/>
      <c r="E66" s="137">
        <f>'将来負担比率（分子）の構造'!J$41</f>
        <v>31519</v>
      </c>
      <c r="F66" s="137"/>
      <c r="G66" s="137"/>
      <c r="H66" s="137">
        <f>'将来負担比率（分子）の構造'!K$41</f>
        <v>30945</v>
      </c>
      <c r="I66" s="137"/>
      <c r="J66" s="137"/>
      <c r="K66" s="137">
        <f>'将来負担比率（分子）の構造'!L$41</f>
        <v>29594</v>
      </c>
      <c r="L66" s="137"/>
      <c r="M66" s="137"/>
      <c r="N66" s="137">
        <f>'将来負担比率（分子）の構造'!M$41</f>
        <v>27966</v>
      </c>
      <c r="O66" s="137"/>
      <c r="P66" s="137"/>
    </row>
    <row r="67" spans="1:16" x14ac:dyDescent="0.15">
      <c r="A67" s="137" t="s">
        <v>63</v>
      </c>
      <c r="B67" s="137" t="e">
        <f>NA()</f>
        <v>#N/A</v>
      </c>
      <c r="C67" s="137">
        <f>IF(ISNUMBER('将来負担比率（分子）の構造'!I$53), IF('将来負担比率（分子）の構造'!I$53 &lt; 0, 0, '将来負担比率（分子）の構造'!I$53), NA())</f>
        <v>7461</v>
      </c>
      <c r="D67" s="137" t="e">
        <f>NA()</f>
        <v>#N/A</v>
      </c>
      <c r="E67" s="137" t="e">
        <f>NA()</f>
        <v>#N/A</v>
      </c>
      <c r="F67" s="137">
        <f>IF(ISNUMBER('将来負担比率（分子）の構造'!J$53), IF('将来負担比率（分子）の構造'!J$53 &lt; 0, 0, '将来負担比率（分子）の構造'!J$53), NA())</f>
        <v>7961</v>
      </c>
      <c r="G67" s="137" t="e">
        <f>NA()</f>
        <v>#N/A</v>
      </c>
      <c r="H67" s="137" t="e">
        <f>NA()</f>
        <v>#N/A</v>
      </c>
      <c r="I67" s="137">
        <f>IF(ISNUMBER('将来負担比率（分子）の構造'!K$53), IF('将来負担比率（分子）の構造'!K$53 &lt; 0, 0, '将来負担比率（分子）の構造'!K$53), NA())</f>
        <v>3226</v>
      </c>
      <c r="J67" s="137" t="e">
        <f>NA()</f>
        <v>#N/A</v>
      </c>
      <c r="K67" s="137" t="e">
        <f>NA()</f>
        <v>#N/A</v>
      </c>
      <c r="L67" s="137">
        <f>IF(ISNUMBER('将来負担比率（分子）の構造'!L$53), IF('将来負担比率（分子）の構造'!L$53 &lt; 0, 0, '将来負担比率（分子）の構造'!L$53), NA())</f>
        <v>1058</v>
      </c>
      <c r="M67" s="137" t="e">
        <f>NA()</f>
        <v>#N/A</v>
      </c>
      <c r="N67" s="137" t="e">
        <f>NA()</f>
        <v>#N/A</v>
      </c>
      <c r="O67" s="137">
        <f>IF(ISNUMBER('将来負担比率（分子）の構造'!M$53), IF('将来負担比率（分子）の構造'!M$53 &lt; 0, 0, '将来負担比率（分子）の構造'!M$53), NA())</f>
        <v>800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5"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5341016</v>
      </c>
      <c r="S5" s="671"/>
      <c r="T5" s="671"/>
      <c r="U5" s="671"/>
      <c r="V5" s="671"/>
      <c r="W5" s="671"/>
      <c r="X5" s="671"/>
      <c r="Y5" s="718"/>
      <c r="Z5" s="731">
        <v>17.399999999999999</v>
      </c>
      <c r="AA5" s="731"/>
      <c r="AB5" s="731"/>
      <c r="AC5" s="731"/>
      <c r="AD5" s="732">
        <v>5001469</v>
      </c>
      <c r="AE5" s="732"/>
      <c r="AF5" s="732"/>
      <c r="AG5" s="732"/>
      <c r="AH5" s="732"/>
      <c r="AI5" s="732"/>
      <c r="AJ5" s="732"/>
      <c r="AK5" s="732"/>
      <c r="AL5" s="719">
        <v>27.7</v>
      </c>
      <c r="AM5" s="688"/>
      <c r="AN5" s="688"/>
      <c r="AO5" s="720"/>
      <c r="AP5" s="707" t="s">
        <v>209</v>
      </c>
      <c r="AQ5" s="708"/>
      <c r="AR5" s="708"/>
      <c r="AS5" s="708"/>
      <c r="AT5" s="708"/>
      <c r="AU5" s="708"/>
      <c r="AV5" s="708"/>
      <c r="AW5" s="708"/>
      <c r="AX5" s="708"/>
      <c r="AY5" s="708"/>
      <c r="AZ5" s="708"/>
      <c r="BA5" s="708"/>
      <c r="BB5" s="708"/>
      <c r="BC5" s="708"/>
      <c r="BD5" s="708"/>
      <c r="BE5" s="708"/>
      <c r="BF5" s="709"/>
      <c r="BG5" s="620">
        <v>4959153</v>
      </c>
      <c r="BH5" s="621"/>
      <c r="BI5" s="621"/>
      <c r="BJ5" s="621"/>
      <c r="BK5" s="621"/>
      <c r="BL5" s="621"/>
      <c r="BM5" s="621"/>
      <c r="BN5" s="622"/>
      <c r="BO5" s="673">
        <v>92.9</v>
      </c>
      <c r="BP5" s="673"/>
      <c r="BQ5" s="673"/>
      <c r="BR5" s="673"/>
      <c r="BS5" s="674">
        <v>33308</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307408</v>
      </c>
      <c r="S6" s="621"/>
      <c r="T6" s="621"/>
      <c r="U6" s="621"/>
      <c r="V6" s="621"/>
      <c r="W6" s="621"/>
      <c r="X6" s="621"/>
      <c r="Y6" s="622"/>
      <c r="Z6" s="673">
        <v>1</v>
      </c>
      <c r="AA6" s="673"/>
      <c r="AB6" s="673"/>
      <c r="AC6" s="673"/>
      <c r="AD6" s="674">
        <v>307408</v>
      </c>
      <c r="AE6" s="674"/>
      <c r="AF6" s="674"/>
      <c r="AG6" s="674"/>
      <c r="AH6" s="674"/>
      <c r="AI6" s="674"/>
      <c r="AJ6" s="674"/>
      <c r="AK6" s="674"/>
      <c r="AL6" s="643">
        <v>1.7</v>
      </c>
      <c r="AM6" s="675"/>
      <c r="AN6" s="675"/>
      <c r="AO6" s="676"/>
      <c r="AP6" s="617" t="s">
        <v>214</v>
      </c>
      <c r="AQ6" s="618"/>
      <c r="AR6" s="618"/>
      <c r="AS6" s="618"/>
      <c r="AT6" s="618"/>
      <c r="AU6" s="618"/>
      <c r="AV6" s="618"/>
      <c r="AW6" s="618"/>
      <c r="AX6" s="618"/>
      <c r="AY6" s="618"/>
      <c r="AZ6" s="618"/>
      <c r="BA6" s="618"/>
      <c r="BB6" s="618"/>
      <c r="BC6" s="618"/>
      <c r="BD6" s="618"/>
      <c r="BE6" s="618"/>
      <c r="BF6" s="619"/>
      <c r="BG6" s="620">
        <v>4959153</v>
      </c>
      <c r="BH6" s="621"/>
      <c r="BI6" s="621"/>
      <c r="BJ6" s="621"/>
      <c r="BK6" s="621"/>
      <c r="BL6" s="621"/>
      <c r="BM6" s="621"/>
      <c r="BN6" s="622"/>
      <c r="BO6" s="673">
        <v>92.9</v>
      </c>
      <c r="BP6" s="673"/>
      <c r="BQ6" s="673"/>
      <c r="BR6" s="673"/>
      <c r="BS6" s="674">
        <v>33308</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237250</v>
      </c>
      <c r="CS6" s="621"/>
      <c r="CT6" s="621"/>
      <c r="CU6" s="621"/>
      <c r="CV6" s="621"/>
      <c r="CW6" s="621"/>
      <c r="CX6" s="621"/>
      <c r="CY6" s="622"/>
      <c r="CZ6" s="673">
        <v>0.8</v>
      </c>
      <c r="DA6" s="673"/>
      <c r="DB6" s="673"/>
      <c r="DC6" s="673"/>
      <c r="DD6" s="626" t="s">
        <v>216</v>
      </c>
      <c r="DE6" s="621"/>
      <c r="DF6" s="621"/>
      <c r="DG6" s="621"/>
      <c r="DH6" s="621"/>
      <c r="DI6" s="621"/>
      <c r="DJ6" s="621"/>
      <c r="DK6" s="621"/>
      <c r="DL6" s="621"/>
      <c r="DM6" s="621"/>
      <c r="DN6" s="621"/>
      <c r="DO6" s="621"/>
      <c r="DP6" s="622"/>
      <c r="DQ6" s="626">
        <v>237250</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7232</v>
      </c>
      <c r="S7" s="621"/>
      <c r="T7" s="621"/>
      <c r="U7" s="621"/>
      <c r="V7" s="621"/>
      <c r="W7" s="621"/>
      <c r="X7" s="621"/>
      <c r="Y7" s="622"/>
      <c r="Z7" s="673">
        <v>0</v>
      </c>
      <c r="AA7" s="673"/>
      <c r="AB7" s="673"/>
      <c r="AC7" s="673"/>
      <c r="AD7" s="674">
        <v>7232</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2124881</v>
      </c>
      <c r="BH7" s="621"/>
      <c r="BI7" s="621"/>
      <c r="BJ7" s="621"/>
      <c r="BK7" s="621"/>
      <c r="BL7" s="621"/>
      <c r="BM7" s="621"/>
      <c r="BN7" s="622"/>
      <c r="BO7" s="673">
        <v>39.799999999999997</v>
      </c>
      <c r="BP7" s="673"/>
      <c r="BQ7" s="673"/>
      <c r="BR7" s="673"/>
      <c r="BS7" s="674">
        <v>33308</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4592557</v>
      </c>
      <c r="CS7" s="621"/>
      <c r="CT7" s="621"/>
      <c r="CU7" s="621"/>
      <c r="CV7" s="621"/>
      <c r="CW7" s="621"/>
      <c r="CX7" s="621"/>
      <c r="CY7" s="622"/>
      <c r="CZ7" s="673">
        <v>15.4</v>
      </c>
      <c r="DA7" s="673"/>
      <c r="DB7" s="673"/>
      <c r="DC7" s="673"/>
      <c r="DD7" s="626">
        <v>485714</v>
      </c>
      <c r="DE7" s="621"/>
      <c r="DF7" s="621"/>
      <c r="DG7" s="621"/>
      <c r="DH7" s="621"/>
      <c r="DI7" s="621"/>
      <c r="DJ7" s="621"/>
      <c r="DK7" s="621"/>
      <c r="DL7" s="621"/>
      <c r="DM7" s="621"/>
      <c r="DN7" s="621"/>
      <c r="DO7" s="621"/>
      <c r="DP7" s="622"/>
      <c r="DQ7" s="626">
        <v>3791766</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16274</v>
      </c>
      <c r="S8" s="621"/>
      <c r="T8" s="621"/>
      <c r="U8" s="621"/>
      <c r="V8" s="621"/>
      <c r="W8" s="621"/>
      <c r="X8" s="621"/>
      <c r="Y8" s="622"/>
      <c r="Z8" s="673">
        <v>0.1</v>
      </c>
      <c r="AA8" s="673"/>
      <c r="AB8" s="673"/>
      <c r="AC8" s="673"/>
      <c r="AD8" s="674">
        <v>16274</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81690</v>
      </c>
      <c r="BH8" s="621"/>
      <c r="BI8" s="621"/>
      <c r="BJ8" s="621"/>
      <c r="BK8" s="621"/>
      <c r="BL8" s="621"/>
      <c r="BM8" s="621"/>
      <c r="BN8" s="622"/>
      <c r="BO8" s="673">
        <v>1.5</v>
      </c>
      <c r="BP8" s="673"/>
      <c r="BQ8" s="673"/>
      <c r="BR8" s="673"/>
      <c r="BS8" s="626" t="s">
        <v>113</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8897007</v>
      </c>
      <c r="CS8" s="621"/>
      <c r="CT8" s="621"/>
      <c r="CU8" s="621"/>
      <c r="CV8" s="621"/>
      <c r="CW8" s="621"/>
      <c r="CX8" s="621"/>
      <c r="CY8" s="622"/>
      <c r="CZ8" s="673">
        <v>29.8</v>
      </c>
      <c r="DA8" s="673"/>
      <c r="DB8" s="673"/>
      <c r="DC8" s="673"/>
      <c r="DD8" s="626">
        <v>101094</v>
      </c>
      <c r="DE8" s="621"/>
      <c r="DF8" s="621"/>
      <c r="DG8" s="621"/>
      <c r="DH8" s="621"/>
      <c r="DI8" s="621"/>
      <c r="DJ8" s="621"/>
      <c r="DK8" s="621"/>
      <c r="DL8" s="621"/>
      <c r="DM8" s="621"/>
      <c r="DN8" s="621"/>
      <c r="DO8" s="621"/>
      <c r="DP8" s="622"/>
      <c r="DQ8" s="626">
        <v>4709243</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9746</v>
      </c>
      <c r="S9" s="621"/>
      <c r="T9" s="621"/>
      <c r="U9" s="621"/>
      <c r="V9" s="621"/>
      <c r="W9" s="621"/>
      <c r="X9" s="621"/>
      <c r="Y9" s="622"/>
      <c r="Z9" s="673">
        <v>0</v>
      </c>
      <c r="AA9" s="673"/>
      <c r="AB9" s="673"/>
      <c r="AC9" s="673"/>
      <c r="AD9" s="674">
        <v>9746</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1748878</v>
      </c>
      <c r="BH9" s="621"/>
      <c r="BI9" s="621"/>
      <c r="BJ9" s="621"/>
      <c r="BK9" s="621"/>
      <c r="BL9" s="621"/>
      <c r="BM9" s="621"/>
      <c r="BN9" s="622"/>
      <c r="BO9" s="673">
        <v>32.700000000000003</v>
      </c>
      <c r="BP9" s="673"/>
      <c r="BQ9" s="673"/>
      <c r="BR9" s="673"/>
      <c r="BS9" s="626" t="s">
        <v>113</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2625512</v>
      </c>
      <c r="CS9" s="621"/>
      <c r="CT9" s="621"/>
      <c r="CU9" s="621"/>
      <c r="CV9" s="621"/>
      <c r="CW9" s="621"/>
      <c r="CX9" s="621"/>
      <c r="CY9" s="622"/>
      <c r="CZ9" s="673">
        <v>8.8000000000000007</v>
      </c>
      <c r="DA9" s="673"/>
      <c r="DB9" s="673"/>
      <c r="DC9" s="673"/>
      <c r="DD9" s="626">
        <v>48204</v>
      </c>
      <c r="DE9" s="621"/>
      <c r="DF9" s="621"/>
      <c r="DG9" s="621"/>
      <c r="DH9" s="621"/>
      <c r="DI9" s="621"/>
      <c r="DJ9" s="621"/>
      <c r="DK9" s="621"/>
      <c r="DL9" s="621"/>
      <c r="DM9" s="621"/>
      <c r="DN9" s="621"/>
      <c r="DO9" s="621"/>
      <c r="DP9" s="622"/>
      <c r="DQ9" s="626">
        <v>2192669</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864802</v>
      </c>
      <c r="S10" s="621"/>
      <c r="T10" s="621"/>
      <c r="U10" s="621"/>
      <c r="V10" s="621"/>
      <c r="W10" s="621"/>
      <c r="X10" s="621"/>
      <c r="Y10" s="622"/>
      <c r="Z10" s="673">
        <v>2.8</v>
      </c>
      <c r="AA10" s="673"/>
      <c r="AB10" s="673"/>
      <c r="AC10" s="673"/>
      <c r="AD10" s="674">
        <v>864802</v>
      </c>
      <c r="AE10" s="674"/>
      <c r="AF10" s="674"/>
      <c r="AG10" s="674"/>
      <c r="AH10" s="674"/>
      <c r="AI10" s="674"/>
      <c r="AJ10" s="674"/>
      <c r="AK10" s="674"/>
      <c r="AL10" s="643">
        <v>4.8</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126546</v>
      </c>
      <c r="BH10" s="621"/>
      <c r="BI10" s="621"/>
      <c r="BJ10" s="621"/>
      <c r="BK10" s="621"/>
      <c r="BL10" s="621"/>
      <c r="BM10" s="621"/>
      <c r="BN10" s="622"/>
      <c r="BO10" s="673">
        <v>2.4</v>
      </c>
      <c r="BP10" s="673"/>
      <c r="BQ10" s="673"/>
      <c r="BR10" s="673"/>
      <c r="BS10" s="626" t="s">
        <v>113</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16275</v>
      </c>
      <c r="CS10" s="621"/>
      <c r="CT10" s="621"/>
      <c r="CU10" s="621"/>
      <c r="CV10" s="621"/>
      <c r="CW10" s="621"/>
      <c r="CX10" s="621"/>
      <c r="CY10" s="622"/>
      <c r="CZ10" s="673">
        <v>0.1</v>
      </c>
      <c r="DA10" s="673"/>
      <c r="DB10" s="673"/>
      <c r="DC10" s="673"/>
      <c r="DD10" s="626" t="s">
        <v>113</v>
      </c>
      <c r="DE10" s="621"/>
      <c r="DF10" s="621"/>
      <c r="DG10" s="621"/>
      <c r="DH10" s="621"/>
      <c r="DI10" s="621"/>
      <c r="DJ10" s="621"/>
      <c r="DK10" s="621"/>
      <c r="DL10" s="621"/>
      <c r="DM10" s="621"/>
      <c r="DN10" s="621"/>
      <c r="DO10" s="621"/>
      <c r="DP10" s="622"/>
      <c r="DQ10" s="626">
        <v>14532</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4247</v>
      </c>
      <c r="S11" s="621"/>
      <c r="T11" s="621"/>
      <c r="U11" s="621"/>
      <c r="V11" s="621"/>
      <c r="W11" s="621"/>
      <c r="X11" s="621"/>
      <c r="Y11" s="622"/>
      <c r="Z11" s="673">
        <v>0</v>
      </c>
      <c r="AA11" s="673"/>
      <c r="AB11" s="673"/>
      <c r="AC11" s="673"/>
      <c r="AD11" s="674">
        <v>4247</v>
      </c>
      <c r="AE11" s="674"/>
      <c r="AF11" s="674"/>
      <c r="AG11" s="674"/>
      <c r="AH11" s="674"/>
      <c r="AI11" s="674"/>
      <c r="AJ11" s="674"/>
      <c r="AK11" s="674"/>
      <c r="AL11" s="643">
        <v>0</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167767</v>
      </c>
      <c r="BH11" s="621"/>
      <c r="BI11" s="621"/>
      <c r="BJ11" s="621"/>
      <c r="BK11" s="621"/>
      <c r="BL11" s="621"/>
      <c r="BM11" s="621"/>
      <c r="BN11" s="622"/>
      <c r="BO11" s="673">
        <v>3.1</v>
      </c>
      <c r="BP11" s="673"/>
      <c r="BQ11" s="673"/>
      <c r="BR11" s="673"/>
      <c r="BS11" s="626">
        <v>33308</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1920533</v>
      </c>
      <c r="CS11" s="621"/>
      <c r="CT11" s="621"/>
      <c r="CU11" s="621"/>
      <c r="CV11" s="621"/>
      <c r="CW11" s="621"/>
      <c r="CX11" s="621"/>
      <c r="CY11" s="622"/>
      <c r="CZ11" s="673">
        <v>6.4</v>
      </c>
      <c r="DA11" s="673"/>
      <c r="DB11" s="673"/>
      <c r="DC11" s="673"/>
      <c r="DD11" s="626">
        <v>378814</v>
      </c>
      <c r="DE11" s="621"/>
      <c r="DF11" s="621"/>
      <c r="DG11" s="621"/>
      <c r="DH11" s="621"/>
      <c r="DI11" s="621"/>
      <c r="DJ11" s="621"/>
      <c r="DK11" s="621"/>
      <c r="DL11" s="621"/>
      <c r="DM11" s="621"/>
      <c r="DN11" s="621"/>
      <c r="DO11" s="621"/>
      <c r="DP11" s="622"/>
      <c r="DQ11" s="626">
        <v>1220591</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2395335</v>
      </c>
      <c r="BH12" s="621"/>
      <c r="BI12" s="621"/>
      <c r="BJ12" s="621"/>
      <c r="BK12" s="621"/>
      <c r="BL12" s="621"/>
      <c r="BM12" s="621"/>
      <c r="BN12" s="622"/>
      <c r="BO12" s="673">
        <v>44.8</v>
      </c>
      <c r="BP12" s="673"/>
      <c r="BQ12" s="673"/>
      <c r="BR12" s="673"/>
      <c r="BS12" s="626" t="s">
        <v>113</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782041</v>
      </c>
      <c r="CS12" s="621"/>
      <c r="CT12" s="621"/>
      <c r="CU12" s="621"/>
      <c r="CV12" s="621"/>
      <c r="CW12" s="621"/>
      <c r="CX12" s="621"/>
      <c r="CY12" s="622"/>
      <c r="CZ12" s="673">
        <v>2.6</v>
      </c>
      <c r="DA12" s="673"/>
      <c r="DB12" s="673"/>
      <c r="DC12" s="673"/>
      <c r="DD12" s="626">
        <v>89782</v>
      </c>
      <c r="DE12" s="621"/>
      <c r="DF12" s="621"/>
      <c r="DG12" s="621"/>
      <c r="DH12" s="621"/>
      <c r="DI12" s="621"/>
      <c r="DJ12" s="621"/>
      <c r="DK12" s="621"/>
      <c r="DL12" s="621"/>
      <c r="DM12" s="621"/>
      <c r="DN12" s="621"/>
      <c r="DO12" s="621"/>
      <c r="DP12" s="622"/>
      <c r="DQ12" s="626">
        <v>568721</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71331</v>
      </c>
      <c r="S13" s="621"/>
      <c r="T13" s="621"/>
      <c r="U13" s="621"/>
      <c r="V13" s="621"/>
      <c r="W13" s="621"/>
      <c r="X13" s="621"/>
      <c r="Y13" s="622"/>
      <c r="Z13" s="673">
        <v>0.2</v>
      </c>
      <c r="AA13" s="673"/>
      <c r="AB13" s="673"/>
      <c r="AC13" s="673"/>
      <c r="AD13" s="674">
        <v>71331</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2343151</v>
      </c>
      <c r="BH13" s="621"/>
      <c r="BI13" s="621"/>
      <c r="BJ13" s="621"/>
      <c r="BK13" s="621"/>
      <c r="BL13" s="621"/>
      <c r="BM13" s="621"/>
      <c r="BN13" s="622"/>
      <c r="BO13" s="673">
        <v>43.9</v>
      </c>
      <c r="BP13" s="673"/>
      <c r="BQ13" s="673"/>
      <c r="BR13" s="673"/>
      <c r="BS13" s="626" t="s">
        <v>113</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1810295</v>
      </c>
      <c r="CS13" s="621"/>
      <c r="CT13" s="621"/>
      <c r="CU13" s="621"/>
      <c r="CV13" s="621"/>
      <c r="CW13" s="621"/>
      <c r="CX13" s="621"/>
      <c r="CY13" s="622"/>
      <c r="CZ13" s="673">
        <v>6.1</v>
      </c>
      <c r="DA13" s="673"/>
      <c r="DB13" s="673"/>
      <c r="DC13" s="673"/>
      <c r="DD13" s="626">
        <v>733644</v>
      </c>
      <c r="DE13" s="621"/>
      <c r="DF13" s="621"/>
      <c r="DG13" s="621"/>
      <c r="DH13" s="621"/>
      <c r="DI13" s="621"/>
      <c r="DJ13" s="621"/>
      <c r="DK13" s="621"/>
      <c r="DL13" s="621"/>
      <c r="DM13" s="621"/>
      <c r="DN13" s="621"/>
      <c r="DO13" s="621"/>
      <c r="DP13" s="622"/>
      <c r="DQ13" s="626">
        <v>1188296</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150172</v>
      </c>
      <c r="BH14" s="621"/>
      <c r="BI14" s="621"/>
      <c r="BJ14" s="621"/>
      <c r="BK14" s="621"/>
      <c r="BL14" s="621"/>
      <c r="BM14" s="621"/>
      <c r="BN14" s="622"/>
      <c r="BO14" s="673">
        <v>2.8</v>
      </c>
      <c r="BP14" s="673"/>
      <c r="BQ14" s="673"/>
      <c r="BR14" s="673"/>
      <c r="BS14" s="626" t="s">
        <v>113</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1140101</v>
      </c>
      <c r="CS14" s="621"/>
      <c r="CT14" s="621"/>
      <c r="CU14" s="621"/>
      <c r="CV14" s="621"/>
      <c r="CW14" s="621"/>
      <c r="CX14" s="621"/>
      <c r="CY14" s="622"/>
      <c r="CZ14" s="673">
        <v>3.8</v>
      </c>
      <c r="DA14" s="673"/>
      <c r="DB14" s="673"/>
      <c r="DC14" s="673"/>
      <c r="DD14" s="626">
        <v>146611</v>
      </c>
      <c r="DE14" s="621"/>
      <c r="DF14" s="621"/>
      <c r="DG14" s="621"/>
      <c r="DH14" s="621"/>
      <c r="DI14" s="621"/>
      <c r="DJ14" s="621"/>
      <c r="DK14" s="621"/>
      <c r="DL14" s="621"/>
      <c r="DM14" s="621"/>
      <c r="DN14" s="621"/>
      <c r="DO14" s="621"/>
      <c r="DP14" s="622"/>
      <c r="DQ14" s="626">
        <v>864686</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14593</v>
      </c>
      <c r="S15" s="621"/>
      <c r="T15" s="621"/>
      <c r="U15" s="621"/>
      <c r="V15" s="621"/>
      <c r="W15" s="621"/>
      <c r="X15" s="621"/>
      <c r="Y15" s="622"/>
      <c r="Z15" s="673">
        <v>0</v>
      </c>
      <c r="AA15" s="673"/>
      <c r="AB15" s="673"/>
      <c r="AC15" s="673"/>
      <c r="AD15" s="674">
        <v>14593</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288765</v>
      </c>
      <c r="BH15" s="621"/>
      <c r="BI15" s="621"/>
      <c r="BJ15" s="621"/>
      <c r="BK15" s="621"/>
      <c r="BL15" s="621"/>
      <c r="BM15" s="621"/>
      <c r="BN15" s="622"/>
      <c r="BO15" s="673">
        <v>5.4</v>
      </c>
      <c r="BP15" s="673"/>
      <c r="BQ15" s="673"/>
      <c r="BR15" s="673"/>
      <c r="BS15" s="626" t="s">
        <v>113</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3739772</v>
      </c>
      <c r="CS15" s="621"/>
      <c r="CT15" s="621"/>
      <c r="CU15" s="621"/>
      <c r="CV15" s="621"/>
      <c r="CW15" s="621"/>
      <c r="CX15" s="621"/>
      <c r="CY15" s="622"/>
      <c r="CZ15" s="673">
        <v>12.5</v>
      </c>
      <c r="DA15" s="673"/>
      <c r="DB15" s="673"/>
      <c r="DC15" s="673"/>
      <c r="DD15" s="626">
        <v>1545679</v>
      </c>
      <c r="DE15" s="621"/>
      <c r="DF15" s="621"/>
      <c r="DG15" s="621"/>
      <c r="DH15" s="621"/>
      <c r="DI15" s="621"/>
      <c r="DJ15" s="621"/>
      <c r="DK15" s="621"/>
      <c r="DL15" s="621"/>
      <c r="DM15" s="621"/>
      <c r="DN15" s="621"/>
      <c r="DO15" s="621"/>
      <c r="DP15" s="622"/>
      <c r="DQ15" s="626">
        <v>1995965</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13288559</v>
      </c>
      <c r="S16" s="621"/>
      <c r="T16" s="621"/>
      <c r="U16" s="621"/>
      <c r="V16" s="621"/>
      <c r="W16" s="621"/>
      <c r="X16" s="621"/>
      <c r="Y16" s="622"/>
      <c r="Z16" s="673">
        <v>43.4</v>
      </c>
      <c r="AA16" s="673"/>
      <c r="AB16" s="673"/>
      <c r="AC16" s="673"/>
      <c r="AD16" s="674">
        <v>11622456</v>
      </c>
      <c r="AE16" s="674"/>
      <c r="AF16" s="674"/>
      <c r="AG16" s="674"/>
      <c r="AH16" s="674"/>
      <c r="AI16" s="674"/>
      <c r="AJ16" s="674"/>
      <c r="AK16" s="674"/>
      <c r="AL16" s="643">
        <v>64.400000000000006</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124870</v>
      </c>
      <c r="CS16" s="621"/>
      <c r="CT16" s="621"/>
      <c r="CU16" s="621"/>
      <c r="CV16" s="621"/>
      <c r="CW16" s="621"/>
      <c r="CX16" s="621"/>
      <c r="CY16" s="622"/>
      <c r="CZ16" s="673">
        <v>0.4</v>
      </c>
      <c r="DA16" s="673"/>
      <c r="DB16" s="673"/>
      <c r="DC16" s="673"/>
      <c r="DD16" s="626" t="s">
        <v>113</v>
      </c>
      <c r="DE16" s="621"/>
      <c r="DF16" s="621"/>
      <c r="DG16" s="621"/>
      <c r="DH16" s="621"/>
      <c r="DI16" s="621"/>
      <c r="DJ16" s="621"/>
      <c r="DK16" s="621"/>
      <c r="DL16" s="621"/>
      <c r="DM16" s="621"/>
      <c r="DN16" s="621"/>
      <c r="DO16" s="621"/>
      <c r="DP16" s="622"/>
      <c r="DQ16" s="626">
        <v>80885</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11622456</v>
      </c>
      <c r="S17" s="621"/>
      <c r="T17" s="621"/>
      <c r="U17" s="621"/>
      <c r="V17" s="621"/>
      <c r="W17" s="621"/>
      <c r="X17" s="621"/>
      <c r="Y17" s="622"/>
      <c r="Z17" s="673">
        <v>37.9</v>
      </c>
      <c r="AA17" s="673"/>
      <c r="AB17" s="673"/>
      <c r="AC17" s="673"/>
      <c r="AD17" s="674">
        <v>11622456</v>
      </c>
      <c r="AE17" s="674"/>
      <c r="AF17" s="674"/>
      <c r="AG17" s="674"/>
      <c r="AH17" s="674"/>
      <c r="AI17" s="674"/>
      <c r="AJ17" s="674"/>
      <c r="AK17" s="674"/>
      <c r="AL17" s="643">
        <v>64.400000000000006</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3924556</v>
      </c>
      <c r="CS17" s="621"/>
      <c r="CT17" s="621"/>
      <c r="CU17" s="621"/>
      <c r="CV17" s="621"/>
      <c r="CW17" s="621"/>
      <c r="CX17" s="621"/>
      <c r="CY17" s="622"/>
      <c r="CZ17" s="673">
        <v>13.2</v>
      </c>
      <c r="DA17" s="673"/>
      <c r="DB17" s="673"/>
      <c r="DC17" s="673"/>
      <c r="DD17" s="626" t="s">
        <v>113</v>
      </c>
      <c r="DE17" s="621"/>
      <c r="DF17" s="621"/>
      <c r="DG17" s="621"/>
      <c r="DH17" s="621"/>
      <c r="DI17" s="621"/>
      <c r="DJ17" s="621"/>
      <c r="DK17" s="621"/>
      <c r="DL17" s="621"/>
      <c r="DM17" s="621"/>
      <c r="DN17" s="621"/>
      <c r="DO17" s="621"/>
      <c r="DP17" s="622"/>
      <c r="DQ17" s="626">
        <v>3835782</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1666103</v>
      </c>
      <c r="S18" s="621"/>
      <c r="T18" s="621"/>
      <c r="U18" s="621"/>
      <c r="V18" s="621"/>
      <c r="W18" s="621"/>
      <c r="X18" s="621"/>
      <c r="Y18" s="622"/>
      <c r="Z18" s="673">
        <v>5.4</v>
      </c>
      <c r="AA18" s="673"/>
      <c r="AB18" s="673"/>
      <c r="AC18" s="673"/>
      <c r="AD18" s="674" t="s">
        <v>113</v>
      </c>
      <c r="AE18" s="674"/>
      <c r="AF18" s="674"/>
      <c r="AG18" s="674"/>
      <c r="AH18" s="674"/>
      <c r="AI18" s="674"/>
      <c r="AJ18" s="674"/>
      <c r="AK18" s="674"/>
      <c r="AL18" s="643" t="s">
        <v>113</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381863</v>
      </c>
      <c r="BH19" s="621"/>
      <c r="BI19" s="621"/>
      <c r="BJ19" s="621"/>
      <c r="BK19" s="621"/>
      <c r="BL19" s="621"/>
      <c r="BM19" s="621"/>
      <c r="BN19" s="622"/>
      <c r="BO19" s="673">
        <v>7.1</v>
      </c>
      <c r="BP19" s="673"/>
      <c r="BQ19" s="673"/>
      <c r="BR19" s="673"/>
      <c r="BS19" s="626" t="s">
        <v>113</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19925208</v>
      </c>
      <c r="S20" s="621"/>
      <c r="T20" s="621"/>
      <c r="U20" s="621"/>
      <c r="V20" s="621"/>
      <c r="W20" s="621"/>
      <c r="X20" s="621"/>
      <c r="Y20" s="622"/>
      <c r="Z20" s="673">
        <v>65</v>
      </c>
      <c r="AA20" s="673"/>
      <c r="AB20" s="673"/>
      <c r="AC20" s="673"/>
      <c r="AD20" s="674">
        <v>17919558</v>
      </c>
      <c r="AE20" s="674"/>
      <c r="AF20" s="674"/>
      <c r="AG20" s="674"/>
      <c r="AH20" s="674"/>
      <c r="AI20" s="674"/>
      <c r="AJ20" s="674"/>
      <c r="AK20" s="674"/>
      <c r="AL20" s="643">
        <v>99.4</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381863</v>
      </c>
      <c r="BH20" s="621"/>
      <c r="BI20" s="621"/>
      <c r="BJ20" s="621"/>
      <c r="BK20" s="621"/>
      <c r="BL20" s="621"/>
      <c r="BM20" s="621"/>
      <c r="BN20" s="622"/>
      <c r="BO20" s="673">
        <v>7.1</v>
      </c>
      <c r="BP20" s="673"/>
      <c r="BQ20" s="673"/>
      <c r="BR20" s="673"/>
      <c r="BS20" s="626" t="s">
        <v>113</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29810769</v>
      </c>
      <c r="CS20" s="621"/>
      <c r="CT20" s="621"/>
      <c r="CU20" s="621"/>
      <c r="CV20" s="621"/>
      <c r="CW20" s="621"/>
      <c r="CX20" s="621"/>
      <c r="CY20" s="622"/>
      <c r="CZ20" s="673">
        <v>100</v>
      </c>
      <c r="DA20" s="673"/>
      <c r="DB20" s="673"/>
      <c r="DC20" s="673"/>
      <c r="DD20" s="626">
        <v>3529542</v>
      </c>
      <c r="DE20" s="621"/>
      <c r="DF20" s="621"/>
      <c r="DG20" s="621"/>
      <c r="DH20" s="621"/>
      <c r="DI20" s="621"/>
      <c r="DJ20" s="621"/>
      <c r="DK20" s="621"/>
      <c r="DL20" s="621"/>
      <c r="DM20" s="621"/>
      <c r="DN20" s="621"/>
      <c r="DO20" s="621"/>
      <c r="DP20" s="622"/>
      <c r="DQ20" s="626">
        <v>20700386</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7198</v>
      </c>
      <c r="S21" s="621"/>
      <c r="T21" s="621"/>
      <c r="U21" s="621"/>
      <c r="V21" s="621"/>
      <c r="W21" s="621"/>
      <c r="X21" s="621"/>
      <c r="Y21" s="622"/>
      <c r="Z21" s="673">
        <v>0</v>
      </c>
      <c r="AA21" s="673"/>
      <c r="AB21" s="673"/>
      <c r="AC21" s="673"/>
      <c r="AD21" s="674">
        <v>7198</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42316</v>
      </c>
      <c r="BH21" s="621"/>
      <c r="BI21" s="621"/>
      <c r="BJ21" s="621"/>
      <c r="BK21" s="621"/>
      <c r="BL21" s="621"/>
      <c r="BM21" s="621"/>
      <c r="BN21" s="622"/>
      <c r="BO21" s="673">
        <v>0.8</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235083</v>
      </c>
      <c r="S22" s="621"/>
      <c r="T22" s="621"/>
      <c r="U22" s="621"/>
      <c r="V22" s="621"/>
      <c r="W22" s="621"/>
      <c r="X22" s="621"/>
      <c r="Y22" s="622"/>
      <c r="Z22" s="673">
        <v>0.8</v>
      </c>
      <c r="AA22" s="673"/>
      <c r="AB22" s="673"/>
      <c r="AC22" s="673"/>
      <c r="AD22" s="674" t="s">
        <v>113</v>
      </c>
      <c r="AE22" s="674"/>
      <c r="AF22" s="674"/>
      <c r="AG22" s="674"/>
      <c r="AH22" s="674"/>
      <c r="AI22" s="674"/>
      <c r="AJ22" s="674"/>
      <c r="AK22" s="674"/>
      <c r="AL22" s="643" t="s">
        <v>113</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507965</v>
      </c>
      <c r="S23" s="621"/>
      <c r="T23" s="621"/>
      <c r="U23" s="621"/>
      <c r="V23" s="621"/>
      <c r="W23" s="621"/>
      <c r="X23" s="621"/>
      <c r="Y23" s="622"/>
      <c r="Z23" s="673">
        <v>1.7</v>
      </c>
      <c r="AA23" s="673"/>
      <c r="AB23" s="673"/>
      <c r="AC23" s="673"/>
      <c r="AD23" s="674">
        <v>23731</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339547</v>
      </c>
      <c r="BH23" s="621"/>
      <c r="BI23" s="621"/>
      <c r="BJ23" s="621"/>
      <c r="BK23" s="621"/>
      <c r="BL23" s="621"/>
      <c r="BM23" s="621"/>
      <c r="BN23" s="622"/>
      <c r="BO23" s="673">
        <v>6.4</v>
      </c>
      <c r="BP23" s="673"/>
      <c r="BQ23" s="673"/>
      <c r="BR23" s="673"/>
      <c r="BS23" s="626" t="s">
        <v>113</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108534</v>
      </c>
      <c r="S24" s="621"/>
      <c r="T24" s="621"/>
      <c r="U24" s="621"/>
      <c r="V24" s="621"/>
      <c r="W24" s="621"/>
      <c r="X24" s="621"/>
      <c r="Y24" s="622"/>
      <c r="Z24" s="673">
        <v>0.4</v>
      </c>
      <c r="AA24" s="673"/>
      <c r="AB24" s="673"/>
      <c r="AC24" s="673"/>
      <c r="AD24" s="674" t="s">
        <v>113</v>
      </c>
      <c r="AE24" s="674"/>
      <c r="AF24" s="674"/>
      <c r="AG24" s="674"/>
      <c r="AH24" s="674"/>
      <c r="AI24" s="674"/>
      <c r="AJ24" s="674"/>
      <c r="AK24" s="674"/>
      <c r="AL24" s="643" t="s">
        <v>113</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14714134</v>
      </c>
      <c r="CS24" s="671"/>
      <c r="CT24" s="671"/>
      <c r="CU24" s="671"/>
      <c r="CV24" s="671"/>
      <c r="CW24" s="671"/>
      <c r="CX24" s="671"/>
      <c r="CY24" s="718"/>
      <c r="CZ24" s="722">
        <v>49.4</v>
      </c>
      <c r="DA24" s="723"/>
      <c r="DB24" s="723"/>
      <c r="DC24" s="724"/>
      <c r="DD24" s="717">
        <v>10886683</v>
      </c>
      <c r="DE24" s="671"/>
      <c r="DF24" s="671"/>
      <c r="DG24" s="671"/>
      <c r="DH24" s="671"/>
      <c r="DI24" s="671"/>
      <c r="DJ24" s="671"/>
      <c r="DK24" s="718"/>
      <c r="DL24" s="717">
        <v>10583886</v>
      </c>
      <c r="DM24" s="671"/>
      <c r="DN24" s="671"/>
      <c r="DO24" s="671"/>
      <c r="DP24" s="671"/>
      <c r="DQ24" s="671"/>
      <c r="DR24" s="671"/>
      <c r="DS24" s="671"/>
      <c r="DT24" s="671"/>
      <c r="DU24" s="671"/>
      <c r="DV24" s="718"/>
      <c r="DW24" s="719">
        <v>57.7</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3073702</v>
      </c>
      <c r="S25" s="621"/>
      <c r="T25" s="621"/>
      <c r="U25" s="621"/>
      <c r="V25" s="621"/>
      <c r="W25" s="621"/>
      <c r="X25" s="621"/>
      <c r="Y25" s="622"/>
      <c r="Z25" s="673">
        <v>10</v>
      </c>
      <c r="AA25" s="673"/>
      <c r="AB25" s="673"/>
      <c r="AC25" s="673"/>
      <c r="AD25" s="674" t="s">
        <v>113</v>
      </c>
      <c r="AE25" s="674"/>
      <c r="AF25" s="674"/>
      <c r="AG25" s="674"/>
      <c r="AH25" s="674"/>
      <c r="AI25" s="674"/>
      <c r="AJ25" s="674"/>
      <c r="AK25" s="674"/>
      <c r="AL25" s="643" t="s">
        <v>113</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6075314</v>
      </c>
      <c r="CS25" s="639"/>
      <c r="CT25" s="639"/>
      <c r="CU25" s="639"/>
      <c r="CV25" s="639"/>
      <c r="CW25" s="639"/>
      <c r="CX25" s="639"/>
      <c r="CY25" s="640"/>
      <c r="CZ25" s="623">
        <v>20.399999999999999</v>
      </c>
      <c r="DA25" s="641"/>
      <c r="DB25" s="641"/>
      <c r="DC25" s="642"/>
      <c r="DD25" s="626">
        <v>5681687</v>
      </c>
      <c r="DE25" s="639"/>
      <c r="DF25" s="639"/>
      <c r="DG25" s="639"/>
      <c r="DH25" s="639"/>
      <c r="DI25" s="639"/>
      <c r="DJ25" s="639"/>
      <c r="DK25" s="640"/>
      <c r="DL25" s="626">
        <v>5416129</v>
      </c>
      <c r="DM25" s="639"/>
      <c r="DN25" s="639"/>
      <c r="DO25" s="639"/>
      <c r="DP25" s="639"/>
      <c r="DQ25" s="639"/>
      <c r="DR25" s="639"/>
      <c r="DS25" s="639"/>
      <c r="DT25" s="639"/>
      <c r="DU25" s="639"/>
      <c r="DV25" s="640"/>
      <c r="DW25" s="643">
        <v>29.5</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v>7451</v>
      </c>
      <c r="S26" s="621"/>
      <c r="T26" s="621"/>
      <c r="U26" s="621"/>
      <c r="V26" s="621"/>
      <c r="W26" s="621"/>
      <c r="X26" s="621"/>
      <c r="Y26" s="622"/>
      <c r="Z26" s="673">
        <v>0</v>
      </c>
      <c r="AA26" s="673"/>
      <c r="AB26" s="673"/>
      <c r="AC26" s="673"/>
      <c r="AD26" s="674">
        <v>7451</v>
      </c>
      <c r="AE26" s="674"/>
      <c r="AF26" s="674"/>
      <c r="AG26" s="674"/>
      <c r="AH26" s="674"/>
      <c r="AI26" s="674"/>
      <c r="AJ26" s="674"/>
      <c r="AK26" s="674"/>
      <c r="AL26" s="643">
        <v>0</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3708220</v>
      </c>
      <c r="CS26" s="621"/>
      <c r="CT26" s="621"/>
      <c r="CU26" s="621"/>
      <c r="CV26" s="621"/>
      <c r="CW26" s="621"/>
      <c r="CX26" s="621"/>
      <c r="CY26" s="622"/>
      <c r="CZ26" s="623">
        <v>12.4</v>
      </c>
      <c r="DA26" s="641"/>
      <c r="DB26" s="641"/>
      <c r="DC26" s="642"/>
      <c r="DD26" s="626">
        <v>3416537</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2179432</v>
      </c>
      <c r="S27" s="621"/>
      <c r="T27" s="621"/>
      <c r="U27" s="621"/>
      <c r="V27" s="621"/>
      <c r="W27" s="621"/>
      <c r="X27" s="621"/>
      <c r="Y27" s="622"/>
      <c r="Z27" s="673">
        <v>7.1</v>
      </c>
      <c r="AA27" s="673"/>
      <c r="AB27" s="673"/>
      <c r="AC27" s="673"/>
      <c r="AD27" s="674" t="s">
        <v>113</v>
      </c>
      <c r="AE27" s="674"/>
      <c r="AF27" s="674"/>
      <c r="AG27" s="674"/>
      <c r="AH27" s="674"/>
      <c r="AI27" s="674"/>
      <c r="AJ27" s="674"/>
      <c r="AK27" s="674"/>
      <c r="AL27" s="643" t="s">
        <v>113</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5341016</v>
      </c>
      <c r="BH27" s="621"/>
      <c r="BI27" s="621"/>
      <c r="BJ27" s="621"/>
      <c r="BK27" s="621"/>
      <c r="BL27" s="621"/>
      <c r="BM27" s="621"/>
      <c r="BN27" s="622"/>
      <c r="BO27" s="673">
        <v>100</v>
      </c>
      <c r="BP27" s="673"/>
      <c r="BQ27" s="673"/>
      <c r="BR27" s="673"/>
      <c r="BS27" s="626">
        <v>33308</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4714264</v>
      </c>
      <c r="CS27" s="639"/>
      <c r="CT27" s="639"/>
      <c r="CU27" s="639"/>
      <c r="CV27" s="639"/>
      <c r="CW27" s="639"/>
      <c r="CX27" s="639"/>
      <c r="CY27" s="640"/>
      <c r="CZ27" s="623">
        <v>15.8</v>
      </c>
      <c r="DA27" s="641"/>
      <c r="DB27" s="641"/>
      <c r="DC27" s="642"/>
      <c r="DD27" s="626">
        <v>1369214</v>
      </c>
      <c r="DE27" s="639"/>
      <c r="DF27" s="639"/>
      <c r="DG27" s="639"/>
      <c r="DH27" s="639"/>
      <c r="DI27" s="639"/>
      <c r="DJ27" s="639"/>
      <c r="DK27" s="640"/>
      <c r="DL27" s="626">
        <v>1331975</v>
      </c>
      <c r="DM27" s="639"/>
      <c r="DN27" s="639"/>
      <c r="DO27" s="639"/>
      <c r="DP27" s="639"/>
      <c r="DQ27" s="639"/>
      <c r="DR27" s="639"/>
      <c r="DS27" s="639"/>
      <c r="DT27" s="639"/>
      <c r="DU27" s="639"/>
      <c r="DV27" s="640"/>
      <c r="DW27" s="643">
        <v>7.3</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118228</v>
      </c>
      <c r="S28" s="621"/>
      <c r="T28" s="621"/>
      <c r="U28" s="621"/>
      <c r="V28" s="621"/>
      <c r="W28" s="621"/>
      <c r="X28" s="621"/>
      <c r="Y28" s="622"/>
      <c r="Z28" s="673">
        <v>0.4</v>
      </c>
      <c r="AA28" s="673"/>
      <c r="AB28" s="673"/>
      <c r="AC28" s="673"/>
      <c r="AD28" s="674">
        <v>75936</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3924556</v>
      </c>
      <c r="CS28" s="621"/>
      <c r="CT28" s="621"/>
      <c r="CU28" s="621"/>
      <c r="CV28" s="621"/>
      <c r="CW28" s="621"/>
      <c r="CX28" s="621"/>
      <c r="CY28" s="622"/>
      <c r="CZ28" s="623">
        <v>13.2</v>
      </c>
      <c r="DA28" s="641"/>
      <c r="DB28" s="641"/>
      <c r="DC28" s="642"/>
      <c r="DD28" s="626">
        <v>3835782</v>
      </c>
      <c r="DE28" s="621"/>
      <c r="DF28" s="621"/>
      <c r="DG28" s="621"/>
      <c r="DH28" s="621"/>
      <c r="DI28" s="621"/>
      <c r="DJ28" s="621"/>
      <c r="DK28" s="622"/>
      <c r="DL28" s="626">
        <v>3835782</v>
      </c>
      <c r="DM28" s="621"/>
      <c r="DN28" s="621"/>
      <c r="DO28" s="621"/>
      <c r="DP28" s="621"/>
      <c r="DQ28" s="621"/>
      <c r="DR28" s="621"/>
      <c r="DS28" s="621"/>
      <c r="DT28" s="621"/>
      <c r="DU28" s="621"/>
      <c r="DV28" s="622"/>
      <c r="DW28" s="643">
        <v>20.9</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106479</v>
      </c>
      <c r="S29" s="621"/>
      <c r="T29" s="621"/>
      <c r="U29" s="621"/>
      <c r="V29" s="621"/>
      <c r="W29" s="621"/>
      <c r="X29" s="621"/>
      <c r="Y29" s="622"/>
      <c r="Z29" s="673">
        <v>0.3</v>
      </c>
      <c r="AA29" s="673"/>
      <c r="AB29" s="673"/>
      <c r="AC29" s="673"/>
      <c r="AD29" s="674" t="s">
        <v>113</v>
      </c>
      <c r="AE29" s="674"/>
      <c r="AF29" s="674"/>
      <c r="AG29" s="674"/>
      <c r="AH29" s="674"/>
      <c r="AI29" s="674"/>
      <c r="AJ29" s="674"/>
      <c r="AK29" s="674"/>
      <c r="AL29" s="643" t="s">
        <v>113</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3924494</v>
      </c>
      <c r="CS29" s="639"/>
      <c r="CT29" s="639"/>
      <c r="CU29" s="639"/>
      <c r="CV29" s="639"/>
      <c r="CW29" s="639"/>
      <c r="CX29" s="639"/>
      <c r="CY29" s="640"/>
      <c r="CZ29" s="623">
        <v>13.2</v>
      </c>
      <c r="DA29" s="641"/>
      <c r="DB29" s="641"/>
      <c r="DC29" s="642"/>
      <c r="DD29" s="626">
        <v>3835720</v>
      </c>
      <c r="DE29" s="639"/>
      <c r="DF29" s="639"/>
      <c r="DG29" s="639"/>
      <c r="DH29" s="639"/>
      <c r="DI29" s="639"/>
      <c r="DJ29" s="639"/>
      <c r="DK29" s="640"/>
      <c r="DL29" s="626">
        <v>3835720</v>
      </c>
      <c r="DM29" s="639"/>
      <c r="DN29" s="639"/>
      <c r="DO29" s="639"/>
      <c r="DP29" s="639"/>
      <c r="DQ29" s="639"/>
      <c r="DR29" s="639"/>
      <c r="DS29" s="639"/>
      <c r="DT29" s="639"/>
      <c r="DU29" s="639"/>
      <c r="DV29" s="640"/>
      <c r="DW29" s="643">
        <v>20.9</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1072325</v>
      </c>
      <c r="S30" s="621"/>
      <c r="T30" s="621"/>
      <c r="U30" s="621"/>
      <c r="V30" s="621"/>
      <c r="W30" s="621"/>
      <c r="X30" s="621"/>
      <c r="Y30" s="622"/>
      <c r="Z30" s="673">
        <v>3.5</v>
      </c>
      <c r="AA30" s="673"/>
      <c r="AB30" s="673"/>
      <c r="AC30" s="673"/>
      <c r="AD30" s="674" t="s">
        <v>113</v>
      </c>
      <c r="AE30" s="674"/>
      <c r="AF30" s="674"/>
      <c r="AG30" s="674"/>
      <c r="AH30" s="674"/>
      <c r="AI30" s="674"/>
      <c r="AJ30" s="674"/>
      <c r="AK30" s="674"/>
      <c r="AL30" s="643" t="s">
        <v>113</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98.3</v>
      </c>
      <c r="BH30" s="687"/>
      <c r="BI30" s="687"/>
      <c r="BJ30" s="687"/>
      <c r="BK30" s="687"/>
      <c r="BL30" s="687"/>
      <c r="BM30" s="688">
        <v>91.9</v>
      </c>
      <c r="BN30" s="687"/>
      <c r="BO30" s="687"/>
      <c r="BP30" s="687"/>
      <c r="BQ30" s="689"/>
      <c r="BR30" s="686">
        <v>98.6</v>
      </c>
      <c r="BS30" s="687"/>
      <c r="BT30" s="687"/>
      <c r="BU30" s="687"/>
      <c r="BV30" s="687"/>
      <c r="BW30" s="687"/>
      <c r="BX30" s="688">
        <v>91.7</v>
      </c>
      <c r="BY30" s="687"/>
      <c r="BZ30" s="687"/>
      <c r="CA30" s="687"/>
      <c r="CB30" s="689"/>
      <c r="CD30" s="692"/>
      <c r="CE30" s="693"/>
      <c r="CF30" s="657" t="s">
        <v>292</v>
      </c>
      <c r="CG30" s="654"/>
      <c r="CH30" s="654"/>
      <c r="CI30" s="654"/>
      <c r="CJ30" s="654"/>
      <c r="CK30" s="654"/>
      <c r="CL30" s="654"/>
      <c r="CM30" s="654"/>
      <c r="CN30" s="654"/>
      <c r="CO30" s="654"/>
      <c r="CP30" s="654"/>
      <c r="CQ30" s="655"/>
      <c r="CR30" s="620">
        <v>3640826</v>
      </c>
      <c r="CS30" s="621"/>
      <c r="CT30" s="621"/>
      <c r="CU30" s="621"/>
      <c r="CV30" s="621"/>
      <c r="CW30" s="621"/>
      <c r="CX30" s="621"/>
      <c r="CY30" s="622"/>
      <c r="CZ30" s="623">
        <v>12.2</v>
      </c>
      <c r="DA30" s="641"/>
      <c r="DB30" s="641"/>
      <c r="DC30" s="642"/>
      <c r="DD30" s="626">
        <v>3579428</v>
      </c>
      <c r="DE30" s="621"/>
      <c r="DF30" s="621"/>
      <c r="DG30" s="621"/>
      <c r="DH30" s="621"/>
      <c r="DI30" s="621"/>
      <c r="DJ30" s="621"/>
      <c r="DK30" s="622"/>
      <c r="DL30" s="626">
        <v>3579428</v>
      </c>
      <c r="DM30" s="621"/>
      <c r="DN30" s="621"/>
      <c r="DO30" s="621"/>
      <c r="DP30" s="621"/>
      <c r="DQ30" s="621"/>
      <c r="DR30" s="621"/>
      <c r="DS30" s="621"/>
      <c r="DT30" s="621"/>
      <c r="DU30" s="621"/>
      <c r="DV30" s="622"/>
      <c r="DW30" s="643">
        <v>19.5</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770597</v>
      </c>
      <c r="S31" s="621"/>
      <c r="T31" s="621"/>
      <c r="U31" s="621"/>
      <c r="V31" s="621"/>
      <c r="W31" s="621"/>
      <c r="X31" s="621"/>
      <c r="Y31" s="622"/>
      <c r="Z31" s="673">
        <v>2.5</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98.6</v>
      </c>
      <c r="BH31" s="639"/>
      <c r="BI31" s="639"/>
      <c r="BJ31" s="639"/>
      <c r="BK31" s="639"/>
      <c r="BL31" s="639"/>
      <c r="BM31" s="675">
        <v>95.2</v>
      </c>
      <c r="BN31" s="685"/>
      <c r="BO31" s="685"/>
      <c r="BP31" s="685"/>
      <c r="BQ31" s="649"/>
      <c r="BR31" s="684">
        <v>98.5</v>
      </c>
      <c r="BS31" s="639"/>
      <c r="BT31" s="639"/>
      <c r="BU31" s="639"/>
      <c r="BV31" s="639"/>
      <c r="BW31" s="639"/>
      <c r="BX31" s="675">
        <v>94.7</v>
      </c>
      <c r="BY31" s="685"/>
      <c r="BZ31" s="685"/>
      <c r="CA31" s="685"/>
      <c r="CB31" s="649"/>
      <c r="CD31" s="692"/>
      <c r="CE31" s="693"/>
      <c r="CF31" s="657" t="s">
        <v>296</v>
      </c>
      <c r="CG31" s="654"/>
      <c r="CH31" s="654"/>
      <c r="CI31" s="654"/>
      <c r="CJ31" s="654"/>
      <c r="CK31" s="654"/>
      <c r="CL31" s="654"/>
      <c r="CM31" s="654"/>
      <c r="CN31" s="654"/>
      <c r="CO31" s="654"/>
      <c r="CP31" s="654"/>
      <c r="CQ31" s="655"/>
      <c r="CR31" s="620">
        <v>283668</v>
      </c>
      <c r="CS31" s="639"/>
      <c r="CT31" s="639"/>
      <c r="CU31" s="639"/>
      <c r="CV31" s="639"/>
      <c r="CW31" s="639"/>
      <c r="CX31" s="639"/>
      <c r="CY31" s="640"/>
      <c r="CZ31" s="623">
        <v>1</v>
      </c>
      <c r="DA31" s="641"/>
      <c r="DB31" s="641"/>
      <c r="DC31" s="642"/>
      <c r="DD31" s="626">
        <v>256292</v>
      </c>
      <c r="DE31" s="639"/>
      <c r="DF31" s="639"/>
      <c r="DG31" s="639"/>
      <c r="DH31" s="639"/>
      <c r="DI31" s="639"/>
      <c r="DJ31" s="639"/>
      <c r="DK31" s="640"/>
      <c r="DL31" s="626">
        <v>256292</v>
      </c>
      <c r="DM31" s="639"/>
      <c r="DN31" s="639"/>
      <c r="DO31" s="639"/>
      <c r="DP31" s="639"/>
      <c r="DQ31" s="639"/>
      <c r="DR31" s="639"/>
      <c r="DS31" s="639"/>
      <c r="DT31" s="639"/>
      <c r="DU31" s="639"/>
      <c r="DV31" s="640"/>
      <c r="DW31" s="643">
        <v>1.4</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519778</v>
      </c>
      <c r="S32" s="621"/>
      <c r="T32" s="621"/>
      <c r="U32" s="621"/>
      <c r="V32" s="621"/>
      <c r="W32" s="621"/>
      <c r="X32" s="621"/>
      <c r="Y32" s="622"/>
      <c r="Z32" s="673">
        <v>1.7</v>
      </c>
      <c r="AA32" s="673"/>
      <c r="AB32" s="673"/>
      <c r="AC32" s="673"/>
      <c r="AD32" s="674">
        <v>1854</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97.9</v>
      </c>
      <c r="BH32" s="605"/>
      <c r="BI32" s="605"/>
      <c r="BJ32" s="605"/>
      <c r="BK32" s="605"/>
      <c r="BL32" s="605"/>
      <c r="BM32" s="668">
        <v>88.5</v>
      </c>
      <c r="BN32" s="605"/>
      <c r="BO32" s="605"/>
      <c r="BP32" s="605"/>
      <c r="BQ32" s="662"/>
      <c r="BR32" s="683">
        <v>98.4</v>
      </c>
      <c r="BS32" s="605"/>
      <c r="BT32" s="605"/>
      <c r="BU32" s="605"/>
      <c r="BV32" s="605"/>
      <c r="BW32" s="605"/>
      <c r="BX32" s="668">
        <v>88.5</v>
      </c>
      <c r="BY32" s="605"/>
      <c r="BZ32" s="605"/>
      <c r="CA32" s="605"/>
      <c r="CB32" s="662"/>
      <c r="CD32" s="694"/>
      <c r="CE32" s="695"/>
      <c r="CF32" s="657" t="s">
        <v>299</v>
      </c>
      <c r="CG32" s="654"/>
      <c r="CH32" s="654"/>
      <c r="CI32" s="654"/>
      <c r="CJ32" s="654"/>
      <c r="CK32" s="654"/>
      <c r="CL32" s="654"/>
      <c r="CM32" s="654"/>
      <c r="CN32" s="654"/>
      <c r="CO32" s="654"/>
      <c r="CP32" s="654"/>
      <c r="CQ32" s="655"/>
      <c r="CR32" s="620">
        <v>62</v>
      </c>
      <c r="CS32" s="621"/>
      <c r="CT32" s="621"/>
      <c r="CU32" s="621"/>
      <c r="CV32" s="621"/>
      <c r="CW32" s="621"/>
      <c r="CX32" s="621"/>
      <c r="CY32" s="622"/>
      <c r="CZ32" s="623">
        <v>0</v>
      </c>
      <c r="DA32" s="641"/>
      <c r="DB32" s="641"/>
      <c r="DC32" s="642"/>
      <c r="DD32" s="626">
        <v>62</v>
      </c>
      <c r="DE32" s="621"/>
      <c r="DF32" s="621"/>
      <c r="DG32" s="621"/>
      <c r="DH32" s="621"/>
      <c r="DI32" s="621"/>
      <c r="DJ32" s="621"/>
      <c r="DK32" s="622"/>
      <c r="DL32" s="626">
        <v>62</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2013400</v>
      </c>
      <c r="S33" s="621"/>
      <c r="T33" s="621"/>
      <c r="U33" s="621"/>
      <c r="V33" s="621"/>
      <c r="W33" s="621"/>
      <c r="X33" s="621"/>
      <c r="Y33" s="622"/>
      <c r="Z33" s="673">
        <v>6.6</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11442223</v>
      </c>
      <c r="CS33" s="639"/>
      <c r="CT33" s="639"/>
      <c r="CU33" s="639"/>
      <c r="CV33" s="639"/>
      <c r="CW33" s="639"/>
      <c r="CX33" s="639"/>
      <c r="CY33" s="640"/>
      <c r="CZ33" s="623">
        <v>38.4</v>
      </c>
      <c r="DA33" s="641"/>
      <c r="DB33" s="641"/>
      <c r="DC33" s="642"/>
      <c r="DD33" s="626">
        <v>8702933</v>
      </c>
      <c r="DE33" s="639"/>
      <c r="DF33" s="639"/>
      <c r="DG33" s="639"/>
      <c r="DH33" s="639"/>
      <c r="DI33" s="639"/>
      <c r="DJ33" s="639"/>
      <c r="DK33" s="640"/>
      <c r="DL33" s="626">
        <v>6585468</v>
      </c>
      <c r="DM33" s="639"/>
      <c r="DN33" s="639"/>
      <c r="DO33" s="639"/>
      <c r="DP33" s="639"/>
      <c r="DQ33" s="639"/>
      <c r="DR33" s="639"/>
      <c r="DS33" s="639"/>
      <c r="DT33" s="639"/>
      <c r="DU33" s="639"/>
      <c r="DV33" s="640"/>
      <c r="DW33" s="643">
        <v>35.9</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4067622</v>
      </c>
      <c r="CS34" s="621"/>
      <c r="CT34" s="621"/>
      <c r="CU34" s="621"/>
      <c r="CV34" s="621"/>
      <c r="CW34" s="621"/>
      <c r="CX34" s="621"/>
      <c r="CY34" s="622"/>
      <c r="CZ34" s="623">
        <v>13.6</v>
      </c>
      <c r="DA34" s="641"/>
      <c r="DB34" s="641"/>
      <c r="DC34" s="642"/>
      <c r="DD34" s="626">
        <v>2830964</v>
      </c>
      <c r="DE34" s="621"/>
      <c r="DF34" s="621"/>
      <c r="DG34" s="621"/>
      <c r="DH34" s="621"/>
      <c r="DI34" s="621"/>
      <c r="DJ34" s="621"/>
      <c r="DK34" s="622"/>
      <c r="DL34" s="626">
        <v>2216132</v>
      </c>
      <c r="DM34" s="621"/>
      <c r="DN34" s="621"/>
      <c r="DO34" s="621"/>
      <c r="DP34" s="621"/>
      <c r="DQ34" s="621"/>
      <c r="DR34" s="621"/>
      <c r="DS34" s="621"/>
      <c r="DT34" s="621"/>
      <c r="DU34" s="621"/>
      <c r="DV34" s="622"/>
      <c r="DW34" s="643">
        <v>12.1</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300000</v>
      </c>
      <c r="S35" s="621"/>
      <c r="T35" s="621"/>
      <c r="U35" s="621"/>
      <c r="V35" s="621"/>
      <c r="W35" s="621"/>
      <c r="X35" s="621"/>
      <c r="Y35" s="622"/>
      <c r="Z35" s="673">
        <v>1</v>
      </c>
      <c r="AA35" s="673"/>
      <c r="AB35" s="673"/>
      <c r="AC35" s="673"/>
      <c r="AD35" s="674" t="s">
        <v>113</v>
      </c>
      <c r="AE35" s="674"/>
      <c r="AF35" s="674"/>
      <c r="AG35" s="674"/>
      <c r="AH35" s="674"/>
      <c r="AI35" s="674"/>
      <c r="AJ35" s="674"/>
      <c r="AK35" s="674"/>
      <c r="AL35" s="643" t="s">
        <v>113</v>
      </c>
      <c r="AM35" s="675"/>
      <c r="AN35" s="675"/>
      <c r="AO35" s="676"/>
      <c r="AP35" s="188"/>
      <c r="AQ35" s="677" t="s">
        <v>307</v>
      </c>
      <c r="AR35" s="678"/>
      <c r="AS35" s="678"/>
      <c r="AT35" s="678"/>
      <c r="AU35" s="678"/>
      <c r="AV35" s="678"/>
      <c r="AW35" s="678"/>
      <c r="AX35" s="678"/>
      <c r="AY35" s="679"/>
      <c r="AZ35" s="670">
        <v>4819169</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148098</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137197</v>
      </c>
      <c r="CS35" s="639"/>
      <c r="CT35" s="639"/>
      <c r="CU35" s="639"/>
      <c r="CV35" s="639"/>
      <c r="CW35" s="639"/>
      <c r="CX35" s="639"/>
      <c r="CY35" s="640"/>
      <c r="CZ35" s="623">
        <v>0.5</v>
      </c>
      <c r="DA35" s="641"/>
      <c r="DB35" s="641"/>
      <c r="DC35" s="642"/>
      <c r="DD35" s="626">
        <v>115764</v>
      </c>
      <c r="DE35" s="639"/>
      <c r="DF35" s="639"/>
      <c r="DG35" s="639"/>
      <c r="DH35" s="639"/>
      <c r="DI35" s="639"/>
      <c r="DJ35" s="639"/>
      <c r="DK35" s="640"/>
      <c r="DL35" s="626">
        <v>115764</v>
      </c>
      <c r="DM35" s="639"/>
      <c r="DN35" s="639"/>
      <c r="DO35" s="639"/>
      <c r="DP35" s="639"/>
      <c r="DQ35" s="639"/>
      <c r="DR35" s="639"/>
      <c r="DS35" s="639"/>
      <c r="DT35" s="639"/>
      <c r="DU35" s="639"/>
      <c r="DV35" s="640"/>
      <c r="DW35" s="643">
        <v>0.6</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30645380</v>
      </c>
      <c r="S36" s="661"/>
      <c r="T36" s="661"/>
      <c r="U36" s="661"/>
      <c r="V36" s="661"/>
      <c r="W36" s="661"/>
      <c r="X36" s="661"/>
      <c r="Y36" s="664"/>
      <c r="Z36" s="665">
        <v>100</v>
      </c>
      <c r="AA36" s="665"/>
      <c r="AB36" s="665"/>
      <c r="AC36" s="665"/>
      <c r="AD36" s="666">
        <v>18035728</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1061773</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-20575</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2463160</v>
      </c>
      <c r="CS36" s="621"/>
      <c r="CT36" s="621"/>
      <c r="CU36" s="621"/>
      <c r="CV36" s="621"/>
      <c r="CW36" s="621"/>
      <c r="CX36" s="621"/>
      <c r="CY36" s="622"/>
      <c r="CZ36" s="623">
        <v>8.3000000000000007</v>
      </c>
      <c r="DA36" s="641"/>
      <c r="DB36" s="641"/>
      <c r="DC36" s="642"/>
      <c r="DD36" s="626">
        <v>1741805</v>
      </c>
      <c r="DE36" s="621"/>
      <c r="DF36" s="621"/>
      <c r="DG36" s="621"/>
      <c r="DH36" s="621"/>
      <c r="DI36" s="621"/>
      <c r="DJ36" s="621"/>
      <c r="DK36" s="622"/>
      <c r="DL36" s="626">
        <v>1130481</v>
      </c>
      <c r="DM36" s="621"/>
      <c r="DN36" s="621"/>
      <c r="DO36" s="621"/>
      <c r="DP36" s="621"/>
      <c r="DQ36" s="621"/>
      <c r="DR36" s="621"/>
      <c r="DS36" s="621"/>
      <c r="DT36" s="621"/>
      <c r="DU36" s="621"/>
      <c r="DV36" s="622"/>
      <c r="DW36" s="643">
        <v>6.2</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551610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8665</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160852</v>
      </c>
      <c r="CS37" s="639"/>
      <c r="CT37" s="639"/>
      <c r="CU37" s="639"/>
      <c r="CV37" s="639"/>
      <c r="CW37" s="639"/>
      <c r="CX37" s="639"/>
      <c r="CY37" s="640"/>
      <c r="CZ37" s="623">
        <v>0.5</v>
      </c>
      <c r="DA37" s="641"/>
      <c r="DB37" s="641"/>
      <c r="DC37" s="642"/>
      <c r="DD37" s="626">
        <v>160852</v>
      </c>
      <c r="DE37" s="639"/>
      <c r="DF37" s="639"/>
      <c r="DG37" s="639"/>
      <c r="DH37" s="639"/>
      <c r="DI37" s="639"/>
      <c r="DJ37" s="639"/>
      <c r="DK37" s="640"/>
      <c r="DL37" s="626">
        <v>160852</v>
      </c>
      <c r="DM37" s="639"/>
      <c r="DN37" s="639"/>
      <c r="DO37" s="639"/>
      <c r="DP37" s="639"/>
      <c r="DQ37" s="639"/>
      <c r="DR37" s="639"/>
      <c r="DS37" s="639"/>
      <c r="DT37" s="639"/>
      <c r="DU37" s="639"/>
      <c r="DV37" s="640"/>
      <c r="DW37" s="643">
        <v>0.9</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148120</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13378</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4119439</v>
      </c>
      <c r="CS38" s="621"/>
      <c r="CT38" s="621"/>
      <c r="CU38" s="621"/>
      <c r="CV38" s="621"/>
      <c r="CW38" s="621"/>
      <c r="CX38" s="621"/>
      <c r="CY38" s="622"/>
      <c r="CZ38" s="623">
        <v>13.8</v>
      </c>
      <c r="DA38" s="641"/>
      <c r="DB38" s="641"/>
      <c r="DC38" s="642"/>
      <c r="DD38" s="626">
        <v>3603036</v>
      </c>
      <c r="DE38" s="621"/>
      <c r="DF38" s="621"/>
      <c r="DG38" s="621"/>
      <c r="DH38" s="621"/>
      <c r="DI38" s="621"/>
      <c r="DJ38" s="621"/>
      <c r="DK38" s="622"/>
      <c r="DL38" s="626">
        <v>2983245</v>
      </c>
      <c r="DM38" s="621"/>
      <c r="DN38" s="621"/>
      <c r="DO38" s="621"/>
      <c r="DP38" s="621"/>
      <c r="DQ38" s="621"/>
      <c r="DR38" s="621"/>
      <c r="DS38" s="621"/>
      <c r="DT38" s="621"/>
      <c r="DU38" s="621"/>
      <c r="DV38" s="622"/>
      <c r="DW38" s="643">
        <v>16.3</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116072</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102</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371424</v>
      </c>
      <c r="CS39" s="639"/>
      <c r="CT39" s="639"/>
      <c r="CU39" s="639"/>
      <c r="CV39" s="639"/>
      <c r="CW39" s="639"/>
      <c r="CX39" s="639"/>
      <c r="CY39" s="640"/>
      <c r="CZ39" s="623">
        <v>1.2</v>
      </c>
      <c r="DA39" s="641"/>
      <c r="DB39" s="641"/>
      <c r="DC39" s="642"/>
      <c r="DD39" s="626">
        <v>261999</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751279</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115</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283381</v>
      </c>
      <c r="CS40" s="621"/>
      <c r="CT40" s="621"/>
      <c r="CU40" s="621"/>
      <c r="CV40" s="621"/>
      <c r="CW40" s="621"/>
      <c r="CX40" s="621"/>
      <c r="CY40" s="622"/>
      <c r="CZ40" s="623">
        <v>1</v>
      </c>
      <c r="DA40" s="641"/>
      <c r="DB40" s="641"/>
      <c r="DC40" s="642"/>
      <c r="DD40" s="626">
        <v>149365</v>
      </c>
      <c r="DE40" s="621"/>
      <c r="DF40" s="621"/>
      <c r="DG40" s="621"/>
      <c r="DH40" s="621"/>
      <c r="DI40" s="621"/>
      <c r="DJ40" s="621"/>
      <c r="DK40" s="622"/>
      <c r="DL40" s="626">
        <v>139846</v>
      </c>
      <c r="DM40" s="621"/>
      <c r="DN40" s="621"/>
      <c r="DO40" s="621"/>
      <c r="DP40" s="621"/>
      <c r="DQ40" s="621"/>
      <c r="DR40" s="621"/>
      <c r="DS40" s="621"/>
      <c r="DT40" s="621"/>
      <c r="DU40" s="621"/>
      <c r="DV40" s="622"/>
      <c r="DW40" s="643">
        <v>0.8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2190315</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366</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3654412</v>
      </c>
      <c r="CS42" s="621"/>
      <c r="CT42" s="621"/>
      <c r="CU42" s="621"/>
      <c r="CV42" s="621"/>
      <c r="CW42" s="621"/>
      <c r="CX42" s="621"/>
      <c r="CY42" s="622"/>
      <c r="CZ42" s="623">
        <v>12.3</v>
      </c>
      <c r="DA42" s="624"/>
      <c r="DB42" s="624"/>
      <c r="DC42" s="625"/>
      <c r="DD42" s="626">
        <v>1110770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92739</v>
      </c>
      <c r="CS43" s="639"/>
      <c r="CT43" s="639"/>
      <c r="CU43" s="639"/>
      <c r="CV43" s="639"/>
      <c r="CW43" s="639"/>
      <c r="CX43" s="639"/>
      <c r="CY43" s="640"/>
      <c r="CZ43" s="623">
        <v>0.3</v>
      </c>
      <c r="DA43" s="641"/>
      <c r="DB43" s="641"/>
      <c r="DC43" s="642"/>
      <c r="DD43" s="626">
        <v>92739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3529542</v>
      </c>
      <c r="CS44" s="621"/>
      <c r="CT44" s="621"/>
      <c r="CU44" s="621"/>
      <c r="CV44" s="621"/>
      <c r="CW44" s="621"/>
      <c r="CX44" s="621"/>
      <c r="CY44" s="622"/>
      <c r="CZ44" s="623">
        <v>11.8</v>
      </c>
      <c r="DA44" s="624"/>
      <c r="DB44" s="624"/>
      <c r="DC44" s="625"/>
      <c r="DD44" s="626">
        <v>1029885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1238831</v>
      </c>
      <c r="CS45" s="639"/>
      <c r="CT45" s="639"/>
      <c r="CU45" s="639"/>
      <c r="CV45" s="639"/>
      <c r="CW45" s="639"/>
      <c r="CX45" s="639"/>
      <c r="CY45" s="640"/>
      <c r="CZ45" s="623">
        <v>4.2</v>
      </c>
      <c r="DA45" s="641"/>
      <c r="DB45" s="641"/>
      <c r="DC45" s="642"/>
      <c r="DD45" s="626">
        <v>105300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2066108</v>
      </c>
      <c r="CS46" s="621"/>
      <c r="CT46" s="621"/>
      <c r="CU46" s="621"/>
      <c r="CV46" s="621"/>
      <c r="CW46" s="621"/>
      <c r="CX46" s="621"/>
      <c r="CY46" s="622"/>
      <c r="CZ46" s="623">
        <v>6.9</v>
      </c>
      <c r="DA46" s="624"/>
      <c r="DB46" s="624"/>
      <c r="DC46" s="625"/>
      <c r="DD46" s="626">
        <v>837494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124870</v>
      </c>
      <c r="CS47" s="639"/>
      <c r="CT47" s="639"/>
      <c r="CU47" s="639"/>
      <c r="CV47" s="639"/>
      <c r="CW47" s="639"/>
      <c r="CX47" s="639"/>
      <c r="CY47" s="640"/>
      <c r="CZ47" s="623">
        <v>0.4</v>
      </c>
      <c r="DA47" s="641"/>
      <c r="DB47" s="641"/>
      <c r="DC47" s="642"/>
      <c r="DD47" s="626">
        <v>80885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29810769</v>
      </c>
      <c r="CS49" s="605"/>
      <c r="CT49" s="605"/>
      <c r="CU49" s="605"/>
      <c r="CV49" s="605"/>
      <c r="CW49" s="605"/>
      <c r="CX49" s="605"/>
      <c r="CY49" s="606"/>
      <c r="CZ49" s="607">
        <v>100</v>
      </c>
      <c r="DA49" s="608"/>
      <c r="DB49" s="608"/>
      <c r="DC49" s="609"/>
      <c r="DD49" s="610">
        <v>20700386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2" t="s">
        <v>344</v>
      </c>
      <c r="DK2" s="1143"/>
      <c r="DL2" s="1143"/>
      <c r="DM2" s="1143"/>
      <c r="DN2" s="1143"/>
      <c r="DO2" s="1144"/>
      <c r="DP2" s="202"/>
      <c r="DQ2" s="1142" t="s">
        <v>345</v>
      </c>
      <c r="DR2" s="1143"/>
      <c r="DS2" s="1143"/>
      <c r="DT2" s="1143"/>
      <c r="DU2" s="1143"/>
      <c r="DV2" s="1143"/>
      <c r="DW2" s="1143"/>
      <c r="DX2" s="1143"/>
      <c r="DY2" s="1143"/>
      <c r="DZ2" s="1144"/>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5" t="s">
        <v>346</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7" t="s">
        <v>348</v>
      </c>
      <c r="B5" s="1028"/>
      <c r="C5" s="1028"/>
      <c r="D5" s="1028"/>
      <c r="E5" s="1028"/>
      <c r="F5" s="1028"/>
      <c r="G5" s="1028"/>
      <c r="H5" s="1028"/>
      <c r="I5" s="1028"/>
      <c r="J5" s="1028"/>
      <c r="K5" s="1028"/>
      <c r="L5" s="1028"/>
      <c r="M5" s="1028"/>
      <c r="N5" s="1028"/>
      <c r="O5" s="1028"/>
      <c r="P5" s="1029"/>
      <c r="Q5" s="1033" t="s">
        <v>349</v>
      </c>
      <c r="R5" s="1034"/>
      <c r="S5" s="1034"/>
      <c r="T5" s="1034"/>
      <c r="U5" s="1035"/>
      <c r="V5" s="1033" t="s">
        <v>350</v>
      </c>
      <c r="W5" s="1034"/>
      <c r="X5" s="1034"/>
      <c r="Y5" s="1034"/>
      <c r="Z5" s="1035"/>
      <c r="AA5" s="1033" t="s">
        <v>351</v>
      </c>
      <c r="AB5" s="1034"/>
      <c r="AC5" s="1034"/>
      <c r="AD5" s="1034"/>
      <c r="AE5" s="1034"/>
      <c r="AF5" s="1145" t="s">
        <v>352</v>
      </c>
      <c r="AG5" s="1034"/>
      <c r="AH5" s="1034"/>
      <c r="AI5" s="1034"/>
      <c r="AJ5" s="1049"/>
      <c r="AK5" s="1034" t="s">
        <v>353</v>
      </c>
      <c r="AL5" s="1034"/>
      <c r="AM5" s="1034"/>
      <c r="AN5" s="1034"/>
      <c r="AO5" s="1035"/>
      <c r="AP5" s="1033" t="s">
        <v>354</v>
      </c>
      <c r="AQ5" s="1034"/>
      <c r="AR5" s="1034"/>
      <c r="AS5" s="1034"/>
      <c r="AT5" s="1035"/>
      <c r="AU5" s="1033" t="s">
        <v>355</v>
      </c>
      <c r="AV5" s="1034"/>
      <c r="AW5" s="1034"/>
      <c r="AX5" s="1034"/>
      <c r="AY5" s="1049"/>
      <c r="AZ5" s="209"/>
      <c r="BA5" s="209"/>
      <c r="BB5" s="209"/>
      <c r="BC5" s="209"/>
      <c r="BD5" s="209"/>
      <c r="BE5" s="210"/>
      <c r="BF5" s="210"/>
      <c r="BG5" s="210"/>
      <c r="BH5" s="210"/>
      <c r="BI5" s="210"/>
      <c r="BJ5" s="210"/>
      <c r="BK5" s="210"/>
      <c r="BL5" s="210"/>
      <c r="BM5" s="210"/>
      <c r="BN5" s="210"/>
      <c r="BO5" s="210"/>
      <c r="BP5" s="210"/>
      <c r="BQ5" s="1027" t="s">
        <v>356</v>
      </c>
      <c r="BR5" s="1028"/>
      <c r="BS5" s="1028"/>
      <c r="BT5" s="1028"/>
      <c r="BU5" s="1028"/>
      <c r="BV5" s="1028"/>
      <c r="BW5" s="1028"/>
      <c r="BX5" s="1028"/>
      <c r="BY5" s="1028"/>
      <c r="BZ5" s="1028"/>
      <c r="CA5" s="1028"/>
      <c r="CB5" s="1028"/>
      <c r="CC5" s="1028"/>
      <c r="CD5" s="1028"/>
      <c r="CE5" s="1028"/>
      <c r="CF5" s="1028"/>
      <c r="CG5" s="1029"/>
      <c r="CH5" s="1033" t="s">
        <v>357</v>
      </c>
      <c r="CI5" s="1034"/>
      <c r="CJ5" s="1034"/>
      <c r="CK5" s="1034"/>
      <c r="CL5" s="1035"/>
      <c r="CM5" s="1033" t="s">
        <v>358</v>
      </c>
      <c r="CN5" s="1034"/>
      <c r="CO5" s="1034"/>
      <c r="CP5" s="1034"/>
      <c r="CQ5" s="1035"/>
      <c r="CR5" s="1033" t="s">
        <v>359</v>
      </c>
      <c r="CS5" s="1034"/>
      <c r="CT5" s="1034"/>
      <c r="CU5" s="1034"/>
      <c r="CV5" s="1035"/>
      <c r="CW5" s="1033" t="s">
        <v>360</v>
      </c>
      <c r="CX5" s="1034"/>
      <c r="CY5" s="1034"/>
      <c r="CZ5" s="1034"/>
      <c r="DA5" s="1035"/>
      <c r="DB5" s="1033" t="s">
        <v>361</v>
      </c>
      <c r="DC5" s="1034"/>
      <c r="DD5" s="1034"/>
      <c r="DE5" s="1034"/>
      <c r="DF5" s="1035"/>
      <c r="DG5" s="1130" t="s">
        <v>362</v>
      </c>
      <c r="DH5" s="1131"/>
      <c r="DI5" s="1131"/>
      <c r="DJ5" s="1131"/>
      <c r="DK5" s="1132"/>
      <c r="DL5" s="1130" t="s">
        <v>363</v>
      </c>
      <c r="DM5" s="1131"/>
      <c r="DN5" s="1131"/>
      <c r="DO5" s="1131"/>
      <c r="DP5" s="1132"/>
      <c r="DQ5" s="1033" t="s">
        <v>364</v>
      </c>
      <c r="DR5" s="1034"/>
      <c r="DS5" s="1034"/>
      <c r="DT5" s="1034"/>
      <c r="DU5" s="1035"/>
      <c r="DV5" s="1033" t="s">
        <v>355</v>
      </c>
      <c r="DW5" s="1034"/>
      <c r="DX5" s="1034"/>
      <c r="DY5" s="1034"/>
      <c r="DZ5" s="1049"/>
      <c r="EA5" s="207"/>
    </row>
    <row r="6" spans="1:131" s="208"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6"/>
      <c r="AG6" s="1037"/>
      <c r="AH6" s="1037"/>
      <c r="AI6" s="1037"/>
      <c r="AJ6" s="1050"/>
      <c r="AK6" s="1037"/>
      <c r="AL6" s="1037"/>
      <c r="AM6" s="1037"/>
      <c r="AN6" s="1037"/>
      <c r="AO6" s="1038"/>
      <c r="AP6" s="1036"/>
      <c r="AQ6" s="1037"/>
      <c r="AR6" s="1037"/>
      <c r="AS6" s="1037"/>
      <c r="AT6" s="1038"/>
      <c r="AU6" s="1036"/>
      <c r="AV6" s="1037"/>
      <c r="AW6" s="1037"/>
      <c r="AX6" s="1037"/>
      <c r="AY6" s="1050"/>
      <c r="AZ6" s="205"/>
      <c r="BA6" s="205"/>
      <c r="BB6" s="205"/>
      <c r="BC6" s="205"/>
      <c r="BD6" s="205"/>
      <c r="BE6" s="206"/>
      <c r="BF6" s="206"/>
      <c r="BG6" s="206"/>
      <c r="BH6" s="206"/>
      <c r="BI6" s="206"/>
      <c r="BJ6" s="206"/>
      <c r="BK6" s="206"/>
      <c r="BL6" s="206"/>
      <c r="BM6" s="206"/>
      <c r="BN6" s="206"/>
      <c r="BO6" s="206"/>
      <c r="BP6" s="206"/>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33"/>
      <c r="DH6" s="1134"/>
      <c r="DI6" s="1134"/>
      <c r="DJ6" s="1134"/>
      <c r="DK6" s="1135"/>
      <c r="DL6" s="1133"/>
      <c r="DM6" s="1134"/>
      <c r="DN6" s="1134"/>
      <c r="DO6" s="1134"/>
      <c r="DP6" s="1135"/>
      <c r="DQ6" s="1036"/>
      <c r="DR6" s="1037"/>
      <c r="DS6" s="1037"/>
      <c r="DT6" s="1037"/>
      <c r="DU6" s="1038"/>
      <c r="DV6" s="1036"/>
      <c r="DW6" s="1037"/>
      <c r="DX6" s="1037"/>
      <c r="DY6" s="1037"/>
      <c r="DZ6" s="1050"/>
      <c r="EA6" s="207"/>
    </row>
    <row r="7" spans="1:131" s="208" customFormat="1" ht="26.25" customHeight="1" thickTop="1" x14ac:dyDescent="0.15">
      <c r="A7" s="211">
        <v>1</v>
      </c>
      <c r="B7" s="1082" t="s">
        <v>516</v>
      </c>
      <c r="C7" s="1083"/>
      <c r="D7" s="1083"/>
      <c r="E7" s="1083"/>
      <c r="F7" s="1083"/>
      <c r="G7" s="1083"/>
      <c r="H7" s="1083"/>
      <c r="I7" s="1083"/>
      <c r="J7" s="1083"/>
      <c r="K7" s="1083"/>
      <c r="L7" s="1083"/>
      <c r="M7" s="1083"/>
      <c r="N7" s="1083"/>
      <c r="O7" s="1083"/>
      <c r="P7" s="1084"/>
      <c r="Q7" s="1136">
        <v>30601</v>
      </c>
      <c r="R7" s="1137"/>
      <c r="S7" s="1137"/>
      <c r="T7" s="1137"/>
      <c r="U7" s="1137"/>
      <c r="V7" s="1137">
        <v>29766</v>
      </c>
      <c r="W7" s="1137"/>
      <c r="X7" s="1137"/>
      <c r="Y7" s="1137"/>
      <c r="Z7" s="1137"/>
      <c r="AA7" s="1137">
        <v>835</v>
      </c>
      <c r="AB7" s="1137"/>
      <c r="AC7" s="1137"/>
      <c r="AD7" s="1137"/>
      <c r="AE7" s="1138"/>
      <c r="AF7" s="1139">
        <v>728</v>
      </c>
      <c r="AG7" s="1140"/>
      <c r="AH7" s="1140"/>
      <c r="AI7" s="1140"/>
      <c r="AJ7" s="1141"/>
      <c r="AK7" s="1123">
        <v>1072</v>
      </c>
      <c r="AL7" s="1124"/>
      <c r="AM7" s="1124"/>
      <c r="AN7" s="1124"/>
      <c r="AO7" s="1124"/>
      <c r="AP7" s="1124">
        <v>27966</v>
      </c>
      <c r="AQ7" s="1124"/>
      <c r="AR7" s="1124"/>
      <c r="AS7" s="1124"/>
      <c r="AT7" s="1124"/>
      <c r="AU7" s="1125"/>
      <c r="AV7" s="1125"/>
      <c r="AW7" s="1125"/>
      <c r="AX7" s="1125"/>
      <c r="AY7" s="1126"/>
      <c r="AZ7" s="205"/>
      <c r="BA7" s="205"/>
      <c r="BB7" s="205"/>
      <c r="BC7" s="205"/>
      <c r="BD7" s="205"/>
      <c r="BE7" s="206"/>
      <c r="BF7" s="206"/>
      <c r="BG7" s="206"/>
      <c r="BH7" s="206"/>
      <c r="BI7" s="206"/>
      <c r="BJ7" s="206"/>
      <c r="BK7" s="206"/>
      <c r="BL7" s="206"/>
      <c r="BM7" s="206"/>
      <c r="BN7" s="206"/>
      <c r="BO7" s="206"/>
      <c r="BP7" s="206"/>
      <c r="BQ7" s="212">
        <v>1</v>
      </c>
      <c r="BR7" s="213"/>
      <c r="BS7" s="1127" t="s">
        <v>547</v>
      </c>
      <c r="BT7" s="1128"/>
      <c r="BU7" s="1128"/>
      <c r="BV7" s="1128"/>
      <c r="BW7" s="1128"/>
      <c r="BX7" s="1128"/>
      <c r="BY7" s="1128"/>
      <c r="BZ7" s="1128"/>
      <c r="CA7" s="1128"/>
      <c r="CB7" s="1128"/>
      <c r="CC7" s="1128"/>
      <c r="CD7" s="1128"/>
      <c r="CE7" s="1128"/>
      <c r="CF7" s="1128"/>
      <c r="CG7" s="1129"/>
      <c r="CH7" s="1120">
        <v>2</v>
      </c>
      <c r="CI7" s="1121"/>
      <c r="CJ7" s="1121"/>
      <c r="CK7" s="1121"/>
      <c r="CL7" s="1122"/>
      <c r="CM7" s="1120">
        <v>63</v>
      </c>
      <c r="CN7" s="1121"/>
      <c r="CO7" s="1121"/>
      <c r="CP7" s="1121"/>
      <c r="CQ7" s="1122"/>
      <c r="CR7" s="1120">
        <v>10</v>
      </c>
      <c r="CS7" s="1121"/>
      <c r="CT7" s="1121"/>
      <c r="CU7" s="1121"/>
      <c r="CV7" s="1122"/>
      <c r="CW7" s="1120" t="s">
        <v>469</v>
      </c>
      <c r="CX7" s="1121"/>
      <c r="CY7" s="1121"/>
      <c r="CZ7" s="1121"/>
      <c r="DA7" s="1122"/>
      <c r="DB7" s="1120" t="s">
        <v>469</v>
      </c>
      <c r="DC7" s="1121"/>
      <c r="DD7" s="1121"/>
      <c r="DE7" s="1121"/>
      <c r="DF7" s="1122"/>
      <c r="DG7" s="1120" t="s">
        <v>469</v>
      </c>
      <c r="DH7" s="1121"/>
      <c r="DI7" s="1121"/>
      <c r="DJ7" s="1121"/>
      <c r="DK7" s="1122"/>
      <c r="DL7" s="1120" t="s">
        <v>469</v>
      </c>
      <c r="DM7" s="1121"/>
      <c r="DN7" s="1121"/>
      <c r="DO7" s="1121"/>
      <c r="DP7" s="1122"/>
      <c r="DQ7" s="1120" t="s">
        <v>469</v>
      </c>
      <c r="DR7" s="1121"/>
      <c r="DS7" s="1121"/>
      <c r="DT7" s="1121"/>
      <c r="DU7" s="1122"/>
      <c r="DV7" s="1147"/>
      <c r="DW7" s="1148"/>
      <c r="DX7" s="1148"/>
      <c r="DY7" s="1148"/>
      <c r="DZ7" s="1149"/>
      <c r="EA7" s="207"/>
    </row>
    <row r="8" spans="1:131" s="208" customFormat="1" ht="26.25" customHeight="1" x14ac:dyDescent="0.15">
      <c r="A8" s="214">
        <v>2</v>
      </c>
      <c r="B8" s="1069" t="s">
        <v>528</v>
      </c>
      <c r="C8" s="1070"/>
      <c r="D8" s="1070"/>
      <c r="E8" s="1070"/>
      <c r="F8" s="1070"/>
      <c r="G8" s="1070"/>
      <c r="H8" s="1070"/>
      <c r="I8" s="1070"/>
      <c r="J8" s="1070"/>
      <c r="K8" s="1070"/>
      <c r="L8" s="1070"/>
      <c r="M8" s="1070"/>
      <c r="N8" s="1070"/>
      <c r="O8" s="1070"/>
      <c r="P8" s="1071"/>
      <c r="Q8" s="1075">
        <v>1</v>
      </c>
      <c r="R8" s="1076"/>
      <c r="S8" s="1076"/>
      <c r="T8" s="1076"/>
      <c r="U8" s="1076"/>
      <c r="V8" s="1076">
        <v>1</v>
      </c>
      <c r="W8" s="1076"/>
      <c r="X8" s="1076"/>
      <c r="Y8" s="1076"/>
      <c r="Z8" s="1076"/>
      <c r="AA8" s="1076" t="s">
        <v>469</v>
      </c>
      <c r="AB8" s="1076"/>
      <c r="AC8" s="1076"/>
      <c r="AD8" s="1076"/>
      <c r="AE8" s="1077"/>
      <c r="AF8" s="1051" t="s">
        <v>469</v>
      </c>
      <c r="AG8" s="1052"/>
      <c r="AH8" s="1052"/>
      <c r="AI8" s="1052"/>
      <c r="AJ8" s="1053"/>
      <c r="AK8" s="1118" t="s">
        <v>469</v>
      </c>
      <c r="AL8" s="1119"/>
      <c r="AM8" s="1119"/>
      <c r="AN8" s="1119"/>
      <c r="AO8" s="1119"/>
      <c r="AP8" s="1119" t="s">
        <v>469</v>
      </c>
      <c r="AQ8" s="1119"/>
      <c r="AR8" s="1119"/>
      <c r="AS8" s="1119"/>
      <c r="AT8" s="1119"/>
      <c r="AU8" s="1116"/>
      <c r="AV8" s="1116"/>
      <c r="AW8" s="1116"/>
      <c r="AX8" s="1116"/>
      <c r="AY8" s="1117"/>
      <c r="AZ8" s="205"/>
      <c r="BA8" s="205"/>
      <c r="BB8" s="205"/>
      <c r="BC8" s="205"/>
      <c r="BD8" s="205"/>
      <c r="BE8" s="206"/>
      <c r="BF8" s="206"/>
      <c r="BG8" s="206"/>
      <c r="BH8" s="206"/>
      <c r="BI8" s="206"/>
      <c r="BJ8" s="206"/>
      <c r="BK8" s="206"/>
      <c r="BL8" s="206"/>
      <c r="BM8" s="206"/>
      <c r="BN8" s="206"/>
      <c r="BO8" s="206"/>
      <c r="BP8" s="206"/>
      <c r="BQ8" s="215">
        <v>2</v>
      </c>
      <c r="BR8" s="216"/>
      <c r="BS8" s="1046" t="s">
        <v>548</v>
      </c>
      <c r="BT8" s="1047"/>
      <c r="BU8" s="1047"/>
      <c r="BV8" s="1047"/>
      <c r="BW8" s="1047"/>
      <c r="BX8" s="1047"/>
      <c r="BY8" s="1047"/>
      <c r="BZ8" s="1047"/>
      <c r="CA8" s="1047"/>
      <c r="CB8" s="1047"/>
      <c r="CC8" s="1047"/>
      <c r="CD8" s="1047"/>
      <c r="CE8" s="1047"/>
      <c r="CF8" s="1047"/>
      <c r="CG8" s="1048"/>
      <c r="CH8" s="1021">
        <v>1</v>
      </c>
      <c r="CI8" s="1022"/>
      <c r="CJ8" s="1022"/>
      <c r="CK8" s="1022"/>
      <c r="CL8" s="1023"/>
      <c r="CM8" s="1021">
        <v>15</v>
      </c>
      <c r="CN8" s="1022"/>
      <c r="CO8" s="1022"/>
      <c r="CP8" s="1022"/>
      <c r="CQ8" s="1023"/>
      <c r="CR8" s="1021">
        <v>10</v>
      </c>
      <c r="CS8" s="1022"/>
      <c r="CT8" s="1022"/>
      <c r="CU8" s="1022"/>
      <c r="CV8" s="1023"/>
      <c r="CW8" s="1021">
        <v>0</v>
      </c>
      <c r="CX8" s="1022"/>
      <c r="CY8" s="1022"/>
      <c r="CZ8" s="1022"/>
      <c r="DA8" s="1023"/>
      <c r="DB8" s="1021" t="s">
        <v>469</v>
      </c>
      <c r="DC8" s="1022"/>
      <c r="DD8" s="1022"/>
      <c r="DE8" s="1022"/>
      <c r="DF8" s="1023"/>
      <c r="DG8" s="1021" t="s">
        <v>469</v>
      </c>
      <c r="DH8" s="1022"/>
      <c r="DI8" s="1022"/>
      <c r="DJ8" s="1022"/>
      <c r="DK8" s="1023"/>
      <c r="DL8" s="1021" t="s">
        <v>469</v>
      </c>
      <c r="DM8" s="1022"/>
      <c r="DN8" s="1022"/>
      <c r="DO8" s="1022"/>
      <c r="DP8" s="1023"/>
      <c r="DQ8" s="1021" t="s">
        <v>469</v>
      </c>
      <c r="DR8" s="1022"/>
      <c r="DS8" s="1022"/>
      <c r="DT8" s="1022"/>
      <c r="DU8" s="1023"/>
      <c r="DV8" s="1024"/>
      <c r="DW8" s="1025"/>
      <c r="DX8" s="1025"/>
      <c r="DY8" s="1025"/>
      <c r="DZ8" s="1026"/>
      <c r="EA8" s="207"/>
    </row>
    <row r="9" spans="1:131" s="208" customFormat="1" ht="26.25" customHeight="1" x14ac:dyDescent="0.15">
      <c r="A9" s="214">
        <v>3</v>
      </c>
      <c r="B9" s="1069" t="s">
        <v>529</v>
      </c>
      <c r="C9" s="1070"/>
      <c r="D9" s="1070"/>
      <c r="E9" s="1070"/>
      <c r="F9" s="1070"/>
      <c r="G9" s="1070"/>
      <c r="H9" s="1070"/>
      <c r="I9" s="1070"/>
      <c r="J9" s="1070"/>
      <c r="K9" s="1070"/>
      <c r="L9" s="1070"/>
      <c r="M9" s="1070"/>
      <c r="N9" s="1070"/>
      <c r="O9" s="1070"/>
      <c r="P9" s="1071"/>
      <c r="Q9" s="1075">
        <v>89</v>
      </c>
      <c r="R9" s="1076"/>
      <c r="S9" s="1076"/>
      <c r="T9" s="1076"/>
      <c r="U9" s="1076"/>
      <c r="V9" s="1076">
        <v>89</v>
      </c>
      <c r="W9" s="1076"/>
      <c r="X9" s="1076"/>
      <c r="Y9" s="1076"/>
      <c r="Z9" s="1076"/>
      <c r="AA9" s="1076" t="s">
        <v>469</v>
      </c>
      <c r="AB9" s="1076"/>
      <c r="AC9" s="1076"/>
      <c r="AD9" s="1076"/>
      <c r="AE9" s="1077"/>
      <c r="AF9" s="1051" t="s">
        <v>469</v>
      </c>
      <c r="AG9" s="1052"/>
      <c r="AH9" s="1052"/>
      <c r="AI9" s="1052"/>
      <c r="AJ9" s="1053"/>
      <c r="AK9" s="1118">
        <v>46</v>
      </c>
      <c r="AL9" s="1119"/>
      <c r="AM9" s="1119"/>
      <c r="AN9" s="1119"/>
      <c r="AO9" s="1119"/>
      <c r="AP9" s="1119" t="s">
        <v>469</v>
      </c>
      <c r="AQ9" s="1119"/>
      <c r="AR9" s="1119"/>
      <c r="AS9" s="1119"/>
      <c r="AT9" s="1119"/>
      <c r="AU9" s="1116"/>
      <c r="AV9" s="1116"/>
      <c r="AW9" s="1116"/>
      <c r="AX9" s="1116"/>
      <c r="AY9" s="1117"/>
      <c r="AZ9" s="205"/>
      <c r="BA9" s="205"/>
      <c r="BB9" s="205"/>
      <c r="BC9" s="205"/>
      <c r="BD9" s="205"/>
      <c r="BE9" s="206"/>
      <c r="BF9" s="206"/>
      <c r="BG9" s="206"/>
      <c r="BH9" s="206"/>
      <c r="BI9" s="206"/>
      <c r="BJ9" s="206"/>
      <c r="BK9" s="206"/>
      <c r="BL9" s="206"/>
      <c r="BM9" s="206"/>
      <c r="BN9" s="206"/>
      <c r="BO9" s="206"/>
      <c r="BP9" s="206"/>
      <c r="BQ9" s="215">
        <v>3</v>
      </c>
      <c r="BR9" s="216" t="s">
        <v>549</v>
      </c>
      <c r="BS9" s="1046" t="s">
        <v>550</v>
      </c>
      <c r="BT9" s="1047"/>
      <c r="BU9" s="1047"/>
      <c r="BV9" s="1047"/>
      <c r="BW9" s="1047"/>
      <c r="BX9" s="1047"/>
      <c r="BY9" s="1047"/>
      <c r="BZ9" s="1047"/>
      <c r="CA9" s="1047"/>
      <c r="CB9" s="1047"/>
      <c r="CC9" s="1047"/>
      <c r="CD9" s="1047"/>
      <c r="CE9" s="1047"/>
      <c r="CF9" s="1047"/>
      <c r="CG9" s="1048"/>
      <c r="CH9" s="1021">
        <v>61</v>
      </c>
      <c r="CI9" s="1022"/>
      <c r="CJ9" s="1022"/>
      <c r="CK9" s="1022"/>
      <c r="CL9" s="1023"/>
      <c r="CM9" s="1021">
        <v>-219</v>
      </c>
      <c r="CN9" s="1022"/>
      <c r="CO9" s="1022"/>
      <c r="CP9" s="1022"/>
      <c r="CQ9" s="1023"/>
      <c r="CR9" s="1021">
        <v>85</v>
      </c>
      <c r="CS9" s="1022"/>
      <c r="CT9" s="1022"/>
      <c r="CU9" s="1022"/>
      <c r="CV9" s="1023"/>
      <c r="CW9" s="1021">
        <v>20</v>
      </c>
      <c r="CX9" s="1022"/>
      <c r="CY9" s="1022"/>
      <c r="CZ9" s="1022"/>
      <c r="DA9" s="1023"/>
      <c r="DB9" s="1021" t="s">
        <v>469</v>
      </c>
      <c r="DC9" s="1022"/>
      <c r="DD9" s="1022"/>
      <c r="DE9" s="1022"/>
      <c r="DF9" s="1023"/>
      <c r="DG9" s="1021" t="s">
        <v>469</v>
      </c>
      <c r="DH9" s="1022"/>
      <c r="DI9" s="1022"/>
      <c r="DJ9" s="1022"/>
      <c r="DK9" s="1023"/>
      <c r="DL9" s="1021">
        <v>300</v>
      </c>
      <c r="DM9" s="1022"/>
      <c r="DN9" s="1022"/>
      <c r="DO9" s="1022"/>
      <c r="DP9" s="1023"/>
      <c r="DQ9" s="1021">
        <v>270</v>
      </c>
      <c r="DR9" s="1022"/>
      <c r="DS9" s="1022"/>
      <c r="DT9" s="1022"/>
      <c r="DU9" s="1023"/>
      <c r="DV9" s="1024"/>
      <c r="DW9" s="1025"/>
      <c r="DX9" s="1025"/>
      <c r="DY9" s="1025"/>
      <c r="DZ9" s="1026"/>
      <c r="EA9" s="207"/>
    </row>
    <row r="10" spans="1:131" s="208" customFormat="1" ht="26.25" customHeight="1" x14ac:dyDescent="0.15">
      <c r="A10" s="214">
        <v>4</v>
      </c>
      <c r="B10" s="1069"/>
      <c r="C10" s="1070"/>
      <c r="D10" s="1070"/>
      <c r="E10" s="1070"/>
      <c r="F10" s="1070"/>
      <c r="G10" s="1070"/>
      <c r="H10" s="1070"/>
      <c r="I10" s="1070"/>
      <c r="J10" s="1070"/>
      <c r="K10" s="1070"/>
      <c r="L10" s="1070"/>
      <c r="M10" s="1070"/>
      <c r="N10" s="1070"/>
      <c r="O10" s="1070"/>
      <c r="P10" s="1071"/>
      <c r="Q10" s="1075"/>
      <c r="R10" s="1076"/>
      <c r="S10" s="1076"/>
      <c r="T10" s="1076"/>
      <c r="U10" s="1076"/>
      <c r="V10" s="1076"/>
      <c r="W10" s="1076"/>
      <c r="X10" s="1076"/>
      <c r="Y10" s="1076"/>
      <c r="Z10" s="1076"/>
      <c r="AA10" s="1076"/>
      <c r="AB10" s="1076"/>
      <c r="AC10" s="1076"/>
      <c r="AD10" s="1076"/>
      <c r="AE10" s="1077"/>
      <c r="AF10" s="1051"/>
      <c r="AG10" s="1052"/>
      <c r="AH10" s="1052"/>
      <c r="AI10" s="1052"/>
      <c r="AJ10" s="1053"/>
      <c r="AK10" s="1118"/>
      <c r="AL10" s="1119"/>
      <c r="AM10" s="1119"/>
      <c r="AN10" s="1119"/>
      <c r="AO10" s="1119"/>
      <c r="AP10" s="1119"/>
      <c r="AQ10" s="1119"/>
      <c r="AR10" s="1119"/>
      <c r="AS10" s="1119"/>
      <c r="AT10" s="1119"/>
      <c r="AU10" s="1116"/>
      <c r="AV10" s="1116"/>
      <c r="AW10" s="1116"/>
      <c r="AX10" s="1116"/>
      <c r="AY10" s="1117"/>
      <c r="AZ10" s="205"/>
      <c r="BA10" s="205"/>
      <c r="BB10" s="205"/>
      <c r="BC10" s="205"/>
      <c r="BD10" s="205"/>
      <c r="BE10" s="206"/>
      <c r="BF10" s="206"/>
      <c r="BG10" s="206"/>
      <c r="BH10" s="206"/>
      <c r="BI10" s="206"/>
      <c r="BJ10" s="206"/>
      <c r="BK10" s="206"/>
      <c r="BL10" s="206"/>
      <c r="BM10" s="206"/>
      <c r="BN10" s="206"/>
      <c r="BO10" s="206"/>
      <c r="BP10" s="206"/>
      <c r="BQ10" s="215">
        <v>4</v>
      </c>
      <c r="BR10" s="216" t="s">
        <v>549</v>
      </c>
      <c r="BS10" s="1046" t="s">
        <v>551</v>
      </c>
      <c r="BT10" s="1047"/>
      <c r="BU10" s="1047"/>
      <c r="BV10" s="1047"/>
      <c r="BW10" s="1047"/>
      <c r="BX10" s="1047"/>
      <c r="BY10" s="1047"/>
      <c r="BZ10" s="1047"/>
      <c r="CA10" s="1047"/>
      <c r="CB10" s="1047"/>
      <c r="CC10" s="1047"/>
      <c r="CD10" s="1047"/>
      <c r="CE10" s="1047"/>
      <c r="CF10" s="1047"/>
      <c r="CG10" s="1048"/>
      <c r="CH10" s="1021">
        <v>0</v>
      </c>
      <c r="CI10" s="1022"/>
      <c r="CJ10" s="1022"/>
      <c r="CK10" s="1022"/>
      <c r="CL10" s="1023"/>
      <c r="CM10" s="1021">
        <v>26</v>
      </c>
      <c r="CN10" s="1022"/>
      <c r="CO10" s="1022"/>
      <c r="CP10" s="1022"/>
      <c r="CQ10" s="1023"/>
      <c r="CR10" s="1021">
        <v>10</v>
      </c>
      <c r="CS10" s="1022"/>
      <c r="CT10" s="1022"/>
      <c r="CU10" s="1022"/>
      <c r="CV10" s="1023"/>
      <c r="CW10" s="1021" t="s">
        <v>469</v>
      </c>
      <c r="CX10" s="1022"/>
      <c r="CY10" s="1022"/>
      <c r="CZ10" s="1022"/>
      <c r="DA10" s="1023"/>
      <c r="DB10" s="1021" t="s">
        <v>469</v>
      </c>
      <c r="DC10" s="1022"/>
      <c r="DD10" s="1022"/>
      <c r="DE10" s="1022"/>
      <c r="DF10" s="1023"/>
      <c r="DG10" s="1021" t="s">
        <v>469</v>
      </c>
      <c r="DH10" s="1022"/>
      <c r="DI10" s="1022"/>
      <c r="DJ10" s="1022"/>
      <c r="DK10" s="1023"/>
      <c r="DL10" s="1021" t="s">
        <v>469</v>
      </c>
      <c r="DM10" s="1022"/>
      <c r="DN10" s="1022"/>
      <c r="DO10" s="1022"/>
      <c r="DP10" s="1023"/>
      <c r="DQ10" s="1021" t="s">
        <v>469</v>
      </c>
      <c r="DR10" s="1022"/>
      <c r="DS10" s="1022"/>
      <c r="DT10" s="1022"/>
      <c r="DU10" s="1023"/>
      <c r="DV10" s="1024"/>
      <c r="DW10" s="1025"/>
      <c r="DX10" s="1025"/>
      <c r="DY10" s="1025"/>
      <c r="DZ10" s="1026"/>
      <c r="EA10" s="207"/>
    </row>
    <row r="11" spans="1:131" s="208" customFormat="1" ht="26.25" customHeight="1" x14ac:dyDescent="0.15">
      <c r="A11" s="214">
        <v>5</v>
      </c>
      <c r="B11" s="1069"/>
      <c r="C11" s="1070"/>
      <c r="D11" s="1070"/>
      <c r="E11" s="1070"/>
      <c r="F11" s="1070"/>
      <c r="G11" s="1070"/>
      <c r="H11" s="1070"/>
      <c r="I11" s="1070"/>
      <c r="J11" s="1070"/>
      <c r="K11" s="1070"/>
      <c r="L11" s="1070"/>
      <c r="M11" s="1070"/>
      <c r="N11" s="1070"/>
      <c r="O11" s="1070"/>
      <c r="P11" s="1071"/>
      <c r="Q11" s="1075"/>
      <c r="R11" s="1076"/>
      <c r="S11" s="1076"/>
      <c r="T11" s="1076"/>
      <c r="U11" s="1076"/>
      <c r="V11" s="1076"/>
      <c r="W11" s="1076"/>
      <c r="X11" s="1076"/>
      <c r="Y11" s="1076"/>
      <c r="Z11" s="1076"/>
      <c r="AA11" s="1076"/>
      <c r="AB11" s="1076"/>
      <c r="AC11" s="1076"/>
      <c r="AD11" s="1076"/>
      <c r="AE11" s="1077"/>
      <c r="AF11" s="1051"/>
      <c r="AG11" s="1052"/>
      <c r="AH11" s="1052"/>
      <c r="AI11" s="1052"/>
      <c r="AJ11" s="1053"/>
      <c r="AK11" s="1118"/>
      <c r="AL11" s="1119"/>
      <c r="AM11" s="1119"/>
      <c r="AN11" s="1119"/>
      <c r="AO11" s="1119"/>
      <c r="AP11" s="1119"/>
      <c r="AQ11" s="1119"/>
      <c r="AR11" s="1119"/>
      <c r="AS11" s="1119"/>
      <c r="AT11" s="1119"/>
      <c r="AU11" s="1116"/>
      <c r="AV11" s="1116"/>
      <c r="AW11" s="1116"/>
      <c r="AX11" s="1116"/>
      <c r="AY11" s="1117"/>
      <c r="AZ11" s="205"/>
      <c r="BA11" s="205"/>
      <c r="BB11" s="205"/>
      <c r="BC11" s="205"/>
      <c r="BD11" s="205"/>
      <c r="BE11" s="206"/>
      <c r="BF11" s="206"/>
      <c r="BG11" s="206"/>
      <c r="BH11" s="206"/>
      <c r="BI11" s="206"/>
      <c r="BJ11" s="206"/>
      <c r="BK11" s="206"/>
      <c r="BL11" s="206"/>
      <c r="BM11" s="206"/>
      <c r="BN11" s="206"/>
      <c r="BO11" s="206"/>
      <c r="BP11" s="206"/>
      <c r="BQ11" s="215">
        <v>5</v>
      </c>
      <c r="BR11" s="216"/>
      <c r="BS11" s="1046" t="s">
        <v>552</v>
      </c>
      <c r="BT11" s="1047"/>
      <c r="BU11" s="1047"/>
      <c r="BV11" s="1047"/>
      <c r="BW11" s="1047"/>
      <c r="BX11" s="1047"/>
      <c r="BY11" s="1047"/>
      <c r="BZ11" s="1047"/>
      <c r="CA11" s="1047"/>
      <c r="CB11" s="1047"/>
      <c r="CC11" s="1047"/>
      <c r="CD11" s="1047"/>
      <c r="CE11" s="1047"/>
      <c r="CF11" s="1047"/>
      <c r="CG11" s="1048"/>
      <c r="CH11" s="1021">
        <v>1</v>
      </c>
      <c r="CI11" s="1022"/>
      <c r="CJ11" s="1022"/>
      <c r="CK11" s="1022"/>
      <c r="CL11" s="1023"/>
      <c r="CM11" s="1021">
        <v>4</v>
      </c>
      <c r="CN11" s="1022"/>
      <c r="CO11" s="1022"/>
      <c r="CP11" s="1022"/>
      <c r="CQ11" s="1023"/>
      <c r="CR11" s="1021">
        <v>3</v>
      </c>
      <c r="CS11" s="1022"/>
      <c r="CT11" s="1022"/>
      <c r="CU11" s="1022"/>
      <c r="CV11" s="1023"/>
      <c r="CW11" s="1021" t="s">
        <v>469</v>
      </c>
      <c r="CX11" s="1022"/>
      <c r="CY11" s="1022"/>
      <c r="CZ11" s="1022"/>
      <c r="DA11" s="1023"/>
      <c r="DB11" s="1021" t="s">
        <v>469</v>
      </c>
      <c r="DC11" s="1022"/>
      <c r="DD11" s="1022"/>
      <c r="DE11" s="1022"/>
      <c r="DF11" s="1023"/>
      <c r="DG11" s="1021" t="s">
        <v>469</v>
      </c>
      <c r="DH11" s="1022"/>
      <c r="DI11" s="1022"/>
      <c r="DJ11" s="1022"/>
      <c r="DK11" s="1023"/>
      <c r="DL11" s="1021" t="s">
        <v>469</v>
      </c>
      <c r="DM11" s="1022"/>
      <c r="DN11" s="1022"/>
      <c r="DO11" s="1022"/>
      <c r="DP11" s="1023"/>
      <c r="DQ11" s="1021" t="s">
        <v>469</v>
      </c>
      <c r="DR11" s="1022"/>
      <c r="DS11" s="1022"/>
      <c r="DT11" s="1022"/>
      <c r="DU11" s="1023"/>
      <c r="DV11" s="1024"/>
      <c r="DW11" s="1025"/>
      <c r="DX11" s="1025"/>
      <c r="DY11" s="1025"/>
      <c r="DZ11" s="1026"/>
      <c r="EA11" s="207"/>
    </row>
    <row r="12" spans="1:131" s="208" customFormat="1" ht="26.25" customHeight="1" x14ac:dyDescent="0.15">
      <c r="A12" s="214">
        <v>6</v>
      </c>
      <c r="B12" s="1069"/>
      <c r="C12" s="1070"/>
      <c r="D12" s="1070"/>
      <c r="E12" s="1070"/>
      <c r="F12" s="1070"/>
      <c r="G12" s="1070"/>
      <c r="H12" s="1070"/>
      <c r="I12" s="1070"/>
      <c r="J12" s="1070"/>
      <c r="K12" s="1070"/>
      <c r="L12" s="1070"/>
      <c r="M12" s="1070"/>
      <c r="N12" s="1070"/>
      <c r="O12" s="1070"/>
      <c r="P12" s="1071"/>
      <c r="Q12" s="1075"/>
      <c r="R12" s="1076"/>
      <c r="S12" s="1076"/>
      <c r="T12" s="1076"/>
      <c r="U12" s="1076"/>
      <c r="V12" s="1076"/>
      <c r="W12" s="1076"/>
      <c r="X12" s="1076"/>
      <c r="Y12" s="1076"/>
      <c r="Z12" s="1076"/>
      <c r="AA12" s="1076"/>
      <c r="AB12" s="1076"/>
      <c r="AC12" s="1076"/>
      <c r="AD12" s="1076"/>
      <c r="AE12" s="1077"/>
      <c r="AF12" s="1051"/>
      <c r="AG12" s="1052"/>
      <c r="AH12" s="1052"/>
      <c r="AI12" s="1052"/>
      <c r="AJ12" s="1053"/>
      <c r="AK12" s="1118"/>
      <c r="AL12" s="1119"/>
      <c r="AM12" s="1119"/>
      <c r="AN12" s="1119"/>
      <c r="AO12" s="1119"/>
      <c r="AP12" s="1119"/>
      <c r="AQ12" s="1119"/>
      <c r="AR12" s="1119"/>
      <c r="AS12" s="1119"/>
      <c r="AT12" s="1119"/>
      <c r="AU12" s="1116"/>
      <c r="AV12" s="1116"/>
      <c r="AW12" s="1116"/>
      <c r="AX12" s="1116"/>
      <c r="AY12" s="1117"/>
      <c r="AZ12" s="205"/>
      <c r="BA12" s="205"/>
      <c r="BB12" s="205"/>
      <c r="BC12" s="205"/>
      <c r="BD12" s="205"/>
      <c r="BE12" s="206"/>
      <c r="BF12" s="206"/>
      <c r="BG12" s="206"/>
      <c r="BH12" s="206"/>
      <c r="BI12" s="206"/>
      <c r="BJ12" s="206"/>
      <c r="BK12" s="206"/>
      <c r="BL12" s="206"/>
      <c r="BM12" s="206"/>
      <c r="BN12" s="206"/>
      <c r="BO12" s="206"/>
      <c r="BP12" s="206"/>
      <c r="BQ12" s="215">
        <v>6</v>
      </c>
      <c r="BR12" s="216"/>
      <c r="BS12" s="1046" t="s">
        <v>525</v>
      </c>
      <c r="BT12" s="1047"/>
      <c r="BU12" s="1047"/>
      <c r="BV12" s="1047"/>
      <c r="BW12" s="1047"/>
      <c r="BX12" s="1047"/>
      <c r="BY12" s="1047"/>
      <c r="BZ12" s="1047"/>
      <c r="CA12" s="1047"/>
      <c r="CB12" s="1047"/>
      <c r="CC12" s="1047"/>
      <c r="CD12" s="1047"/>
      <c r="CE12" s="1047"/>
      <c r="CF12" s="1047"/>
      <c r="CG12" s="1048"/>
      <c r="CH12" s="1021">
        <v>0</v>
      </c>
      <c r="CI12" s="1022"/>
      <c r="CJ12" s="1022"/>
      <c r="CK12" s="1022"/>
      <c r="CL12" s="1023"/>
      <c r="CM12" s="1021">
        <v>45</v>
      </c>
      <c r="CN12" s="1022"/>
      <c r="CO12" s="1022"/>
      <c r="CP12" s="1022"/>
      <c r="CQ12" s="1023"/>
      <c r="CR12" s="1021">
        <v>6</v>
      </c>
      <c r="CS12" s="1022"/>
      <c r="CT12" s="1022"/>
      <c r="CU12" s="1022"/>
      <c r="CV12" s="1023"/>
      <c r="CW12" s="1021" t="s">
        <v>469</v>
      </c>
      <c r="CX12" s="1022"/>
      <c r="CY12" s="1022"/>
      <c r="CZ12" s="1022"/>
      <c r="DA12" s="1023"/>
      <c r="DB12" s="1021" t="s">
        <v>469</v>
      </c>
      <c r="DC12" s="1022"/>
      <c r="DD12" s="1022"/>
      <c r="DE12" s="1022"/>
      <c r="DF12" s="1023"/>
      <c r="DG12" s="1021" t="s">
        <v>469</v>
      </c>
      <c r="DH12" s="1022"/>
      <c r="DI12" s="1022"/>
      <c r="DJ12" s="1022"/>
      <c r="DK12" s="1023"/>
      <c r="DL12" s="1021" t="s">
        <v>469</v>
      </c>
      <c r="DM12" s="1022"/>
      <c r="DN12" s="1022"/>
      <c r="DO12" s="1022"/>
      <c r="DP12" s="1023"/>
      <c r="DQ12" s="1021" t="s">
        <v>469</v>
      </c>
      <c r="DR12" s="1022"/>
      <c r="DS12" s="1022"/>
      <c r="DT12" s="1022"/>
      <c r="DU12" s="1023"/>
      <c r="DV12" s="1024"/>
      <c r="DW12" s="1025"/>
      <c r="DX12" s="1025"/>
      <c r="DY12" s="1025"/>
      <c r="DZ12" s="1026"/>
      <c r="EA12" s="207"/>
    </row>
    <row r="13" spans="1:131" s="208" customFormat="1" ht="26.25" customHeight="1" x14ac:dyDescent="0.15">
      <c r="A13" s="214">
        <v>7</v>
      </c>
      <c r="B13" s="1069"/>
      <c r="C13" s="1070"/>
      <c r="D13" s="1070"/>
      <c r="E13" s="1070"/>
      <c r="F13" s="1070"/>
      <c r="G13" s="1070"/>
      <c r="H13" s="1070"/>
      <c r="I13" s="1070"/>
      <c r="J13" s="1070"/>
      <c r="K13" s="1070"/>
      <c r="L13" s="1070"/>
      <c r="M13" s="1070"/>
      <c r="N13" s="1070"/>
      <c r="O13" s="1070"/>
      <c r="P13" s="1071"/>
      <c r="Q13" s="1075"/>
      <c r="R13" s="1076"/>
      <c r="S13" s="1076"/>
      <c r="T13" s="1076"/>
      <c r="U13" s="1076"/>
      <c r="V13" s="1076"/>
      <c r="W13" s="1076"/>
      <c r="X13" s="1076"/>
      <c r="Y13" s="1076"/>
      <c r="Z13" s="1076"/>
      <c r="AA13" s="1076"/>
      <c r="AB13" s="1076"/>
      <c r="AC13" s="1076"/>
      <c r="AD13" s="1076"/>
      <c r="AE13" s="1077"/>
      <c r="AF13" s="1051"/>
      <c r="AG13" s="1052"/>
      <c r="AH13" s="1052"/>
      <c r="AI13" s="1052"/>
      <c r="AJ13" s="1053"/>
      <c r="AK13" s="1118"/>
      <c r="AL13" s="1119"/>
      <c r="AM13" s="1119"/>
      <c r="AN13" s="1119"/>
      <c r="AO13" s="1119"/>
      <c r="AP13" s="1119"/>
      <c r="AQ13" s="1119"/>
      <c r="AR13" s="1119"/>
      <c r="AS13" s="1119"/>
      <c r="AT13" s="1119"/>
      <c r="AU13" s="1116"/>
      <c r="AV13" s="1116"/>
      <c r="AW13" s="1116"/>
      <c r="AX13" s="1116"/>
      <c r="AY13" s="1117"/>
      <c r="AZ13" s="205"/>
      <c r="BA13" s="205"/>
      <c r="BB13" s="205"/>
      <c r="BC13" s="205"/>
      <c r="BD13" s="205"/>
      <c r="BE13" s="206"/>
      <c r="BF13" s="206"/>
      <c r="BG13" s="206"/>
      <c r="BH13" s="206"/>
      <c r="BI13" s="206"/>
      <c r="BJ13" s="206"/>
      <c r="BK13" s="206"/>
      <c r="BL13" s="206"/>
      <c r="BM13" s="206"/>
      <c r="BN13" s="206"/>
      <c r="BO13" s="206"/>
      <c r="BP13" s="206"/>
      <c r="BQ13" s="215">
        <v>7</v>
      </c>
      <c r="BR13" s="216"/>
      <c r="BS13" s="1046" t="s">
        <v>526</v>
      </c>
      <c r="BT13" s="1047"/>
      <c r="BU13" s="1047"/>
      <c r="BV13" s="1047"/>
      <c r="BW13" s="1047"/>
      <c r="BX13" s="1047"/>
      <c r="BY13" s="1047"/>
      <c r="BZ13" s="1047"/>
      <c r="CA13" s="1047"/>
      <c r="CB13" s="1047"/>
      <c r="CC13" s="1047"/>
      <c r="CD13" s="1047"/>
      <c r="CE13" s="1047"/>
      <c r="CF13" s="1047"/>
      <c r="CG13" s="1048"/>
      <c r="CH13" s="1021">
        <v>0</v>
      </c>
      <c r="CI13" s="1022"/>
      <c r="CJ13" s="1022"/>
      <c r="CK13" s="1022"/>
      <c r="CL13" s="1023"/>
      <c r="CM13" s="1021">
        <v>21</v>
      </c>
      <c r="CN13" s="1022"/>
      <c r="CO13" s="1022"/>
      <c r="CP13" s="1022"/>
      <c r="CQ13" s="1023"/>
      <c r="CR13" s="1021">
        <v>18</v>
      </c>
      <c r="CS13" s="1022"/>
      <c r="CT13" s="1022"/>
      <c r="CU13" s="1022"/>
      <c r="CV13" s="1023"/>
      <c r="CW13" s="1021" t="s">
        <v>469</v>
      </c>
      <c r="CX13" s="1022"/>
      <c r="CY13" s="1022"/>
      <c r="CZ13" s="1022"/>
      <c r="DA13" s="1023"/>
      <c r="DB13" s="1021" t="s">
        <v>469</v>
      </c>
      <c r="DC13" s="1022"/>
      <c r="DD13" s="1022"/>
      <c r="DE13" s="1022"/>
      <c r="DF13" s="1023"/>
      <c r="DG13" s="1021" t="s">
        <v>469</v>
      </c>
      <c r="DH13" s="1022"/>
      <c r="DI13" s="1022"/>
      <c r="DJ13" s="1022"/>
      <c r="DK13" s="1023"/>
      <c r="DL13" s="1021" t="s">
        <v>469</v>
      </c>
      <c r="DM13" s="1022"/>
      <c r="DN13" s="1022"/>
      <c r="DO13" s="1022"/>
      <c r="DP13" s="1023"/>
      <c r="DQ13" s="1021" t="s">
        <v>469</v>
      </c>
      <c r="DR13" s="1022"/>
      <c r="DS13" s="1022"/>
      <c r="DT13" s="1022"/>
      <c r="DU13" s="1023"/>
      <c r="DV13" s="1024"/>
      <c r="DW13" s="1025"/>
      <c r="DX13" s="1025"/>
      <c r="DY13" s="1025"/>
      <c r="DZ13" s="1026"/>
      <c r="EA13" s="207"/>
    </row>
    <row r="14" spans="1:131" s="208" customFormat="1" ht="26.25" customHeight="1" x14ac:dyDescent="0.15">
      <c r="A14" s="214">
        <v>8</v>
      </c>
      <c r="B14" s="1069"/>
      <c r="C14" s="1070"/>
      <c r="D14" s="1070"/>
      <c r="E14" s="1070"/>
      <c r="F14" s="1070"/>
      <c r="G14" s="1070"/>
      <c r="H14" s="1070"/>
      <c r="I14" s="1070"/>
      <c r="J14" s="1070"/>
      <c r="K14" s="1070"/>
      <c r="L14" s="1070"/>
      <c r="M14" s="1070"/>
      <c r="N14" s="1070"/>
      <c r="O14" s="1070"/>
      <c r="P14" s="1071"/>
      <c r="Q14" s="1075"/>
      <c r="R14" s="1076"/>
      <c r="S14" s="1076"/>
      <c r="T14" s="1076"/>
      <c r="U14" s="1076"/>
      <c r="V14" s="1076"/>
      <c r="W14" s="1076"/>
      <c r="X14" s="1076"/>
      <c r="Y14" s="1076"/>
      <c r="Z14" s="1076"/>
      <c r="AA14" s="1076"/>
      <c r="AB14" s="1076"/>
      <c r="AC14" s="1076"/>
      <c r="AD14" s="1076"/>
      <c r="AE14" s="1077"/>
      <c r="AF14" s="1051"/>
      <c r="AG14" s="1052"/>
      <c r="AH14" s="1052"/>
      <c r="AI14" s="1052"/>
      <c r="AJ14" s="1053"/>
      <c r="AK14" s="1118"/>
      <c r="AL14" s="1119"/>
      <c r="AM14" s="1119"/>
      <c r="AN14" s="1119"/>
      <c r="AO14" s="1119"/>
      <c r="AP14" s="1119"/>
      <c r="AQ14" s="1119"/>
      <c r="AR14" s="1119"/>
      <c r="AS14" s="1119"/>
      <c r="AT14" s="1119"/>
      <c r="AU14" s="1116"/>
      <c r="AV14" s="1116"/>
      <c r="AW14" s="1116"/>
      <c r="AX14" s="1116"/>
      <c r="AY14" s="1117"/>
      <c r="AZ14" s="205"/>
      <c r="BA14" s="205"/>
      <c r="BB14" s="205"/>
      <c r="BC14" s="205"/>
      <c r="BD14" s="205"/>
      <c r="BE14" s="206"/>
      <c r="BF14" s="206"/>
      <c r="BG14" s="206"/>
      <c r="BH14" s="206"/>
      <c r="BI14" s="206"/>
      <c r="BJ14" s="206"/>
      <c r="BK14" s="206"/>
      <c r="BL14" s="206"/>
      <c r="BM14" s="206"/>
      <c r="BN14" s="206"/>
      <c r="BO14" s="206"/>
      <c r="BP14" s="206"/>
      <c r="BQ14" s="215">
        <v>8</v>
      </c>
      <c r="BR14" s="216"/>
      <c r="BS14" s="1046" t="s">
        <v>553</v>
      </c>
      <c r="BT14" s="1047"/>
      <c r="BU14" s="1047"/>
      <c r="BV14" s="1047"/>
      <c r="BW14" s="1047"/>
      <c r="BX14" s="1047"/>
      <c r="BY14" s="1047"/>
      <c r="BZ14" s="1047"/>
      <c r="CA14" s="1047"/>
      <c r="CB14" s="1047"/>
      <c r="CC14" s="1047"/>
      <c r="CD14" s="1047"/>
      <c r="CE14" s="1047"/>
      <c r="CF14" s="1047"/>
      <c r="CG14" s="1048"/>
      <c r="CH14" s="1021">
        <v>3</v>
      </c>
      <c r="CI14" s="1022"/>
      <c r="CJ14" s="1022"/>
      <c r="CK14" s="1022"/>
      <c r="CL14" s="1023"/>
      <c r="CM14" s="1021">
        <v>52</v>
      </c>
      <c r="CN14" s="1022"/>
      <c r="CO14" s="1022"/>
      <c r="CP14" s="1022"/>
      <c r="CQ14" s="1023"/>
      <c r="CR14" s="1021">
        <v>50</v>
      </c>
      <c r="CS14" s="1022"/>
      <c r="CT14" s="1022"/>
      <c r="CU14" s="1022"/>
      <c r="CV14" s="1023"/>
      <c r="CW14" s="1021" t="s">
        <v>469</v>
      </c>
      <c r="CX14" s="1022"/>
      <c r="CY14" s="1022"/>
      <c r="CZ14" s="1022"/>
      <c r="DA14" s="1023"/>
      <c r="DB14" s="1021" t="s">
        <v>469</v>
      </c>
      <c r="DC14" s="1022"/>
      <c r="DD14" s="1022"/>
      <c r="DE14" s="1022"/>
      <c r="DF14" s="1023"/>
      <c r="DG14" s="1021" t="s">
        <v>469</v>
      </c>
      <c r="DH14" s="1022"/>
      <c r="DI14" s="1022"/>
      <c r="DJ14" s="1022"/>
      <c r="DK14" s="1023"/>
      <c r="DL14" s="1021" t="s">
        <v>469</v>
      </c>
      <c r="DM14" s="1022"/>
      <c r="DN14" s="1022"/>
      <c r="DO14" s="1022"/>
      <c r="DP14" s="1023"/>
      <c r="DQ14" s="1021" t="s">
        <v>469</v>
      </c>
      <c r="DR14" s="1022"/>
      <c r="DS14" s="1022"/>
      <c r="DT14" s="1022"/>
      <c r="DU14" s="1023"/>
      <c r="DV14" s="1024"/>
      <c r="DW14" s="1025"/>
      <c r="DX14" s="1025"/>
      <c r="DY14" s="1025"/>
      <c r="DZ14" s="1026"/>
      <c r="EA14" s="207"/>
    </row>
    <row r="15" spans="1:131" s="208" customFormat="1" ht="26.25" customHeight="1" x14ac:dyDescent="0.15">
      <c r="A15" s="214">
        <v>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1"/>
      <c r="AG15" s="1052"/>
      <c r="AH15" s="1052"/>
      <c r="AI15" s="1052"/>
      <c r="AJ15" s="1053"/>
      <c r="AK15" s="1118"/>
      <c r="AL15" s="1119"/>
      <c r="AM15" s="1119"/>
      <c r="AN15" s="1119"/>
      <c r="AO15" s="1119"/>
      <c r="AP15" s="1119"/>
      <c r="AQ15" s="1119"/>
      <c r="AR15" s="1119"/>
      <c r="AS15" s="1119"/>
      <c r="AT15" s="1119"/>
      <c r="AU15" s="1116"/>
      <c r="AV15" s="1116"/>
      <c r="AW15" s="1116"/>
      <c r="AX15" s="1116"/>
      <c r="AY15" s="1117"/>
      <c r="AZ15" s="205"/>
      <c r="BA15" s="205"/>
      <c r="BB15" s="205"/>
      <c r="BC15" s="205"/>
      <c r="BD15" s="205"/>
      <c r="BE15" s="206"/>
      <c r="BF15" s="206"/>
      <c r="BG15" s="206"/>
      <c r="BH15" s="206"/>
      <c r="BI15" s="206"/>
      <c r="BJ15" s="206"/>
      <c r="BK15" s="206"/>
      <c r="BL15" s="206"/>
      <c r="BM15" s="206"/>
      <c r="BN15" s="206"/>
      <c r="BO15" s="206"/>
      <c r="BP15" s="206"/>
      <c r="BQ15" s="215">
        <v>9</v>
      </c>
      <c r="BR15" s="216"/>
      <c r="BS15" s="1046" t="s">
        <v>554</v>
      </c>
      <c r="BT15" s="1047"/>
      <c r="BU15" s="1047"/>
      <c r="BV15" s="1047"/>
      <c r="BW15" s="1047"/>
      <c r="BX15" s="1047"/>
      <c r="BY15" s="1047"/>
      <c r="BZ15" s="1047"/>
      <c r="CA15" s="1047"/>
      <c r="CB15" s="1047"/>
      <c r="CC15" s="1047"/>
      <c r="CD15" s="1047"/>
      <c r="CE15" s="1047"/>
      <c r="CF15" s="1047"/>
      <c r="CG15" s="1048"/>
      <c r="CH15" s="1021">
        <v>2</v>
      </c>
      <c r="CI15" s="1022"/>
      <c r="CJ15" s="1022"/>
      <c r="CK15" s="1022"/>
      <c r="CL15" s="1023"/>
      <c r="CM15" s="1021">
        <v>28</v>
      </c>
      <c r="CN15" s="1022"/>
      <c r="CO15" s="1022"/>
      <c r="CP15" s="1022"/>
      <c r="CQ15" s="1023"/>
      <c r="CR15" s="1021">
        <v>10</v>
      </c>
      <c r="CS15" s="1022"/>
      <c r="CT15" s="1022"/>
      <c r="CU15" s="1022"/>
      <c r="CV15" s="1023"/>
      <c r="CW15" s="1021">
        <v>0</v>
      </c>
      <c r="CX15" s="1022"/>
      <c r="CY15" s="1022"/>
      <c r="CZ15" s="1022"/>
      <c r="DA15" s="1023"/>
      <c r="DB15" s="1021" t="s">
        <v>469</v>
      </c>
      <c r="DC15" s="1022"/>
      <c r="DD15" s="1022"/>
      <c r="DE15" s="1022"/>
      <c r="DF15" s="1023"/>
      <c r="DG15" s="1021" t="s">
        <v>469</v>
      </c>
      <c r="DH15" s="1022"/>
      <c r="DI15" s="1022"/>
      <c r="DJ15" s="1022"/>
      <c r="DK15" s="1023"/>
      <c r="DL15" s="1021" t="s">
        <v>469</v>
      </c>
      <c r="DM15" s="1022"/>
      <c r="DN15" s="1022"/>
      <c r="DO15" s="1022"/>
      <c r="DP15" s="1023"/>
      <c r="DQ15" s="1021" t="s">
        <v>469</v>
      </c>
      <c r="DR15" s="1022"/>
      <c r="DS15" s="1022"/>
      <c r="DT15" s="1022"/>
      <c r="DU15" s="1023"/>
      <c r="DV15" s="1024"/>
      <c r="DW15" s="1025"/>
      <c r="DX15" s="1025"/>
      <c r="DY15" s="1025"/>
      <c r="DZ15" s="1026"/>
      <c r="EA15" s="207"/>
    </row>
    <row r="16" spans="1:131" s="208" customFormat="1" ht="26.25" customHeight="1" x14ac:dyDescent="0.15">
      <c r="A16" s="214">
        <v>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1"/>
      <c r="AG16" s="1052"/>
      <c r="AH16" s="1052"/>
      <c r="AI16" s="1052"/>
      <c r="AJ16" s="1053"/>
      <c r="AK16" s="1118"/>
      <c r="AL16" s="1119"/>
      <c r="AM16" s="1119"/>
      <c r="AN16" s="1119"/>
      <c r="AO16" s="1119"/>
      <c r="AP16" s="1119"/>
      <c r="AQ16" s="1119"/>
      <c r="AR16" s="1119"/>
      <c r="AS16" s="1119"/>
      <c r="AT16" s="1119"/>
      <c r="AU16" s="1116"/>
      <c r="AV16" s="1116"/>
      <c r="AW16" s="1116"/>
      <c r="AX16" s="1116"/>
      <c r="AY16" s="1117"/>
      <c r="AZ16" s="205"/>
      <c r="BA16" s="205"/>
      <c r="BB16" s="205"/>
      <c r="BC16" s="205"/>
      <c r="BD16" s="205"/>
      <c r="BE16" s="206"/>
      <c r="BF16" s="206"/>
      <c r="BG16" s="206"/>
      <c r="BH16" s="206"/>
      <c r="BI16" s="206"/>
      <c r="BJ16" s="206"/>
      <c r="BK16" s="206"/>
      <c r="BL16" s="206"/>
      <c r="BM16" s="206"/>
      <c r="BN16" s="206"/>
      <c r="BO16" s="206"/>
      <c r="BP16" s="206"/>
      <c r="BQ16" s="215">
        <v>10</v>
      </c>
      <c r="BR16" s="216"/>
      <c r="BS16" s="1046" t="s">
        <v>527</v>
      </c>
      <c r="BT16" s="1047"/>
      <c r="BU16" s="1047"/>
      <c r="BV16" s="1047"/>
      <c r="BW16" s="1047"/>
      <c r="BX16" s="1047"/>
      <c r="BY16" s="1047"/>
      <c r="BZ16" s="1047"/>
      <c r="CA16" s="1047"/>
      <c r="CB16" s="1047"/>
      <c r="CC16" s="1047"/>
      <c r="CD16" s="1047"/>
      <c r="CE16" s="1047"/>
      <c r="CF16" s="1047"/>
      <c r="CG16" s="1048"/>
      <c r="CH16" s="1021">
        <v>1</v>
      </c>
      <c r="CI16" s="1022"/>
      <c r="CJ16" s="1022"/>
      <c r="CK16" s="1022"/>
      <c r="CL16" s="1023"/>
      <c r="CM16" s="1021">
        <v>14</v>
      </c>
      <c r="CN16" s="1022"/>
      <c r="CO16" s="1022"/>
      <c r="CP16" s="1022"/>
      <c r="CQ16" s="1023"/>
      <c r="CR16" s="1021">
        <v>6</v>
      </c>
      <c r="CS16" s="1022"/>
      <c r="CT16" s="1022"/>
      <c r="CU16" s="1022"/>
      <c r="CV16" s="1023"/>
      <c r="CW16" s="1021" t="s">
        <v>469</v>
      </c>
      <c r="CX16" s="1022"/>
      <c r="CY16" s="1022"/>
      <c r="CZ16" s="1022"/>
      <c r="DA16" s="1023"/>
      <c r="DB16" s="1021" t="s">
        <v>469</v>
      </c>
      <c r="DC16" s="1022"/>
      <c r="DD16" s="1022"/>
      <c r="DE16" s="1022"/>
      <c r="DF16" s="1023"/>
      <c r="DG16" s="1021" t="s">
        <v>469</v>
      </c>
      <c r="DH16" s="1022"/>
      <c r="DI16" s="1022"/>
      <c r="DJ16" s="1022"/>
      <c r="DK16" s="1023"/>
      <c r="DL16" s="1021" t="s">
        <v>469</v>
      </c>
      <c r="DM16" s="1022"/>
      <c r="DN16" s="1022"/>
      <c r="DO16" s="1022"/>
      <c r="DP16" s="1023"/>
      <c r="DQ16" s="1021" t="s">
        <v>469</v>
      </c>
      <c r="DR16" s="1022"/>
      <c r="DS16" s="1022"/>
      <c r="DT16" s="1022"/>
      <c r="DU16" s="1023"/>
      <c r="DV16" s="1024"/>
      <c r="DW16" s="1025"/>
      <c r="DX16" s="1025"/>
      <c r="DY16" s="1025"/>
      <c r="DZ16" s="1026"/>
      <c r="EA16" s="207"/>
    </row>
    <row r="17" spans="1:131" s="208" customFormat="1" ht="26.25" customHeight="1" x14ac:dyDescent="0.15">
      <c r="A17" s="214">
        <v>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1"/>
      <c r="AG17" s="1052"/>
      <c r="AH17" s="1052"/>
      <c r="AI17" s="1052"/>
      <c r="AJ17" s="1053"/>
      <c r="AK17" s="1118"/>
      <c r="AL17" s="1119"/>
      <c r="AM17" s="1119"/>
      <c r="AN17" s="1119"/>
      <c r="AO17" s="1119"/>
      <c r="AP17" s="1119"/>
      <c r="AQ17" s="1119"/>
      <c r="AR17" s="1119"/>
      <c r="AS17" s="1119"/>
      <c r="AT17" s="1119"/>
      <c r="AU17" s="1116"/>
      <c r="AV17" s="1116"/>
      <c r="AW17" s="1116"/>
      <c r="AX17" s="1116"/>
      <c r="AY17" s="1117"/>
      <c r="AZ17" s="205"/>
      <c r="BA17" s="205"/>
      <c r="BB17" s="205"/>
      <c r="BC17" s="205"/>
      <c r="BD17" s="205"/>
      <c r="BE17" s="206"/>
      <c r="BF17" s="206"/>
      <c r="BG17" s="206"/>
      <c r="BH17" s="206"/>
      <c r="BI17" s="206"/>
      <c r="BJ17" s="206"/>
      <c r="BK17" s="206"/>
      <c r="BL17" s="206"/>
      <c r="BM17" s="206"/>
      <c r="BN17" s="206"/>
      <c r="BO17" s="206"/>
      <c r="BP17" s="206"/>
      <c r="BQ17" s="215">
        <v>11</v>
      </c>
      <c r="BR17" s="216"/>
      <c r="BS17" s="1046" t="s">
        <v>555</v>
      </c>
      <c r="BT17" s="1047"/>
      <c r="BU17" s="1047"/>
      <c r="BV17" s="1047"/>
      <c r="BW17" s="1047"/>
      <c r="BX17" s="1047"/>
      <c r="BY17" s="1047"/>
      <c r="BZ17" s="1047"/>
      <c r="CA17" s="1047"/>
      <c r="CB17" s="1047"/>
      <c r="CC17" s="1047"/>
      <c r="CD17" s="1047"/>
      <c r="CE17" s="1047"/>
      <c r="CF17" s="1047"/>
      <c r="CG17" s="1048"/>
      <c r="CH17" s="1021">
        <v>0</v>
      </c>
      <c r="CI17" s="1022"/>
      <c r="CJ17" s="1022"/>
      <c r="CK17" s="1022"/>
      <c r="CL17" s="1023"/>
      <c r="CM17" s="1021">
        <v>20</v>
      </c>
      <c r="CN17" s="1022"/>
      <c r="CO17" s="1022"/>
      <c r="CP17" s="1022"/>
      <c r="CQ17" s="1023"/>
      <c r="CR17" s="1021">
        <v>8</v>
      </c>
      <c r="CS17" s="1022"/>
      <c r="CT17" s="1022"/>
      <c r="CU17" s="1022"/>
      <c r="CV17" s="1023"/>
      <c r="CW17" s="1021" t="s">
        <v>469</v>
      </c>
      <c r="CX17" s="1022"/>
      <c r="CY17" s="1022"/>
      <c r="CZ17" s="1022"/>
      <c r="DA17" s="1023"/>
      <c r="DB17" s="1021" t="s">
        <v>469</v>
      </c>
      <c r="DC17" s="1022"/>
      <c r="DD17" s="1022"/>
      <c r="DE17" s="1022"/>
      <c r="DF17" s="1023"/>
      <c r="DG17" s="1021" t="s">
        <v>469</v>
      </c>
      <c r="DH17" s="1022"/>
      <c r="DI17" s="1022"/>
      <c r="DJ17" s="1022"/>
      <c r="DK17" s="1023"/>
      <c r="DL17" s="1021" t="s">
        <v>469</v>
      </c>
      <c r="DM17" s="1022"/>
      <c r="DN17" s="1022"/>
      <c r="DO17" s="1022"/>
      <c r="DP17" s="1023"/>
      <c r="DQ17" s="1021" t="s">
        <v>469</v>
      </c>
      <c r="DR17" s="1022"/>
      <c r="DS17" s="1022"/>
      <c r="DT17" s="1022"/>
      <c r="DU17" s="1023"/>
      <c r="DV17" s="1024"/>
      <c r="DW17" s="1025"/>
      <c r="DX17" s="1025"/>
      <c r="DY17" s="1025"/>
      <c r="DZ17" s="1026"/>
      <c r="EA17" s="207"/>
    </row>
    <row r="18" spans="1:131" s="208" customFormat="1" ht="26.25" customHeight="1" x14ac:dyDescent="0.15">
      <c r="A18" s="214">
        <v>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1"/>
      <c r="AG18" s="1052"/>
      <c r="AH18" s="1052"/>
      <c r="AI18" s="1052"/>
      <c r="AJ18" s="1053"/>
      <c r="AK18" s="1118"/>
      <c r="AL18" s="1119"/>
      <c r="AM18" s="1119"/>
      <c r="AN18" s="1119"/>
      <c r="AO18" s="1119"/>
      <c r="AP18" s="1119"/>
      <c r="AQ18" s="1119"/>
      <c r="AR18" s="1119"/>
      <c r="AS18" s="1119"/>
      <c r="AT18" s="1119"/>
      <c r="AU18" s="1116"/>
      <c r="AV18" s="1116"/>
      <c r="AW18" s="1116"/>
      <c r="AX18" s="1116"/>
      <c r="AY18" s="1117"/>
      <c r="AZ18" s="205"/>
      <c r="BA18" s="205"/>
      <c r="BB18" s="205"/>
      <c r="BC18" s="205"/>
      <c r="BD18" s="205"/>
      <c r="BE18" s="206"/>
      <c r="BF18" s="206"/>
      <c r="BG18" s="206"/>
      <c r="BH18" s="206"/>
      <c r="BI18" s="206"/>
      <c r="BJ18" s="206"/>
      <c r="BK18" s="206"/>
      <c r="BL18" s="206"/>
      <c r="BM18" s="206"/>
      <c r="BN18" s="206"/>
      <c r="BO18" s="206"/>
      <c r="BP18" s="206"/>
      <c r="BQ18" s="215">
        <v>12</v>
      </c>
      <c r="BR18" s="216"/>
      <c r="BS18" s="1046" t="s">
        <v>556</v>
      </c>
      <c r="BT18" s="1047"/>
      <c r="BU18" s="1047"/>
      <c r="BV18" s="1047"/>
      <c r="BW18" s="1047"/>
      <c r="BX18" s="1047"/>
      <c r="BY18" s="1047"/>
      <c r="BZ18" s="1047"/>
      <c r="CA18" s="1047"/>
      <c r="CB18" s="1047"/>
      <c r="CC18" s="1047"/>
      <c r="CD18" s="1047"/>
      <c r="CE18" s="1047"/>
      <c r="CF18" s="1047"/>
      <c r="CG18" s="1048"/>
      <c r="CH18" s="1021">
        <v>-5</v>
      </c>
      <c r="CI18" s="1022"/>
      <c r="CJ18" s="1022"/>
      <c r="CK18" s="1022"/>
      <c r="CL18" s="1023"/>
      <c r="CM18" s="1021">
        <v>197</v>
      </c>
      <c r="CN18" s="1022"/>
      <c r="CO18" s="1022"/>
      <c r="CP18" s="1022"/>
      <c r="CQ18" s="1023"/>
      <c r="CR18" s="1021">
        <v>75</v>
      </c>
      <c r="CS18" s="1022"/>
      <c r="CT18" s="1022"/>
      <c r="CU18" s="1022"/>
      <c r="CV18" s="1023"/>
      <c r="CW18" s="1021" t="s">
        <v>469</v>
      </c>
      <c r="CX18" s="1022"/>
      <c r="CY18" s="1022"/>
      <c r="CZ18" s="1022"/>
      <c r="DA18" s="1023"/>
      <c r="DB18" s="1021" t="s">
        <v>469</v>
      </c>
      <c r="DC18" s="1022"/>
      <c r="DD18" s="1022"/>
      <c r="DE18" s="1022"/>
      <c r="DF18" s="1023"/>
      <c r="DG18" s="1021" t="s">
        <v>469</v>
      </c>
      <c r="DH18" s="1022"/>
      <c r="DI18" s="1022"/>
      <c r="DJ18" s="1022"/>
      <c r="DK18" s="1023"/>
      <c r="DL18" s="1021" t="s">
        <v>469</v>
      </c>
      <c r="DM18" s="1022"/>
      <c r="DN18" s="1022"/>
      <c r="DO18" s="1022"/>
      <c r="DP18" s="1023"/>
      <c r="DQ18" s="1021" t="s">
        <v>469</v>
      </c>
      <c r="DR18" s="1022"/>
      <c r="DS18" s="1022"/>
      <c r="DT18" s="1022"/>
      <c r="DU18" s="1023"/>
      <c r="DV18" s="1024"/>
      <c r="DW18" s="1025"/>
      <c r="DX18" s="1025"/>
      <c r="DY18" s="1025"/>
      <c r="DZ18" s="1026"/>
      <c r="EA18" s="207"/>
    </row>
    <row r="19" spans="1:131" s="208" customFormat="1" ht="26.25" customHeight="1" x14ac:dyDescent="0.15">
      <c r="A19" s="214">
        <v>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1"/>
      <c r="AG19" s="1052"/>
      <c r="AH19" s="1052"/>
      <c r="AI19" s="1052"/>
      <c r="AJ19" s="1053"/>
      <c r="AK19" s="1118"/>
      <c r="AL19" s="1119"/>
      <c r="AM19" s="1119"/>
      <c r="AN19" s="1119"/>
      <c r="AO19" s="1119"/>
      <c r="AP19" s="1119"/>
      <c r="AQ19" s="1119"/>
      <c r="AR19" s="1119"/>
      <c r="AS19" s="1119"/>
      <c r="AT19" s="1119"/>
      <c r="AU19" s="1116"/>
      <c r="AV19" s="1116"/>
      <c r="AW19" s="1116"/>
      <c r="AX19" s="1116"/>
      <c r="AY19" s="1117"/>
      <c r="AZ19" s="205"/>
      <c r="BA19" s="205"/>
      <c r="BB19" s="205"/>
      <c r="BC19" s="205"/>
      <c r="BD19" s="205"/>
      <c r="BE19" s="206"/>
      <c r="BF19" s="206"/>
      <c r="BG19" s="206"/>
      <c r="BH19" s="206"/>
      <c r="BI19" s="206"/>
      <c r="BJ19" s="206"/>
      <c r="BK19" s="206"/>
      <c r="BL19" s="206"/>
      <c r="BM19" s="206"/>
      <c r="BN19" s="206"/>
      <c r="BO19" s="206"/>
      <c r="BP19" s="206"/>
      <c r="BQ19" s="215">
        <v>13</v>
      </c>
      <c r="BR19" s="216"/>
      <c r="BS19" s="1046" t="s">
        <v>557</v>
      </c>
      <c r="BT19" s="1047"/>
      <c r="BU19" s="1047"/>
      <c r="BV19" s="1047"/>
      <c r="BW19" s="1047"/>
      <c r="BX19" s="1047"/>
      <c r="BY19" s="1047"/>
      <c r="BZ19" s="1047"/>
      <c r="CA19" s="1047"/>
      <c r="CB19" s="1047"/>
      <c r="CC19" s="1047"/>
      <c r="CD19" s="1047"/>
      <c r="CE19" s="1047"/>
      <c r="CF19" s="1047"/>
      <c r="CG19" s="1048"/>
      <c r="CH19" s="1021">
        <v>-2</v>
      </c>
      <c r="CI19" s="1022"/>
      <c r="CJ19" s="1022"/>
      <c r="CK19" s="1022"/>
      <c r="CL19" s="1023"/>
      <c r="CM19" s="1021">
        <v>37</v>
      </c>
      <c r="CN19" s="1022"/>
      <c r="CO19" s="1022"/>
      <c r="CP19" s="1022"/>
      <c r="CQ19" s="1023"/>
      <c r="CR19" s="1021">
        <v>6</v>
      </c>
      <c r="CS19" s="1022"/>
      <c r="CT19" s="1022"/>
      <c r="CU19" s="1022"/>
      <c r="CV19" s="1023"/>
      <c r="CW19" s="1021">
        <v>4</v>
      </c>
      <c r="CX19" s="1022"/>
      <c r="CY19" s="1022"/>
      <c r="CZ19" s="1022"/>
      <c r="DA19" s="1023"/>
      <c r="DB19" s="1021" t="s">
        <v>469</v>
      </c>
      <c r="DC19" s="1022"/>
      <c r="DD19" s="1022"/>
      <c r="DE19" s="1022"/>
      <c r="DF19" s="1023"/>
      <c r="DG19" s="1021" t="s">
        <v>469</v>
      </c>
      <c r="DH19" s="1022"/>
      <c r="DI19" s="1022"/>
      <c r="DJ19" s="1022"/>
      <c r="DK19" s="1023"/>
      <c r="DL19" s="1021" t="s">
        <v>469</v>
      </c>
      <c r="DM19" s="1022"/>
      <c r="DN19" s="1022"/>
      <c r="DO19" s="1022"/>
      <c r="DP19" s="1023"/>
      <c r="DQ19" s="1021" t="s">
        <v>469</v>
      </c>
      <c r="DR19" s="1022"/>
      <c r="DS19" s="1022"/>
      <c r="DT19" s="1022"/>
      <c r="DU19" s="1023"/>
      <c r="DV19" s="1024"/>
      <c r="DW19" s="1025"/>
      <c r="DX19" s="1025"/>
      <c r="DY19" s="1025"/>
      <c r="DZ19" s="1026"/>
      <c r="EA19" s="207"/>
    </row>
    <row r="20" spans="1:131" s="208" customFormat="1" ht="26.25" customHeight="1" x14ac:dyDescent="0.15">
      <c r="A20" s="214">
        <v>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1"/>
      <c r="AG20" s="1052"/>
      <c r="AH20" s="1052"/>
      <c r="AI20" s="1052"/>
      <c r="AJ20" s="1053"/>
      <c r="AK20" s="1118"/>
      <c r="AL20" s="1119"/>
      <c r="AM20" s="1119"/>
      <c r="AN20" s="1119"/>
      <c r="AO20" s="1119"/>
      <c r="AP20" s="1119"/>
      <c r="AQ20" s="1119"/>
      <c r="AR20" s="1119"/>
      <c r="AS20" s="1119"/>
      <c r="AT20" s="1119"/>
      <c r="AU20" s="1116"/>
      <c r="AV20" s="1116"/>
      <c r="AW20" s="1116"/>
      <c r="AX20" s="1116"/>
      <c r="AY20" s="1117"/>
      <c r="AZ20" s="205"/>
      <c r="BA20" s="205"/>
      <c r="BB20" s="205"/>
      <c r="BC20" s="205"/>
      <c r="BD20" s="205"/>
      <c r="BE20" s="206"/>
      <c r="BF20" s="206"/>
      <c r="BG20" s="206"/>
      <c r="BH20" s="206"/>
      <c r="BI20" s="206"/>
      <c r="BJ20" s="206"/>
      <c r="BK20" s="206"/>
      <c r="BL20" s="206"/>
      <c r="BM20" s="206"/>
      <c r="BN20" s="206"/>
      <c r="BO20" s="206"/>
      <c r="BP20" s="206"/>
      <c r="BQ20" s="215">
        <v>14</v>
      </c>
      <c r="BR20" s="216"/>
      <c r="BS20" s="1046"/>
      <c r="BT20" s="1047"/>
      <c r="BU20" s="1047"/>
      <c r="BV20" s="1047"/>
      <c r="BW20" s="1047"/>
      <c r="BX20" s="1047"/>
      <c r="BY20" s="1047"/>
      <c r="BZ20" s="1047"/>
      <c r="CA20" s="1047"/>
      <c r="CB20" s="1047"/>
      <c r="CC20" s="1047"/>
      <c r="CD20" s="1047"/>
      <c r="CE20" s="1047"/>
      <c r="CF20" s="1047"/>
      <c r="CG20" s="1048"/>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07"/>
    </row>
    <row r="21" spans="1:131" s="208" customFormat="1" ht="26.25" customHeight="1" thickBot="1" x14ac:dyDescent="0.2">
      <c r="A21" s="214">
        <v>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1"/>
      <c r="AG21" s="1052"/>
      <c r="AH21" s="1052"/>
      <c r="AI21" s="1052"/>
      <c r="AJ21" s="1053"/>
      <c r="AK21" s="1118"/>
      <c r="AL21" s="1119"/>
      <c r="AM21" s="1119"/>
      <c r="AN21" s="1119"/>
      <c r="AO21" s="1119"/>
      <c r="AP21" s="1119"/>
      <c r="AQ21" s="1119"/>
      <c r="AR21" s="1119"/>
      <c r="AS21" s="1119"/>
      <c r="AT21" s="1119"/>
      <c r="AU21" s="1116"/>
      <c r="AV21" s="1116"/>
      <c r="AW21" s="1116"/>
      <c r="AX21" s="1116"/>
      <c r="AY21" s="1117"/>
      <c r="AZ21" s="205"/>
      <c r="BA21" s="205"/>
      <c r="BB21" s="205"/>
      <c r="BC21" s="205"/>
      <c r="BD21" s="205"/>
      <c r="BE21" s="206"/>
      <c r="BF21" s="206"/>
      <c r="BG21" s="206"/>
      <c r="BH21" s="206"/>
      <c r="BI21" s="206"/>
      <c r="BJ21" s="206"/>
      <c r="BK21" s="206"/>
      <c r="BL21" s="206"/>
      <c r="BM21" s="206"/>
      <c r="BN21" s="206"/>
      <c r="BO21" s="206"/>
      <c r="BP21" s="206"/>
      <c r="BQ21" s="215">
        <v>15</v>
      </c>
      <c r="BR21" s="216"/>
      <c r="BS21" s="1046"/>
      <c r="BT21" s="1047"/>
      <c r="BU21" s="1047"/>
      <c r="BV21" s="1047"/>
      <c r="BW21" s="1047"/>
      <c r="BX21" s="1047"/>
      <c r="BY21" s="1047"/>
      <c r="BZ21" s="1047"/>
      <c r="CA21" s="1047"/>
      <c r="CB21" s="1047"/>
      <c r="CC21" s="1047"/>
      <c r="CD21" s="1047"/>
      <c r="CE21" s="1047"/>
      <c r="CF21" s="1047"/>
      <c r="CG21" s="1048"/>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07"/>
    </row>
    <row r="22" spans="1:131" s="208" customFormat="1" ht="26.25" customHeight="1" x14ac:dyDescent="0.15">
      <c r="A22" s="214">
        <v>16</v>
      </c>
      <c r="B22" s="1069"/>
      <c r="C22" s="1070"/>
      <c r="D22" s="1070"/>
      <c r="E22" s="1070"/>
      <c r="F22" s="1070"/>
      <c r="G22" s="1070"/>
      <c r="H22" s="1070"/>
      <c r="I22" s="1070"/>
      <c r="J22" s="1070"/>
      <c r="K22" s="1070"/>
      <c r="L22" s="1070"/>
      <c r="M22" s="1070"/>
      <c r="N22" s="1070"/>
      <c r="O22" s="1070"/>
      <c r="P22" s="1071"/>
      <c r="Q22" s="1113"/>
      <c r="R22" s="1114"/>
      <c r="S22" s="1114"/>
      <c r="T22" s="1114"/>
      <c r="U22" s="1114"/>
      <c r="V22" s="1114"/>
      <c r="W22" s="1114"/>
      <c r="X22" s="1114"/>
      <c r="Y22" s="1114"/>
      <c r="Z22" s="1114"/>
      <c r="AA22" s="1114"/>
      <c r="AB22" s="1114"/>
      <c r="AC22" s="1114"/>
      <c r="AD22" s="1114"/>
      <c r="AE22" s="1115"/>
      <c r="AF22" s="1051"/>
      <c r="AG22" s="1052"/>
      <c r="AH22" s="1052"/>
      <c r="AI22" s="1052"/>
      <c r="AJ22" s="1053"/>
      <c r="AK22" s="1109"/>
      <c r="AL22" s="1110"/>
      <c r="AM22" s="1110"/>
      <c r="AN22" s="1110"/>
      <c r="AO22" s="1110"/>
      <c r="AP22" s="1110"/>
      <c r="AQ22" s="1110"/>
      <c r="AR22" s="1110"/>
      <c r="AS22" s="1110"/>
      <c r="AT22" s="1110"/>
      <c r="AU22" s="1111"/>
      <c r="AV22" s="1111"/>
      <c r="AW22" s="1111"/>
      <c r="AX22" s="1111"/>
      <c r="AY22" s="1112"/>
      <c r="AZ22" s="1067" t="s">
        <v>365</v>
      </c>
      <c r="BA22" s="1067"/>
      <c r="BB22" s="1067"/>
      <c r="BC22" s="1067"/>
      <c r="BD22" s="1068"/>
      <c r="BE22" s="206"/>
      <c r="BF22" s="206"/>
      <c r="BG22" s="206"/>
      <c r="BH22" s="206"/>
      <c r="BI22" s="206"/>
      <c r="BJ22" s="206"/>
      <c r="BK22" s="206"/>
      <c r="BL22" s="206"/>
      <c r="BM22" s="206"/>
      <c r="BN22" s="206"/>
      <c r="BO22" s="206"/>
      <c r="BP22" s="206"/>
      <c r="BQ22" s="215">
        <v>16</v>
      </c>
      <c r="BR22" s="216"/>
      <c r="BS22" s="1046"/>
      <c r="BT22" s="1047"/>
      <c r="BU22" s="1047"/>
      <c r="BV22" s="1047"/>
      <c r="BW22" s="1047"/>
      <c r="BX22" s="1047"/>
      <c r="BY22" s="1047"/>
      <c r="BZ22" s="1047"/>
      <c r="CA22" s="1047"/>
      <c r="CB22" s="1047"/>
      <c r="CC22" s="1047"/>
      <c r="CD22" s="1047"/>
      <c r="CE22" s="1047"/>
      <c r="CF22" s="1047"/>
      <c r="CG22" s="1048"/>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07"/>
    </row>
    <row r="23" spans="1:131" s="208" customFormat="1" ht="26.25" customHeight="1" thickBot="1" x14ac:dyDescent="0.2">
      <c r="A23" s="217" t="s">
        <v>366</v>
      </c>
      <c r="B23" s="973" t="s">
        <v>530</v>
      </c>
      <c r="C23" s="974"/>
      <c r="D23" s="974"/>
      <c r="E23" s="974"/>
      <c r="F23" s="974"/>
      <c r="G23" s="974"/>
      <c r="H23" s="974"/>
      <c r="I23" s="974"/>
      <c r="J23" s="974"/>
      <c r="K23" s="974"/>
      <c r="L23" s="974"/>
      <c r="M23" s="974"/>
      <c r="N23" s="974"/>
      <c r="O23" s="974"/>
      <c r="P23" s="975"/>
      <c r="Q23" s="1100">
        <v>30645</v>
      </c>
      <c r="R23" s="1101"/>
      <c r="S23" s="1101"/>
      <c r="T23" s="1101"/>
      <c r="U23" s="1101"/>
      <c r="V23" s="1101">
        <v>29811</v>
      </c>
      <c r="W23" s="1101"/>
      <c r="X23" s="1101"/>
      <c r="Y23" s="1101"/>
      <c r="Z23" s="1101"/>
      <c r="AA23" s="1101">
        <v>835</v>
      </c>
      <c r="AB23" s="1101"/>
      <c r="AC23" s="1101"/>
      <c r="AD23" s="1101"/>
      <c r="AE23" s="1102"/>
      <c r="AF23" s="1103">
        <v>728</v>
      </c>
      <c r="AG23" s="1101"/>
      <c r="AH23" s="1101"/>
      <c r="AI23" s="1101"/>
      <c r="AJ23" s="1104"/>
      <c r="AK23" s="1105"/>
      <c r="AL23" s="1106"/>
      <c r="AM23" s="1106"/>
      <c r="AN23" s="1106"/>
      <c r="AO23" s="1106"/>
      <c r="AP23" s="1101">
        <v>27966</v>
      </c>
      <c r="AQ23" s="1101"/>
      <c r="AR23" s="1101"/>
      <c r="AS23" s="1101"/>
      <c r="AT23" s="1101"/>
      <c r="AU23" s="1107"/>
      <c r="AV23" s="1107"/>
      <c r="AW23" s="1107"/>
      <c r="AX23" s="1107"/>
      <c r="AY23" s="1108"/>
      <c r="AZ23" s="1097" t="s">
        <v>113</v>
      </c>
      <c r="BA23" s="1098"/>
      <c r="BB23" s="1098"/>
      <c r="BC23" s="1098"/>
      <c r="BD23" s="1099"/>
      <c r="BE23" s="206"/>
      <c r="BF23" s="206"/>
      <c r="BG23" s="206"/>
      <c r="BH23" s="206"/>
      <c r="BI23" s="206"/>
      <c r="BJ23" s="206"/>
      <c r="BK23" s="206"/>
      <c r="BL23" s="206"/>
      <c r="BM23" s="206"/>
      <c r="BN23" s="206"/>
      <c r="BO23" s="206"/>
      <c r="BP23" s="206"/>
      <c r="BQ23" s="215">
        <v>17</v>
      </c>
      <c r="BR23" s="216"/>
      <c r="BS23" s="1046"/>
      <c r="BT23" s="1047"/>
      <c r="BU23" s="1047"/>
      <c r="BV23" s="1047"/>
      <c r="BW23" s="1047"/>
      <c r="BX23" s="1047"/>
      <c r="BY23" s="1047"/>
      <c r="BZ23" s="1047"/>
      <c r="CA23" s="1047"/>
      <c r="CB23" s="1047"/>
      <c r="CC23" s="1047"/>
      <c r="CD23" s="1047"/>
      <c r="CE23" s="1047"/>
      <c r="CF23" s="1047"/>
      <c r="CG23" s="1048"/>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07"/>
    </row>
    <row r="24" spans="1:131" s="208" customFormat="1" ht="26.25" customHeight="1" x14ac:dyDescent="0.15">
      <c r="A24" s="1096" t="s">
        <v>367</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05"/>
      <c r="BA24" s="205"/>
      <c r="BB24" s="205"/>
      <c r="BC24" s="205"/>
      <c r="BD24" s="205"/>
      <c r="BE24" s="206"/>
      <c r="BF24" s="206"/>
      <c r="BG24" s="206"/>
      <c r="BH24" s="206"/>
      <c r="BI24" s="206"/>
      <c r="BJ24" s="206"/>
      <c r="BK24" s="206"/>
      <c r="BL24" s="206"/>
      <c r="BM24" s="206"/>
      <c r="BN24" s="206"/>
      <c r="BO24" s="206"/>
      <c r="BP24" s="206"/>
      <c r="BQ24" s="215">
        <v>18</v>
      </c>
      <c r="BR24" s="216"/>
      <c r="BS24" s="1046"/>
      <c r="BT24" s="1047"/>
      <c r="BU24" s="1047"/>
      <c r="BV24" s="1047"/>
      <c r="BW24" s="1047"/>
      <c r="BX24" s="1047"/>
      <c r="BY24" s="1047"/>
      <c r="BZ24" s="1047"/>
      <c r="CA24" s="1047"/>
      <c r="CB24" s="1047"/>
      <c r="CC24" s="1047"/>
      <c r="CD24" s="1047"/>
      <c r="CE24" s="1047"/>
      <c r="CF24" s="1047"/>
      <c r="CG24" s="1048"/>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07"/>
    </row>
    <row r="25" spans="1:131" s="200" customFormat="1" ht="26.25" customHeight="1" thickBot="1" x14ac:dyDescent="0.2">
      <c r="A25" s="1095" t="s">
        <v>368</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05"/>
      <c r="BK25" s="205"/>
      <c r="BL25" s="205"/>
      <c r="BM25" s="205"/>
      <c r="BN25" s="205"/>
      <c r="BO25" s="218"/>
      <c r="BP25" s="218"/>
      <c r="BQ25" s="215">
        <v>19</v>
      </c>
      <c r="BR25" s="216"/>
      <c r="BS25" s="1046"/>
      <c r="BT25" s="1047"/>
      <c r="BU25" s="1047"/>
      <c r="BV25" s="1047"/>
      <c r="BW25" s="1047"/>
      <c r="BX25" s="1047"/>
      <c r="BY25" s="1047"/>
      <c r="BZ25" s="1047"/>
      <c r="CA25" s="1047"/>
      <c r="CB25" s="1047"/>
      <c r="CC25" s="1047"/>
      <c r="CD25" s="1047"/>
      <c r="CE25" s="1047"/>
      <c r="CF25" s="1047"/>
      <c r="CG25" s="1048"/>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199"/>
    </row>
    <row r="26" spans="1:131" s="200" customFormat="1" ht="26.25" customHeight="1" x14ac:dyDescent="0.15">
      <c r="A26" s="1027" t="s">
        <v>348</v>
      </c>
      <c r="B26" s="1028"/>
      <c r="C26" s="1028"/>
      <c r="D26" s="1028"/>
      <c r="E26" s="1028"/>
      <c r="F26" s="1028"/>
      <c r="G26" s="1028"/>
      <c r="H26" s="1028"/>
      <c r="I26" s="1028"/>
      <c r="J26" s="1028"/>
      <c r="K26" s="1028"/>
      <c r="L26" s="1028"/>
      <c r="M26" s="1028"/>
      <c r="N26" s="1028"/>
      <c r="O26" s="1028"/>
      <c r="P26" s="1029"/>
      <c r="Q26" s="1033" t="s">
        <v>369</v>
      </c>
      <c r="R26" s="1034"/>
      <c r="S26" s="1034"/>
      <c r="T26" s="1034"/>
      <c r="U26" s="1035"/>
      <c r="V26" s="1033" t="s">
        <v>370</v>
      </c>
      <c r="W26" s="1034"/>
      <c r="X26" s="1034"/>
      <c r="Y26" s="1034"/>
      <c r="Z26" s="1035"/>
      <c r="AA26" s="1033" t="s">
        <v>371</v>
      </c>
      <c r="AB26" s="1034"/>
      <c r="AC26" s="1034"/>
      <c r="AD26" s="1034"/>
      <c r="AE26" s="1034"/>
      <c r="AF26" s="1091" t="s">
        <v>372</v>
      </c>
      <c r="AG26" s="1040"/>
      <c r="AH26" s="1040"/>
      <c r="AI26" s="1040"/>
      <c r="AJ26" s="1092"/>
      <c r="AK26" s="1034" t="s">
        <v>373</v>
      </c>
      <c r="AL26" s="1034"/>
      <c r="AM26" s="1034"/>
      <c r="AN26" s="1034"/>
      <c r="AO26" s="1035"/>
      <c r="AP26" s="1033" t="s">
        <v>374</v>
      </c>
      <c r="AQ26" s="1034"/>
      <c r="AR26" s="1034"/>
      <c r="AS26" s="1034"/>
      <c r="AT26" s="1035"/>
      <c r="AU26" s="1033" t="s">
        <v>375</v>
      </c>
      <c r="AV26" s="1034"/>
      <c r="AW26" s="1034"/>
      <c r="AX26" s="1034"/>
      <c r="AY26" s="1035"/>
      <c r="AZ26" s="1033" t="s">
        <v>376</v>
      </c>
      <c r="BA26" s="1034"/>
      <c r="BB26" s="1034"/>
      <c r="BC26" s="1034"/>
      <c r="BD26" s="1035"/>
      <c r="BE26" s="1033" t="s">
        <v>355</v>
      </c>
      <c r="BF26" s="1034"/>
      <c r="BG26" s="1034"/>
      <c r="BH26" s="1034"/>
      <c r="BI26" s="1049"/>
      <c r="BJ26" s="205"/>
      <c r="BK26" s="205"/>
      <c r="BL26" s="205"/>
      <c r="BM26" s="205"/>
      <c r="BN26" s="205"/>
      <c r="BO26" s="218"/>
      <c r="BP26" s="218"/>
      <c r="BQ26" s="215">
        <v>20</v>
      </c>
      <c r="BR26" s="216"/>
      <c r="BS26" s="1046"/>
      <c r="BT26" s="1047"/>
      <c r="BU26" s="1047"/>
      <c r="BV26" s="1047"/>
      <c r="BW26" s="1047"/>
      <c r="BX26" s="1047"/>
      <c r="BY26" s="1047"/>
      <c r="BZ26" s="1047"/>
      <c r="CA26" s="1047"/>
      <c r="CB26" s="1047"/>
      <c r="CC26" s="1047"/>
      <c r="CD26" s="1047"/>
      <c r="CE26" s="1047"/>
      <c r="CF26" s="1047"/>
      <c r="CG26" s="1048"/>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199"/>
    </row>
    <row r="27" spans="1:131" s="200" customFormat="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3"/>
      <c r="AG27" s="1043"/>
      <c r="AH27" s="1043"/>
      <c r="AI27" s="1043"/>
      <c r="AJ27" s="1094"/>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05"/>
      <c r="BK27" s="205"/>
      <c r="BL27" s="205"/>
      <c r="BM27" s="205"/>
      <c r="BN27" s="205"/>
      <c r="BO27" s="218"/>
      <c r="BP27" s="218"/>
      <c r="BQ27" s="215">
        <v>21</v>
      </c>
      <c r="BR27" s="216"/>
      <c r="BS27" s="1046"/>
      <c r="BT27" s="1047"/>
      <c r="BU27" s="1047"/>
      <c r="BV27" s="1047"/>
      <c r="BW27" s="1047"/>
      <c r="BX27" s="1047"/>
      <c r="BY27" s="1047"/>
      <c r="BZ27" s="1047"/>
      <c r="CA27" s="1047"/>
      <c r="CB27" s="1047"/>
      <c r="CC27" s="1047"/>
      <c r="CD27" s="1047"/>
      <c r="CE27" s="1047"/>
      <c r="CF27" s="1047"/>
      <c r="CG27" s="1048"/>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199"/>
    </row>
    <row r="28" spans="1:131" s="200" customFormat="1" ht="26.25" customHeight="1" thickTop="1" x14ac:dyDescent="0.15">
      <c r="A28" s="219">
        <v>1</v>
      </c>
      <c r="B28" s="1082" t="s">
        <v>518</v>
      </c>
      <c r="C28" s="1083"/>
      <c r="D28" s="1083"/>
      <c r="E28" s="1083"/>
      <c r="F28" s="1083"/>
      <c r="G28" s="1083"/>
      <c r="H28" s="1083"/>
      <c r="I28" s="1083"/>
      <c r="J28" s="1083"/>
      <c r="K28" s="1083"/>
      <c r="L28" s="1083"/>
      <c r="M28" s="1083"/>
      <c r="N28" s="1083"/>
      <c r="O28" s="1083"/>
      <c r="P28" s="1084"/>
      <c r="Q28" s="1085">
        <v>8066</v>
      </c>
      <c r="R28" s="1086"/>
      <c r="S28" s="1086"/>
      <c r="T28" s="1086"/>
      <c r="U28" s="1086"/>
      <c r="V28" s="1086">
        <v>7918</v>
      </c>
      <c r="W28" s="1086"/>
      <c r="X28" s="1086"/>
      <c r="Y28" s="1086"/>
      <c r="Z28" s="1086"/>
      <c r="AA28" s="1086">
        <v>148</v>
      </c>
      <c r="AB28" s="1086"/>
      <c r="AC28" s="1086"/>
      <c r="AD28" s="1086"/>
      <c r="AE28" s="1087"/>
      <c r="AF28" s="1088">
        <v>148</v>
      </c>
      <c r="AG28" s="1086"/>
      <c r="AH28" s="1086"/>
      <c r="AI28" s="1086"/>
      <c r="AJ28" s="1089"/>
      <c r="AK28" s="1090">
        <v>620</v>
      </c>
      <c r="AL28" s="1078"/>
      <c r="AM28" s="1078"/>
      <c r="AN28" s="1078"/>
      <c r="AO28" s="1078"/>
      <c r="AP28" s="1078" t="s">
        <v>469</v>
      </c>
      <c r="AQ28" s="1078"/>
      <c r="AR28" s="1078"/>
      <c r="AS28" s="1078"/>
      <c r="AT28" s="1078"/>
      <c r="AU28" s="1078" t="s">
        <v>469</v>
      </c>
      <c r="AV28" s="1078"/>
      <c r="AW28" s="1078"/>
      <c r="AX28" s="1078"/>
      <c r="AY28" s="1078"/>
      <c r="AZ28" s="1079" t="s">
        <v>469</v>
      </c>
      <c r="BA28" s="1079"/>
      <c r="BB28" s="1079"/>
      <c r="BC28" s="1079"/>
      <c r="BD28" s="1079"/>
      <c r="BE28" s="1080"/>
      <c r="BF28" s="1080"/>
      <c r="BG28" s="1080"/>
      <c r="BH28" s="1080"/>
      <c r="BI28" s="1081"/>
      <c r="BJ28" s="205"/>
      <c r="BK28" s="205"/>
      <c r="BL28" s="205"/>
      <c r="BM28" s="205"/>
      <c r="BN28" s="205"/>
      <c r="BO28" s="218"/>
      <c r="BP28" s="218"/>
      <c r="BQ28" s="215">
        <v>22</v>
      </c>
      <c r="BR28" s="216"/>
      <c r="BS28" s="1046"/>
      <c r="BT28" s="1047"/>
      <c r="BU28" s="1047"/>
      <c r="BV28" s="1047"/>
      <c r="BW28" s="1047"/>
      <c r="BX28" s="1047"/>
      <c r="BY28" s="1047"/>
      <c r="BZ28" s="1047"/>
      <c r="CA28" s="1047"/>
      <c r="CB28" s="1047"/>
      <c r="CC28" s="1047"/>
      <c r="CD28" s="1047"/>
      <c r="CE28" s="1047"/>
      <c r="CF28" s="1047"/>
      <c r="CG28" s="1048"/>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199"/>
    </row>
    <row r="29" spans="1:131" s="200" customFormat="1" ht="26.25" customHeight="1" x14ac:dyDescent="0.15">
      <c r="A29" s="219">
        <v>2</v>
      </c>
      <c r="B29" s="1069" t="s">
        <v>531</v>
      </c>
      <c r="C29" s="1070"/>
      <c r="D29" s="1070"/>
      <c r="E29" s="1070"/>
      <c r="F29" s="1070"/>
      <c r="G29" s="1070"/>
      <c r="H29" s="1070"/>
      <c r="I29" s="1070"/>
      <c r="J29" s="1070"/>
      <c r="K29" s="1070"/>
      <c r="L29" s="1070"/>
      <c r="M29" s="1070"/>
      <c r="N29" s="1070"/>
      <c r="O29" s="1070"/>
      <c r="P29" s="1071"/>
      <c r="Q29" s="1075">
        <v>748</v>
      </c>
      <c r="R29" s="1076"/>
      <c r="S29" s="1076"/>
      <c r="T29" s="1076"/>
      <c r="U29" s="1076"/>
      <c r="V29" s="1076">
        <v>748</v>
      </c>
      <c r="W29" s="1076"/>
      <c r="X29" s="1076"/>
      <c r="Y29" s="1076"/>
      <c r="Z29" s="1076"/>
      <c r="AA29" s="1076" t="s">
        <v>469</v>
      </c>
      <c r="AB29" s="1076"/>
      <c r="AC29" s="1076"/>
      <c r="AD29" s="1076"/>
      <c r="AE29" s="1077"/>
      <c r="AF29" s="1051" t="s">
        <v>469</v>
      </c>
      <c r="AG29" s="1052"/>
      <c r="AH29" s="1052"/>
      <c r="AI29" s="1052"/>
      <c r="AJ29" s="1053"/>
      <c r="AK29" s="1009">
        <v>190</v>
      </c>
      <c r="AL29" s="1000"/>
      <c r="AM29" s="1000"/>
      <c r="AN29" s="1000"/>
      <c r="AO29" s="1000"/>
      <c r="AP29" s="1000">
        <v>253</v>
      </c>
      <c r="AQ29" s="1000"/>
      <c r="AR29" s="1000"/>
      <c r="AS29" s="1000"/>
      <c r="AT29" s="1000"/>
      <c r="AU29" s="1000">
        <v>46</v>
      </c>
      <c r="AV29" s="1000"/>
      <c r="AW29" s="1000"/>
      <c r="AX29" s="1000"/>
      <c r="AY29" s="1000"/>
      <c r="AZ29" s="1074" t="s">
        <v>469</v>
      </c>
      <c r="BA29" s="1074"/>
      <c r="BB29" s="1074"/>
      <c r="BC29" s="1074"/>
      <c r="BD29" s="1074"/>
      <c r="BE29" s="1064"/>
      <c r="BF29" s="1064"/>
      <c r="BG29" s="1064"/>
      <c r="BH29" s="1064"/>
      <c r="BI29" s="1065"/>
      <c r="BJ29" s="205"/>
      <c r="BK29" s="205"/>
      <c r="BL29" s="205"/>
      <c r="BM29" s="205"/>
      <c r="BN29" s="205"/>
      <c r="BO29" s="218"/>
      <c r="BP29" s="218"/>
      <c r="BQ29" s="215">
        <v>23</v>
      </c>
      <c r="BR29" s="216"/>
      <c r="BS29" s="1046"/>
      <c r="BT29" s="1047"/>
      <c r="BU29" s="1047"/>
      <c r="BV29" s="1047"/>
      <c r="BW29" s="1047"/>
      <c r="BX29" s="1047"/>
      <c r="BY29" s="1047"/>
      <c r="BZ29" s="1047"/>
      <c r="CA29" s="1047"/>
      <c r="CB29" s="1047"/>
      <c r="CC29" s="1047"/>
      <c r="CD29" s="1047"/>
      <c r="CE29" s="1047"/>
      <c r="CF29" s="1047"/>
      <c r="CG29" s="1048"/>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199"/>
    </row>
    <row r="30" spans="1:131" s="200" customFormat="1" ht="26.25" customHeight="1" x14ac:dyDescent="0.15">
      <c r="A30" s="219">
        <v>3</v>
      </c>
      <c r="B30" s="1069" t="s">
        <v>519</v>
      </c>
      <c r="C30" s="1070"/>
      <c r="D30" s="1070"/>
      <c r="E30" s="1070"/>
      <c r="F30" s="1070"/>
      <c r="G30" s="1070"/>
      <c r="H30" s="1070"/>
      <c r="I30" s="1070"/>
      <c r="J30" s="1070"/>
      <c r="K30" s="1070"/>
      <c r="L30" s="1070"/>
      <c r="M30" s="1070"/>
      <c r="N30" s="1070"/>
      <c r="O30" s="1070"/>
      <c r="P30" s="1071"/>
      <c r="Q30" s="1075">
        <v>877</v>
      </c>
      <c r="R30" s="1076"/>
      <c r="S30" s="1076"/>
      <c r="T30" s="1076"/>
      <c r="U30" s="1076"/>
      <c r="V30" s="1076">
        <v>860</v>
      </c>
      <c r="W30" s="1076"/>
      <c r="X30" s="1076"/>
      <c r="Y30" s="1076"/>
      <c r="Z30" s="1076"/>
      <c r="AA30" s="1076">
        <v>16</v>
      </c>
      <c r="AB30" s="1076"/>
      <c r="AC30" s="1076"/>
      <c r="AD30" s="1076"/>
      <c r="AE30" s="1077"/>
      <c r="AF30" s="1051">
        <v>16</v>
      </c>
      <c r="AG30" s="1052"/>
      <c r="AH30" s="1052"/>
      <c r="AI30" s="1052"/>
      <c r="AJ30" s="1053"/>
      <c r="AK30" s="1009">
        <v>292</v>
      </c>
      <c r="AL30" s="1000"/>
      <c r="AM30" s="1000"/>
      <c r="AN30" s="1000"/>
      <c r="AO30" s="1000"/>
      <c r="AP30" s="1000" t="s">
        <v>469</v>
      </c>
      <c r="AQ30" s="1000"/>
      <c r="AR30" s="1000"/>
      <c r="AS30" s="1000"/>
      <c r="AT30" s="1000"/>
      <c r="AU30" s="1000" t="s">
        <v>469</v>
      </c>
      <c r="AV30" s="1000"/>
      <c r="AW30" s="1000"/>
      <c r="AX30" s="1000"/>
      <c r="AY30" s="1000"/>
      <c r="AZ30" s="1074" t="s">
        <v>469</v>
      </c>
      <c r="BA30" s="1074"/>
      <c r="BB30" s="1074"/>
      <c r="BC30" s="1074"/>
      <c r="BD30" s="1074"/>
      <c r="BE30" s="1064"/>
      <c r="BF30" s="1064"/>
      <c r="BG30" s="1064"/>
      <c r="BH30" s="1064"/>
      <c r="BI30" s="1065"/>
      <c r="BJ30" s="205"/>
      <c r="BK30" s="205"/>
      <c r="BL30" s="205"/>
      <c r="BM30" s="205"/>
      <c r="BN30" s="205"/>
      <c r="BO30" s="218"/>
      <c r="BP30" s="218"/>
      <c r="BQ30" s="215">
        <v>24</v>
      </c>
      <c r="BR30" s="216"/>
      <c r="BS30" s="1046"/>
      <c r="BT30" s="1047"/>
      <c r="BU30" s="1047"/>
      <c r="BV30" s="1047"/>
      <c r="BW30" s="1047"/>
      <c r="BX30" s="1047"/>
      <c r="BY30" s="1047"/>
      <c r="BZ30" s="1047"/>
      <c r="CA30" s="1047"/>
      <c r="CB30" s="1047"/>
      <c r="CC30" s="1047"/>
      <c r="CD30" s="1047"/>
      <c r="CE30" s="1047"/>
      <c r="CF30" s="1047"/>
      <c r="CG30" s="1048"/>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199"/>
    </row>
    <row r="31" spans="1:131" s="200" customFormat="1" ht="26.25" customHeight="1" x14ac:dyDescent="0.15">
      <c r="A31" s="219">
        <v>4</v>
      </c>
      <c r="B31" s="1069" t="s">
        <v>517</v>
      </c>
      <c r="C31" s="1070"/>
      <c r="D31" s="1070"/>
      <c r="E31" s="1070"/>
      <c r="F31" s="1070"/>
      <c r="G31" s="1070"/>
      <c r="H31" s="1070"/>
      <c r="I31" s="1070"/>
      <c r="J31" s="1070"/>
      <c r="K31" s="1070"/>
      <c r="L31" s="1070"/>
      <c r="M31" s="1070"/>
      <c r="N31" s="1070"/>
      <c r="O31" s="1070"/>
      <c r="P31" s="1071"/>
      <c r="Q31" s="1075">
        <v>6329</v>
      </c>
      <c r="R31" s="1076"/>
      <c r="S31" s="1076"/>
      <c r="T31" s="1076"/>
      <c r="U31" s="1076"/>
      <c r="V31" s="1076">
        <v>6168</v>
      </c>
      <c r="W31" s="1076"/>
      <c r="X31" s="1076"/>
      <c r="Y31" s="1076"/>
      <c r="Z31" s="1076"/>
      <c r="AA31" s="1076">
        <v>161</v>
      </c>
      <c r="AB31" s="1076"/>
      <c r="AC31" s="1076"/>
      <c r="AD31" s="1076"/>
      <c r="AE31" s="1077"/>
      <c r="AF31" s="1051">
        <v>161</v>
      </c>
      <c r="AG31" s="1052"/>
      <c r="AH31" s="1052"/>
      <c r="AI31" s="1052"/>
      <c r="AJ31" s="1053"/>
      <c r="AK31" s="1009">
        <v>1048</v>
      </c>
      <c r="AL31" s="1000"/>
      <c r="AM31" s="1000"/>
      <c r="AN31" s="1000"/>
      <c r="AO31" s="1000"/>
      <c r="AP31" s="1000" t="s">
        <v>469</v>
      </c>
      <c r="AQ31" s="1000"/>
      <c r="AR31" s="1000"/>
      <c r="AS31" s="1000"/>
      <c r="AT31" s="1000"/>
      <c r="AU31" s="1000" t="s">
        <v>469</v>
      </c>
      <c r="AV31" s="1000"/>
      <c r="AW31" s="1000"/>
      <c r="AX31" s="1000"/>
      <c r="AY31" s="1000"/>
      <c r="AZ31" s="1074" t="s">
        <v>469</v>
      </c>
      <c r="BA31" s="1074"/>
      <c r="BB31" s="1074"/>
      <c r="BC31" s="1074"/>
      <c r="BD31" s="1074"/>
      <c r="BE31" s="1064"/>
      <c r="BF31" s="1064"/>
      <c r="BG31" s="1064"/>
      <c r="BH31" s="1064"/>
      <c r="BI31" s="1065"/>
      <c r="BJ31" s="205"/>
      <c r="BK31" s="205"/>
      <c r="BL31" s="205"/>
      <c r="BM31" s="205"/>
      <c r="BN31" s="205"/>
      <c r="BO31" s="218"/>
      <c r="BP31" s="218"/>
      <c r="BQ31" s="215">
        <v>25</v>
      </c>
      <c r="BR31" s="216"/>
      <c r="BS31" s="1046"/>
      <c r="BT31" s="1047"/>
      <c r="BU31" s="1047"/>
      <c r="BV31" s="1047"/>
      <c r="BW31" s="1047"/>
      <c r="BX31" s="1047"/>
      <c r="BY31" s="1047"/>
      <c r="BZ31" s="1047"/>
      <c r="CA31" s="1047"/>
      <c r="CB31" s="1047"/>
      <c r="CC31" s="1047"/>
      <c r="CD31" s="1047"/>
      <c r="CE31" s="1047"/>
      <c r="CF31" s="1047"/>
      <c r="CG31" s="1048"/>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199"/>
    </row>
    <row r="32" spans="1:131" s="200" customFormat="1" ht="26.25" customHeight="1" x14ac:dyDescent="0.15">
      <c r="A32" s="219">
        <v>5</v>
      </c>
      <c r="B32" s="1069" t="s">
        <v>520</v>
      </c>
      <c r="C32" s="1070"/>
      <c r="D32" s="1070"/>
      <c r="E32" s="1070"/>
      <c r="F32" s="1070"/>
      <c r="G32" s="1070"/>
      <c r="H32" s="1070"/>
      <c r="I32" s="1070"/>
      <c r="J32" s="1070"/>
      <c r="K32" s="1070"/>
      <c r="L32" s="1070"/>
      <c r="M32" s="1070"/>
      <c r="N32" s="1070"/>
      <c r="O32" s="1070"/>
      <c r="P32" s="1071"/>
      <c r="Q32" s="1075">
        <v>8</v>
      </c>
      <c r="R32" s="1076"/>
      <c r="S32" s="1076"/>
      <c r="T32" s="1076"/>
      <c r="U32" s="1076"/>
      <c r="V32" s="1076">
        <v>8</v>
      </c>
      <c r="W32" s="1076"/>
      <c r="X32" s="1076"/>
      <c r="Y32" s="1076"/>
      <c r="Z32" s="1076"/>
      <c r="AA32" s="1076">
        <v>0</v>
      </c>
      <c r="AB32" s="1076"/>
      <c r="AC32" s="1076"/>
      <c r="AD32" s="1076"/>
      <c r="AE32" s="1077"/>
      <c r="AF32" s="1051">
        <v>0</v>
      </c>
      <c r="AG32" s="1052"/>
      <c r="AH32" s="1052"/>
      <c r="AI32" s="1052"/>
      <c r="AJ32" s="1053"/>
      <c r="AK32" s="1009" t="s">
        <v>469</v>
      </c>
      <c r="AL32" s="1000"/>
      <c r="AM32" s="1000"/>
      <c r="AN32" s="1000"/>
      <c r="AO32" s="1000"/>
      <c r="AP32" s="1000" t="s">
        <v>469</v>
      </c>
      <c r="AQ32" s="1000"/>
      <c r="AR32" s="1000"/>
      <c r="AS32" s="1000"/>
      <c r="AT32" s="1000"/>
      <c r="AU32" s="1000" t="s">
        <v>469</v>
      </c>
      <c r="AV32" s="1000"/>
      <c r="AW32" s="1000"/>
      <c r="AX32" s="1000"/>
      <c r="AY32" s="1000"/>
      <c r="AZ32" s="1074" t="s">
        <v>469</v>
      </c>
      <c r="BA32" s="1074"/>
      <c r="BB32" s="1074"/>
      <c r="BC32" s="1074"/>
      <c r="BD32" s="1074"/>
      <c r="BE32" s="1064"/>
      <c r="BF32" s="1064"/>
      <c r="BG32" s="1064"/>
      <c r="BH32" s="1064"/>
      <c r="BI32" s="1065"/>
      <c r="BJ32" s="205"/>
      <c r="BK32" s="205"/>
      <c r="BL32" s="205"/>
      <c r="BM32" s="205"/>
      <c r="BN32" s="205"/>
      <c r="BO32" s="218"/>
      <c r="BP32" s="218"/>
      <c r="BQ32" s="215">
        <v>26</v>
      </c>
      <c r="BR32" s="216"/>
      <c r="BS32" s="1046"/>
      <c r="BT32" s="1047"/>
      <c r="BU32" s="1047"/>
      <c r="BV32" s="1047"/>
      <c r="BW32" s="1047"/>
      <c r="BX32" s="1047"/>
      <c r="BY32" s="1047"/>
      <c r="BZ32" s="1047"/>
      <c r="CA32" s="1047"/>
      <c r="CB32" s="1047"/>
      <c r="CC32" s="1047"/>
      <c r="CD32" s="1047"/>
      <c r="CE32" s="1047"/>
      <c r="CF32" s="1047"/>
      <c r="CG32" s="1048"/>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199"/>
    </row>
    <row r="33" spans="1:131" s="200" customFormat="1" ht="26.25" customHeight="1" x14ac:dyDescent="0.15">
      <c r="A33" s="219">
        <v>6</v>
      </c>
      <c r="B33" s="1069" t="s">
        <v>514</v>
      </c>
      <c r="C33" s="1070"/>
      <c r="D33" s="1070"/>
      <c r="E33" s="1070"/>
      <c r="F33" s="1070"/>
      <c r="G33" s="1070"/>
      <c r="H33" s="1070"/>
      <c r="I33" s="1070"/>
      <c r="J33" s="1070"/>
      <c r="K33" s="1070"/>
      <c r="L33" s="1070"/>
      <c r="M33" s="1070"/>
      <c r="N33" s="1070"/>
      <c r="O33" s="1070"/>
      <c r="P33" s="1071"/>
      <c r="Q33" s="1075">
        <v>783</v>
      </c>
      <c r="R33" s="1076"/>
      <c r="S33" s="1076"/>
      <c r="T33" s="1076"/>
      <c r="U33" s="1076"/>
      <c r="V33" s="1076">
        <v>703</v>
      </c>
      <c r="W33" s="1076"/>
      <c r="X33" s="1076"/>
      <c r="Y33" s="1076"/>
      <c r="Z33" s="1076"/>
      <c r="AA33" s="1076">
        <v>79</v>
      </c>
      <c r="AB33" s="1076"/>
      <c r="AC33" s="1076"/>
      <c r="AD33" s="1076"/>
      <c r="AE33" s="1077"/>
      <c r="AF33" s="1051">
        <v>1291</v>
      </c>
      <c r="AG33" s="1052"/>
      <c r="AH33" s="1052"/>
      <c r="AI33" s="1052"/>
      <c r="AJ33" s="1053"/>
      <c r="AK33" s="1009">
        <v>148</v>
      </c>
      <c r="AL33" s="1000"/>
      <c r="AM33" s="1000"/>
      <c r="AN33" s="1000"/>
      <c r="AO33" s="1000"/>
      <c r="AP33" s="1000">
        <v>2674</v>
      </c>
      <c r="AQ33" s="1000"/>
      <c r="AR33" s="1000"/>
      <c r="AS33" s="1000"/>
      <c r="AT33" s="1000"/>
      <c r="AU33" s="1000">
        <v>0</v>
      </c>
      <c r="AV33" s="1000"/>
      <c r="AW33" s="1000"/>
      <c r="AX33" s="1000"/>
      <c r="AY33" s="1000"/>
      <c r="AZ33" s="1074" t="s">
        <v>469</v>
      </c>
      <c r="BA33" s="1074"/>
      <c r="BB33" s="1074"/>
      <c r="BC33" s="1074"/>
      <c r="BD33" s="1074"/>
      <c r="BE33" s="1064" t="s">
        <v>532</v>
      </c>
      <c r="BF33" s="1064"/>
      <c r="BG33" s="1064"/>
      <c r="BH33" s="1064"/>
      <c r="BI33" s="1065"/>
      <c r="BJ33" s="205"/>
      <c r="BK33" s="205"/>
      <c r="BL33" s="205"/>
      <c r="BM33" s="205"/>
      <c r="BN33" s="205"/>
      <c r="BO33" s="218"/>
      <c r="BP33" s="218"/>
      <c r="BQ33" s="215">
        <v>27</v>
      </c>
      <c r="BR33" s="216"/>
      <c r="BS33" s="1046"/>
      <c r="BT33" s="1047"/>
      <c r="BU33" s="1047"/>
      <c r="BV33" s="1047"/>
      <c r="BW33" s="1047"/>
      <c r="BX33" s="1047"/>
      <c r="BY33" s="1047"/>
      <c r="BZ33" s="1047"/>
      <c r="CA33" s="1047"/>
      <c r="CB33" s="1047"/>
      <c r="CC33" s="1047"/>
      <c r="CD33" s="1047"/>
      <c r="CE33" s="1047"/>
      <c r="CF33" s="1047"/>
      <c r="CG33" s="1048"/>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199"/>
    </row>
    <row r="34" spans="1:131" s="200" customFormat="1" ht="26.25" customHeight="1" x14ac:dyDescent="0.15">
      <c r="A34" s="219">
        <v>7</v>
      </c>
      <c r="B34" s="1069" t="s">
        <v>515</v>
      </c>
      <c r="C34" s="1070"/>
      <c r="D34" s="1070"/>
      <c r="E34" s="1070"/>
      <c r="F34" s="1070"/>
      <c r="G34" s="1070"/>
      <c r="H34" s="1070"/>
      <c r="I34" s="1070"/>
      <c r="J34" s="1070"/>
      <c r="K34" s="1070"/>
      <c r="L34" s="1070"/>
      <c r="M34" s="1070"/>
      <c r="N34" s="1070"/>
      <c r="O34" s="1070"/>
      <c r="P34" s="1071"/>
      <c r="Q34" s="1075">
        <v>2595</v>
      </c>
      <c r="R34" s="1076"/>
      <c r="S34" s="1076"/>
      <c r="T34" s="1076"/>
      <c r="U34" s="1076"/>
      <c r="V34" s="1076">
        <v>2736</v>
      </c>
      <c r="W34" s="1076"/>
      <c r="X34" s="1076"/>
      <c r="Y34" s="1076"/>
      <c r="Z34" s="1076"/>
      <c r="AA34" s="1076">
        <v>-140</v>
      </c>
      <c r="AB34" s="1076"/>
      <c r="AC34" s="1076"/>
      <c r="AD34" s="1076"/>
      <c r="AE34" s="1077"/>
      <c r="AF34" s="1051">
        <v>1209</v>
      </c>
      <c r="AG34" s="1052"/>
      <c r="AH34" s="1052"/>
      <c r="AI34" s="1052"/>
      <c r="AJ34" s="1053"/>
      <c r="AK34" s="1009">
        <v>555</v>
      </c>
      <c r="AL34" s="1000"/>
      <c r="AM34" s="1000"/>
      <c r="AN34" s="1000"/>
      <c r="AO34" s="1000"/>
      <c r="AP34" s="1000">
        <v>3165</v>
      </c>
      <c r="AQ34" s="1000"/>
      <c r="AR34" s="1000"/>
      <c r="AS34" s="1000"/>
      <c r="AT34" s="1000"/>
      <c r="AU34" s="1000">
        <v>1968</v>
      </c>
      <c r="AV34" s="1000"/>
      <c r="AW34" s="1000"/>
      <c r="AX34" s="1000"/>
      <c r="AY34" s="1000"/>
      <c r="AZ34" s="1074" t="s">
        <v>469</v>
      </c>
      <c r="BA34" s="1074"/>
      <c r="BB34" s="1074"/>
      <c r="BC34" s="1074"/>
      <c r="BD34" s="1074"/>
      <c r="BE34" s="1064" t="s">
        <v>532</v>
      </c>
      <c r="BF34" s="1064"/>
      <c r="BG34" s="1064"/>
      <c r="BH34" s="1064"/>
      <c r="BI34" s="1065"/>
      <c r="BJ34" s="205"/>
      <c r="BK34" s="205"/>
      <c r="BL34" s="205"/>
      <c r="BM34" s="205"/>
      <c r="BN34" s="205"/>
      <c r="BO34" s="218"/>
      <c r="BP34" s="218"/>
      <c r="BQ34" s="215">
        <v>28</v>
      </c>
      <c r="BR34" s="216"/>
      <c r="BS34" s="1046"/>
      <c r="BT34" s="1047"/>
      <c r="BU34" s="1047"/>
      <c r="BV34" s="1047"/>
      <c r="BW34" s="1047"/>
      <c r="BX34" s="1047"/>
      <c r="BY34" s="1047"/>
      <c r="BZ34" s="1047"/>
      <c r="CA34" s="1047"/>
      <c r="CB34" s="1047"/>
      <c r="CC34" s="1047"/>
      <c r="CD34" s="1047"/>
      <c r="CE34" s="1047"/>
      <c r="CF34" s="1047"/>
      <c r="CG34" s="1048"/>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199"/>
    </row>
    <row r="35" spans="1:131" s="200" customFormat="1" ht="26.25" customHeight="1" x14ac:dyDescent="0.15">
      <c r="A35" s="219">
        <v>8</v>
      </c>
      <c r="B35" s="1069" t="s">
        <v>521</v>
      </c>
      <c r="C35" s="1070"/>
      <c r="D35" s="1070"/>
      <c r="E35" s="1070"/>
      <c r="F35" s="1070"/>
      <c r="G35" s="1070"/>
      <c r="H35" s="1070"/>
      <c r="I35" s="1070"/>
      <c r="J35" s="1070"/>
      <c r="K35" s="1070"/>
      <c r="L35" s="1070"/>
      <c r="M35" s="1070"/>
      <c r="N35" s="1070"/>
      <c r="O35" s="1070"/>
      <c r="P35" s="1071"/>
      <c r="Q35" s="1075">
        <v>546</v>
      </c>
      <c r="R35" s="1076"/>
      <c r="S35" s="1076"/>
      <c r="T35" s="1076"/>
      <c r="U35" s="1076"/>
      <c r="V35" s="1076">
        <v>546</v>
      </c>
      <c r="W35" s="1076"/>
      <c r="X35" s="1076"/>
      <c r="Y35" s="1076"/>
      <c r="Z35" s="1076"/>
      <c r="AA35" s="1076">
        <v>0</v>
      </c>
      <c r="AB35" s="1076"/>
      <c r="AC35" s="1076"/>
      <c r="AD35" s="1076"/>
      <c r="AE35" s="1077"/>
      <c r="AF35" s="1051">
        <v>0</v>
      </c>
      <c r="AG35" s="1052"/>
      <c r="AH35" s="1052"/>
      <c r="AI35" s="1052"/>
      <c r="AJ35" s="1053"/>
      <c r="AK35" s="1009">
        <v>11</v>
      </c>
      <c r="AL35" s="1000"/>
      <c r="AM35" s="1000"/>
      <c r="AN35" s="1000"/>
      <c r="AO35" s="1000"/>
      <c r="AP35" s="1000">
        <v>1810</v>
      </c>
      <c r="AQ35" s="1000"/>
      <c r="AR35" s="1000"/>
      <c r="AS35" s="1000"/>
      <c r="AT35" s="1000"/>
      <c r="AU35" s="1000">
        <v>1164</v>
      </c>
      <c r="AV35" s="1000"/>
      <c r="AW35" s="1000"/>
      <c r="AX35" s="1000"/>
      <c r="AY35" s="1000"/>
      <c r="AZ35" s="1074" t="s">
        <v>469</v>
      </c>
      <c r="BA35" s="1074"/>
      <c r="BB35" s="1074"/>
      <c r="BC35" s="1074"/>
      <c r="BD35" s="1074"/>
      <c r="BE35" s="1064" t="s">
        <v>533</v>
      </c>
      <c r="BF35" s="1064"/>
      <c r="BG35" s="1064"/>
      <c r="BH35" s="1064"/>
      <c r="BI35" s="1065"/>
      <c r="BJ35" s="205"/>
      <c r="BK35" s="205"/>
      <c r="BL35" s="205"/>
      <c r="BM35" s="205"/>
      <c r="BN35" s="205"/>
      <c r="BO35" s="218"/>
      <c r="BP35" s="218"/>
      <c r="BQ35" s="215">
        <v>29</v>
      </c>
      <c r="BR35" s="216"/>
      <c r="BS35" s="1046"/>
      <c r="BT35" s="1047"/>
      <c r="BU35" s="1047"/>
      <c r="BV35" s="1047"/>
      <c r="BW35" s="1047"/>
      <c r="BX35" s="1047"/>
      <c r="BY35" s="1047"/>
      <c r="BZ35" s="1047"/>
      <c r="CA35" s="1047"/>
      <c r="CB35" s="1047"/>
      <c r="CC35" s="1047"/>
      <c r="CD35" s="1047"/>
      <c r="CE35" s="1047"/>
      <c r="CF35" s="1047"/>
      <c r="CG35" s="1048"/>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199"/>
    </row>
    <row r="36" spans="1:131" s="200" customFormat="1" ht="26.25" customHeight="1" x14ac:dyDescent="0.15">
      <c r="A36" s="219">
        <v>9</v>
      </c>
      <c r="B36" s="1069" t="s">
        <v>534</v>
      </c>
      <c r="C36" s="1070"/>
      <c r="D36" s="1070"/>
      <c r="E36" s="1070"/>
      <c r="F36" s="1070"/>
      <c r="G36" s="1070"/>
      <c r="H36" s="1070"/>
      <c r="I36" s="1070"/>
      <c r="J36" s="1070"/>
      <c r="K36" s="1070"/>
      <c r="L36" s="1070"/>
      <c r="M36" s="1070"/>
      <c r="N36" s="1070"/>
      <c r="O36" s="1070"/>
      <c r="P36" s="1071"/>
      <c r="Q36" s="1075">
        <v>1126</v>
      </c>
      <c r="R36" s="1076"/>
      <c r="S36" s="1076"/>
      <c r="T36" s="1076"/>
      <c r="U36" s="1076"/>
      <c r="V36" s="1076">
        <v>1126</v>
      </c>
      <c r="W36" s="1076"/>
      <c r="X36" s="1076"/>
      <c r="Y36" s="1076"/>
      <c r="Z36" s="1076"/>
      <c r="AA36" s="1076" t="s">
        <v>469</v>
      </c>
      <c r="AB36" s="1076"/>
      <c r="AC36" s="1076"/>
      <c r="AD36" s="1076"/>
      <c r="AE36" s="1077"/>
      <c r="AF36" s="1051" t="s">
        <v>469</v>
      </c>
      <c r="AG36" s="1052"/>
      <c r="AH36" s="1052"/>
      <c r="AI36" s="1052"/>
      <c r="AJ36" s="1053"/>
      <c r="AK36" s="1009">
        <v>243</v>
      </c>
      <c r="AL36" s="1000"/>
      <c r="AM36" s="1000"/>
      <c r="AN36" s="1000"/>
      <c r="AO36" s="1000"/>
      <c r="AP36" s="1000">
        <v>6389</v>
      </c>
      <c r="AQ36" s="1000"/>
      <c r="AR36" s="1000"/>
      <c r="AS36" s="1000"/>
      <c r="AT36" s="1000"/>
      <c r="AU36" s="1000">
        <v>5137</v>
      </c>
      <c r="AV36" s="1000"/>
      <c r="AW36" s="1000"/>
      <c r="AX36" s="1000"/>
      <c r="AY36" s="1000"/>
      <c r="AZ36" s="1074" t="s">
        <v>469</v>
      </c>
      <c r="BA36" s="1074"/>
      <c r="BB36" s="1074"/>
      <c r="BC36" s="1074"/>
      <c r="BD36" s="1074"/>
      <c r="BE36" s="1064" t="s">
        <v>533</v>
      </c>
      <c r="BF36" s="1064"/>
      <c r="BG36" s="1064"/>
      <c r="BH36" s="1064"/>
      <c r="BI36" s="1065"/>
      <c r="BJ36" s="205"/>
      <c r="BK36" s="205"/>
      <c r="BL36" s="205"/>
      <c r="BM36" s="205"/>
      <c r="BN36" s="205"/>
      <c r="BO36" s="218"/>
      <c r="BP36" s="218"/>
      <c r="BQ36" s="215">
        <v>30</v>
      </c>
      <c r="BR36" s="216"/>
      <c r="BS36" s="1046"/>
      <c r="BT36" s="1047"/>
      <c r="BU36" s="1047"/>
      <c r="BV36" s="1047"/>
      <c r="BW36" s="1047"/>
      <c r="BX36" s="1047"/>
      <c r="BY36" s="1047"/>
      <c r="BZ36" s="1047"/>
      <c r="CA36" s="1047"/>
      <c r="CB36" s="1047"/>
      <c r="CC36" s="1047"/>
      <c r="CD36" s="1047"/>
      <c r="CE36" s="1047"/>
      <c r="CF36" s="1047"/>
      <c r="CG36" s="1048"/>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199"/>
    </row>
    <row r="37" spans="1:131" s="200" customFormat="1" ht="26.25" customHeight="1" x14ac:dyDescent="0.15">
      <c r="A37" s="219">
        <v>10</v>
      </c>
      <c r="B37" s="1069" t="s">
        <v>535</v>
      </c>
      <c r="C37" s="1070"/>
      <c r="D37" s="1070"/>
      <c r="E37" s="1070"/>
      <c r="F37" s="1070"/>
      <c r="G37" s="1070"/>
      <c r="H37" s="1070"/>
      <c r="I37" s="1070"/>
      <c r="J37" s="1070"/>
      <c r="K37" s="1070"/>
      <c r="L37" s="1070"/>
      <c r="M37" s="1070"/>
      <c r="N37" s="1070"/>
      <c r="O37" s="1070"/>
      <c r="P37" s="1071"/>
      <c r="Q37" s="1075">
        <v>60</v>
      </c>
      <c r="R37" s="1076"/>
      <c r="S37" s="1076"/>
      <c r="T37" s="1076"/>
      <c r="U37" s="1076"/>
      <c r="V37" s="1076">
        <v>60</v>
      </c>
      <c r="W37" s="1076"/>
      <c r="X37" s="1076"/>
      <c r="Y37" s="1076"/>
      <c r="Z37" s="1076"/>
      <c r="AA37" s="1076">
        <v>0</v>
      </c>
      <c r="AB37" s="1076"/>
      <c r="AC37" s="1076"/>
      <c r="AD37" s="1076"/>
      <c r="AE37" s="1077"/>
      <c r="AF37" s="1051">
        <v>0</v>
      </c>
      <c r="AG37" s="1052"/>
      <c r="AH37" s="1052"/>
      <c r="AI37" s="1052"/>
      <c r="AJ37" s="1053"/>
      <c r="AK37" s="1009">
        <v>36</v>
      </c>
      <c r="AL37" s="1000"/>
      <c r="AM37" s="1000"/>
      <c r="AN37" s="1000"/>
      <c r="AO37" s="1000"/>
      <c r="AP37" s="1000">
        <v>263</v>
      </c>
      <c r="AQ37" s="1000"/>
      <c r="AR37" s="1000"/>
      <c r="AS37" s="1000"/>
      <c r="AT37" s="1000"/>
      <c r="AU37" s="1000">
        <v>176</v>
      </c>
      <c r="AV37" s="1000"/>
      <c r="AW37" s="1000"/>
      <c r="AX37" s="1000"/>
      <c r="AY37" s="1000"/>
      <c r="AZ37" s="1074" t="s">
        <v>469</v>
      </c>
      <c r="BA37" s="1074"/>
      <c r="BB37" s="1074"/>
      <c r="BC37" s="1074"/>
      <c r="BD37" s="1074"/>
      <c r="BE37" s="1064" t="s">
        <v>533</v>
      </c>
      <c r="BF37" s="1064"/>
      <c r="BG37" s="1064"/>
      <c r="BH37" s="1064"/>
      <c r="BI37" s="1065"/>
      <c r="BJ37" s="205"/>
      <c r="BK37" s="205"/>
      <c r="BL37" s="205"/>
      <c r="BM37" s="205"/>
      <c r="BN37" s="205"/>
      <c r="BO37" s="218"/>
      <c r="BP37" s="218"/>
      <c r="BQ37" s="215">
        <v>31</v>
      </c>
      <c r="BR37" s="216"/>
      <c r="BS37" s="1046"/>
      <c r="BT37" s="1047"/>
      <c r="BU37" s="1047"/>
      <c r="BV37" s="1047"/>
      <c r="BW37" s="1047"/>
      <c r="BX37" s="1047"/>
      <c r="BY37" s="1047"/>
      <c r="BZ37" s="1047"/>
      <c r="CA37" s="1047"/>
      <c r="CB37" s="1047"/>
      <c r="CC37" s="1047"/>
      <c r="CD37" s="1047"/>
      <c r="CE37" s="1047"/>
      <c r="CF37" s="1047"/>
      <c r="CG37" s="1048"/>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199"/>
    </row>
    <row r="38" spans="1:131" s="200" customFormat="1" ht="26.25" customHeight="1" x14ac:dyDescent="0.15">
      <c r="A38" s="219">
        <v>11</v>
      </c>
      <c r="B38" s="1069" t="s">
        <v>536</v>
      </c>
      <c r="C38" s="1070"/>
      <c r="D38" s="1070"/>
      <c r="E38" s="1070"/>
      <c r="F38" s="1070"/>
      <c r="G38" s="1070"/>
      <c r="H38" s="1070"/>
      <c r="I38" s="1070"/>
      <c r="J38" s="1070"/>
      <c r="K38" s="1070"/>
      <c r="L38" s="1070"/>
      <c r="M38" s="1070"/>
      <c r="N38" s="1070"/>
      <c r="O38" s="1070"/>
      <c r="P38" s="1071"/>
      <c r="Q38" s="1075">
        <v>586</v>
      </c>
      <c r="R38" s="1076"/>
      <c r="S38" s="1076"/>
      <c r="T38" s="1076"/>
      <c r="U38" s="1076"/>
      <c r="V38" s="1076">
        <v>586</v>
      </c>
      <c r="W38" s="1076"/>
      <c r="X38" s="1076"/>
      <c r="Y38" s="1076"/>
      <c r="Z38" s="1076"/>
      <c r="AA38" s="1076" t="s">
        <v>469</v>
      </c>
      <c r="AB38" s="1076"/>
      <c r="AC38" s="1076"/>
      <c r="AD38" s="1076"/>
      <c r="AE38" s="1077"/>
      <c r="AF38" s="1051" t="s">
        <v>469</v>
      </c>
      <c r="AG38" s="1052"/>
      <c r="AH38" s="1052"/>
      <c r="AI38" s="1052"/>
      <c r="AJ38" s="1053"/>
      <c r="AK38" s="1009">
        <v>350</v>
      </c>
      <c r="AL38" s="1000"/>
      <c r="AM38" s="1000"/>
      <c r="AN38" s="1000"/>
      <c r="AO38" s="1000"/>
      <c r="AP38" s="1000">
        <v>2671</v>
      </c>
      <c r="AQ38" s="1000"/>
      <c r="AR38" s="1000"/>
      <c r="AS38" s="1000"/>
      <c r="AT38" s="1000"/>
      <c r="AU38" s="1000">
        <v>2377</v>
      </c>
      <c r="AV38" s="1000"/>
      <c r="AW38" s="1000"/>
      <c r="AX38" s="1000"/>
      <c r="AY38" s="1000"/>
      <c r="AZ38" s="1074" t="s">
        <v>469</v>
      </c>
      <c r="BA38" s="1074"/>
      <c r="BB38" s="1074"/>
      <c r="BC38" s="1074"/>
      <c r="BD38" s="1074"/>
      <c r="BE38" s="1064" t="s">
        <v>533</v>
      </c>
      <c r="BF38" s="1064"/>
      <c r="BG38" s="1064"/>
      <c r="BH38" s="1064"/>
      <c r="BI38" s="1065"/>
      <c r="BJ38" s="205"/>
      <c r="BK38" s="205"/>
      <c r="BL38" s="205"/>
      <c r="BM38" s="205"/>
      <c r="BN38" s="205"/>
      <c r="BO38" s="218"/>
      <c r="BP38" s="218"/>
      <c r="BQ38" s="215">
        <v>32</v>
      </c>
      <c r="BR38" s="216"/>
      <c r="BS38" s="1046"/>
      <c r="BT38" s="1047"/>
      <c r="BU38" s="1047"/>
      <c r="BV38" s="1047"/>
      <c r="BW38" s="1047"/>
      <c r="BX38" s="1047"/>
      <c r="BY38" s="1047"/>
      <c r="BZ38" s="1047"/>
      <c r="CA38" s="1047"/>
      <c r="CB38" s="1047"/>
      <c r="CC38" s="1047"/>
      <c r="CD38" s="1047"/>
      <c r="CE38" s="1047"/>
      <c r="CF38" s="1047"/>
      <c r="CG38" s="1048"/>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199"/>
    </row>
    <row r="39" spans="1:131" s="200" customFormat="1" ht="26.25" customHeight="1" x14ac:dyDescent="0.15">
      <c r="A39" s="219">
        <v>12</v>
      </c>
      <c r="B39" s="1069" t="s">
        <v>537</v>
      </c>
      <c r="C39" s="1070"/>
      <c r="D39" s="1070"/>
      <c r="E39" s="1070"/>
      <c r="F39" s="1070"/>
      <c r="G39" s="1070"/>
      <c r="H39" s="1070"/>
      <c r="I39" s="1070"/>
      <c r="J39" s="1070"/>
      <c r="K39" s="1070"/>
      <c r="L39" s="1070"/>
      <c r="M39" s="1070"/>
      <c r="N39" s="1070"/>
      <c r="O39" s="1070"/>
      <c r="P39" s="1071"/>
      <c r="Q39" s="1075">
        <v>416</v>
      </c>
      <c r="R39" s="1076"/>
      <c r="S39" s="1076"/>
      <c r="T39" s="1076"/>
      <c r="U39" s="1076"/>
      <c r="V39" s="1076">
        <v>416</v>
      </c>
      <c r="W39" s="1076"/>
      <c r="X39" s="1076"/>
      <c r="Y39" s="1076"/>
      <c r="Z39" s="1076"/>
      <c r="AA39" s="1076" t="s">
        <v>469</v>
      </c>
      <c r="AB39" s="1076"/>
      <c r="AC39" s="1076"/>
      <c r="AD39" s="1076"/>
      <c r="AE39" s="1077"/>
      <c r="AF39" s="1051" t="s">
        <v>469</v>
      </c>
      <c r="AG39" s="1052"/>
      <c r="AH39" s="1052"/>
      <c r="AI39" s="1052"/>
      <c r="AJ39" s="1053"/>
      <c r="AK39" s="1009">
        <v>195</v>
      </c>
      <c r="AL39" s="1000"/>
      <c r="AM39" s="1000"/>
      <c r="AN39" s="1000"/>
      <c r="AO39" s="1000"/>
      <c r="AP39" s="1000">
        <v>1768</v>
      </c>
      <c r="AQ39" s="1000"/>
      <c r="AR39" s="1000"/>
      <c r="AS39" s="1000"/>
      <c r="AT39" s="1000"/>
      <c r="AU39" s="1000">
        <v>1466</v>
      </c>
      <c r="AV39" s="1000"/>
      <c r="AW39" s="1000"/>
      <c r="AX39" s="1000"/>
      <c r="AY39" s="1000"/>
      <c r="AZ39" s="1074" t="s">
        <v>469</v>
      </c>
      <c r="BA39" s="1074"/>
      <c r="BB39" s="1074"/>
      <c r="BC39" s="1074"/>
      <c r="BD39" s="1074"/>
      <c r="BE39" s="1064" t="s">
        <v>533</v>
      </c>
      <c r="BF39" s="1064"/>
      <c r="BG39" s="1064"/>
      <c r="BH39" s="1064"/>
      <c r="BI39" s="1065"/>
      <c r="BJ39" s="205"/>
      <c r="BK39" s="205"/>
      <c r="BL39" s="205"/>
      <c r="BM39" s="205"/>
      <c r="BN39" s="205"/>
      <c r="BO39" s="218"/>
      <c r="BP39" s="218"/>
      <c r="BQ39" s="215">
        <v>33</v>
      </c>
      <c r="BR39" s="216"/>
      <c r="BS39" s="1046"/>
      <c r="BT39" s="1047"/>
      <c r="BU39" s="1047"/>
      <c r="BV39" s="1047"/>
      <c r="BW39" s="1047"/>
      <c r="BX39" s="1047"/>
      <c r="BY39" s="1047"/>
      <c r="BZ39" s="1047"/>
      <c r="CA39" s="1047"/>
      <c r="CB39" s="1047"/>
      <c r="CC39" s="1047"/>
      <c r="CD39" s="1047"/>
      <c r="CE39" s="1047"/>
      <c r="CF39" s="1047"/>
      <c r="CG39" s="1048"/>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199"/>
    </row>
    <row r="40" spans="1:131" s="200" customFormat="1" ht="26.25" customHeight="1" x14ac:dyDescent="0.15">
      <c r="A40" s="214">
        <v>13</v>
      </c>
      <c r="B40" s="1069" t="s">
        <v>538</v>
      </c>
      <c r="C40" s="1070"/>
      <c r="D40" s="1070"/>
      <c r="E40" s="1070"/>
      <c r="F40" s="1070"/>
      <c r="G40" s="1070"/>
      <c r="H40" s="1070"/>
      <c r="I40" s="1070"/>
      <c r="J40" s="1070"/>
      <c r="K40" s="1070"/>
      <c r="L40" s="1070"/>
      <c r="M40" s="1070"/>
      <c r="N40" s="1070"/>
      <c r="O40" s="1070"/>
      <c r="P40" s="1071"/>
      <c r="Q40" s="1075">
        <v>2</v>
      </c>
      <c r="R40" s="1076"/>
      <c r="S40" s="1076"/>
      <c r="T40" s="1076"/>
      <c r="U40" s="1076"/>
      <c r="V40" s="1076">
        <v>2</v>
      </c>
      <c r="W40" s="1076"/>
      <c r="X40" s="1076"/>
      <c r="Y40" s="1076"/>
      <c r="Z40" s="1076"/>
      <c r="AA40" s="1076" t="s">
        <v>469</v>
      </c>
      <c r="AB40" s="1076"/>
      <c r="AC40" s="1076"/>
      <c r="AD40" s="1076"/>
      <c r="AE40" s="1077"/>
      <c r="AF40" s="1051" t="s">
        <v>469</v>
      </c>
      <c r="AG40" s="1052"/>
      <c r="AH40" s="1052"/>
      <c r="AI40" s="1052"/>
      <c r="AJ40" s="1053"/>
      <c r="AK40" s="1009">
        <v>1</v>
      </c>
      <c r="AL40" s="1000"/>
      <c r="AM40" s="1000"/>
      <c r="AN40" s="1000"/>
      <c r="AO40" s="1000"/>
      <c r="AP40" s="1000">
        <v>7</v>
      </c>
      <c r="AQ40" s="1000"/>
      <c r="AR40" s="1000"/>
      <c r="AS40" s="1000"/>
      <c r="AT40" s="1000"/>
      <c r="AU40" s="1000">
        <v>5</v>
      </c>
      <c r="AV40" s="1000"/>
      <c r="AW40" s="1000"/>
      <c r="AX40" s="1000"/>
      <c r="AY40" s="1000"/>
      <c r="AZ40" s="1074" t="s">
        <v>469</v>
      </c>
      <c r="BA40" s="1074"/>
      <c r="BB40" s="1074"/>
      <c r="BC40" s="1074"/>
      <c r="BD40" s="1074"/>
      <c r="BE40" s="1064" t="s">
        <v>533</v>
      </c>
      <c r="BF40" s="1064"/>
      <c r="BG40" s="1064"/>
      <c r="BH40" s="1064"/>
      <c r="BI40" s="1065"/>
      <c r="BJ40" s="205"/>
      <c r="BK40" s="205"/>
      <c r="BL40" s="205"/>
      <c r="BM40" s="205"/>
      <c r="BN40" s="205"/>
      <c r="BO40" s="218"/>
      <c r="BP40" s="218"/>
      <c r="BQ40" s="215">
        <v>34</v>
      </c>
      <c r="BR40" s="216"/>
      <c r="BS40" s="1046"/>
      <c r="BT40" s="1047"/>
      <c r="BU40" s="1047"/>
      <c r="BV40" s="1047"/>
      <c r="BW40" s="1047"/>
      <c r="BX40" s="1047"/>
      <c r="BY40" s="1047"/>
      <c r="BZ40" s="1047"/>
      <c r="CA40" s="1047"/>
      <c r="CB40" s="1047"/>
      <c r="CC40" s="1047"/>
      <c r="CD40" s="1047"/>
      <c r="CE40" s="1047"/>
      <c r="CF40" s="1047"/>
      <c r="CG40" s="1048"/>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199"/>
    </row>
    <row r="41" spans="1:131" s="200" customFormat="1" ht="26.25" customHeight="1" x14ac:dyDescent="0.15">
      <c r="A41" s="214">
        <v>14</v>
      </c>
      <c r="B41" s="1069" t="s">
        <v>539</v>
      </c>
      <c r="C41" s="1070"/>
      <c r="D41" s="1070"/>
      <c r="E41" s="1070"/>
      <c r="F41" s="1070"/>
      <c r="G41" s="1070"/>
      <c r="H41" s="1070"/>
      <c r="I41" s="1070"/>
      <c r="J41" s="1070"/>
      <c r="K41" s="1070"/>
      <c r="L41" s="1070"/>
      <c r="M41" s="1070"/>
      <c r="N41" s="1070"/>
      <c r="O41" s="1070"/>
      <c r="P41" s="1071"/>
      <c r="Q41" s="1075">
        <v>40</v>
      </c>
      <c r="R41" s="1076"/>
      <c r="S41" s="1076"/>
      <c r="T41" s="1076"/>
      <c r="U41" s="1076"/>
      <c r="V41" s="1076">
        <v>40</v>
      </c>
      <c r="W41" s="1076"/>
      <c r="X41" s="1076"/>
      <c r="Y41" s="1076"/>
      <c r="Z41" s="1076"/>
      <c r="AA41" s="1076" t="s">
        <v>469</v>
      </c>
      <c r="AB41" s="1076"/>
      <c r="AC41" s="1076"/>
      <c r="AD41" s="1076"/>
      <c r="AE41" s="1077"/>
      <c r="AF41" s="1051" t="s">
        <v>469</v>
      </c>
      <c r="AG41" s="1052"/>
      <c r="AH41" s="1052"/>
      <c r="AI41" s="1052"/>
      <c r="AJ41" s="1053"/>
      <c r="AK41" s="1009">
        <v>31</v>
      </c>
      <c r="AL41" s="1000"/>
      <c r="AM41" s="1000"/>
      <c r="AN41" s="1000"/>
      <c r="AO41" s="1000"/>
      <c r="AP41" s="1000">
        <v>73</v>
      </c>
      <c r="AQ41" s="1000"/>
      <c r="AR41" s="1000"/>
      <c r="AS41" s="1000"/>
      <c r="AT41" s="1000"/>
      <c r="AU41" s="1000">
        <v>69</v>
      </c>
      <c r="AV41" s="1000"/>
      <c r="AW41" s="1000"/>
      <c r="AX41" s="1000"/>
      <c r="AY41" s="1000"/>
      <c r="AZ41" s="1074" t="s">
        <v>469</v>
      </c>
      <c r="BA41" s="1074"/>
      <c r="BB41" s="1074"/>
      <c r="BC41" s="1074"/>
      <c r="BD41" s="1074"/>
      <c r="BE41" s="1064" t="s">
        <v>533</v>
      </c>
      <c r="BF41" s="1064"/>
      <c r="BG41" s="1064"/>
      <c r="BH41" s="1064"/>
      <c r="BI41" s="1065"/>
      <c r="BJ41" s="205"/>
      <c r="BK41" s="205"/>
      <c r="BL41" s="205"/>
      <c r="BM41" s="205"/>
      <c r="BN41" s="205"/>
      <c r="BO41" s="218"/>
      <c r="BP41" s="218"/>
      <c r="BQ41" s="215">
        <v>35</v>
      </c>
      <c r="BR41" s="216"/>
      <c r="BS41" s="1046"/>
      <c r="BT41" s="1047"/>
      <c r="BU41" s="1047"/>
      <c r="BV41" s="1047"/>
      <c r="BW41" s="1047"/>
      <c r="BX41" s="1047"/>
      <c r="BY41" s="1047"/>
      <c r="BZ41" s="1047"/>
      <c r="CA41" s="1047"/>
      <c r="CB41" s="1047"/>
      <c r="CC41" s="1047"/>
      <c r="CD41" s="1047"/>
      <c r="CE41" s="1047"/>
      <c r="CF41" s="1047"/>
      <c r="CG41" s="1048"/>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199"/>
    </row>
    <row r="42" spans="1:131" s="200" customFormat="1" ht="26.25" customHeight="1" x14ac:dyDescent="0.15">
      <c r="A42" s="214">
        <v>15</v>
      </c>
      <c r="B42" s="1069" t="s">
        <v>540</v>
      </c>
      <c r="C42" s="1070"/>
      <c r="D42" s="1070"/>
      <c r="E42" s="1070"/>
      <c r="F42" s="1070"/>
      <c r="G42" s="1070"/>
      <c r="H42" s="1070"/>
      <c r="I42" s="1070"/>
      <c r="J42" s="1070"/>
      <c r="K42" s="1070"/>
      <c r="L42" s="1070"/>
      <c r="M42" s="1070"/>
      <c r="N42" s="1070"/>
      <c r="O42" s="1070"/>
      <c r="P42" s="1071"/>
      <c r="Q42" s="1075">
        <v>9</v>
      </c>
      <c r="R42" s="1076"/>
      <c r="S42" s="1076"/>
      <c r="T42" s="1076"/>
      <c r="U42" s="1076"/>
      <c r="V42" s="1076">
        <v>9</v>
      </c>
      <c r="W42" s="1076"/>
      <c r="X42" s="1076"/>
      <c r="Y42" s="1076"/>
      <c r="Z42" s="1076"/>
      <c r="AA42" s="1076" t="s">
        <v>469</v>
      </c>
      <c r="AB42" s="1076"/>
      <c r="AC42" s="1076"/>
      <c r="AD42" s="1076"/>
      <c r="AE42" s="1077"/>
      <c r="AF42" s="1051" t="s">
        <v>469</v>
      </c>
      <c r="AG42" s="1052"/>
      <c r="AH42" s="1052"/>
      <c r="AI42" s="1052"/>
      <c r="AJ42" s="1053"/>
      <c r="AK42" s="1009">
        <v>7</v>
      </c>
      <c r="AL42" s="1000"/>
      <c r="AM42" s="1000"/>
      <c r="AN42" s="1000"/>
      <c r="AO42" s="1000"/>
      <c r="AP42" s="1000">
        <v>41</v>
      </c>
      <c r="AQ42" s="1000"/>
      <c r="AR42" s="1000"/>
      <c r="AS42" s="1000"/>
      <c r="AT42" s="1000"/>
      <c r="AU42" s="1000">
        <v>38</v>
      </c>
      <c r="AV42" s="1000"/>
      <c r="AW42" s="1000"/>
      <c r="AX42" s="1000"/>
      <c r="AY42" s="1000"/>
      <c r="AZ42" s="1074" t="s">
        <v>469</v>
      </c>
      <c r="BA42" s="1074"/>
      <c r="BB42" s="1074"/>
      <c r="BC42" s="1074"/>
      <c r="BD42" s="1074"/>
      <c r="BE42" s="1064" t="s">
        <v>533</v>
      </c>
      <c r="BF42" s="1064"/>
      <c r="BG42" s="1064"/>
      <c r="BH42" s="1064"/>
      <c r="BI42" s="1065"/>
      <c r="BJ42" s="205"/>
      <c r="BK42" s="205"/>
      <c r="BL42" s="205"/>
      <c r="BM42" s="205"/>
      <c r="BN42" s="205"/>
      <c r="BO42" s="218"/>
      <c r="BP42" s="218"/>
      <c r="BQ42" s="215">
        <v>36</v>
      </c>
      <c r="BR42" s="216"/>
      <c r="BS42" s="1046"/>
      <c r="BT42" s="1047"/>
      <c r="BU42" s="1047"/>
      <c r="BV42" s="1047"/>
      <c r="BW42" s="1047"/>
      <c r="BX42" s="1047"/>
      <c r="BY42" s="1047"/>
      <c r="BZ42" s="1047"/>
      <c r="CA42" s="1047"/>
      <c r="CB42" s="1047"/>
      <c r="CC42" s="1047"/>
      <c r="CD42" s="1047"/>
      <c r="CE42" s="1047"/>
      <c r="CF42" s="1047"/>
      <c r="CG42" s="1048"/>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199"/>
    </row>
    <row r="43" spans="1:131" s="200" customFormat="1" ht="26.25" customHeight="1" x14ac:dyDescent="0.15">
      <c r="A43" s="214">
        <v>16</v>
      </c>
      <c r="B43" s="1069"/>
      <c r="C43" s="1070"/>
      <c r="D43" s="1070"/>
      <c r="E43" s="1070"/>
      <c r="F43" s="1070"/>
      <c r="G43" s="1070"/>
      <c r="H43" s="1070"/>
      <c r="I43" s="1070"/>
      <c r="J43" s="1070"/>
      <c r="K43" s="1070"/>
      <c r="L43" s="1070"/>
      <c r="M43" s="1070"/>
      <c r="N43" s="1070"/>
      <c r="O43" s="1070"/>
      <c r="P43" s="1071"/>
      <c r="Q43" s="1075"/>
      <c r="R43" s="1076"/>
      <c r="S43" s="1076"/>
      <c r="T43" s="1076"/>
      <c r="U43" s="1076"/>
      <c r="V43" s="1076"/>
      <c r="W43" s="1076"/>
      <c r="X43" s="1076"/>
      <c r="Y43" s="1076"/>
      <c r="Z43" s="1076"/>
      <c r="AA43" s="1076"/>
      <c r="AB43" s="1076"/>
      <c r="AC43" s="1076"/>
      <c r="AD43" s="1076"/>
      <c r="AE43" s="1077"/>
      <c r="AF43" s="1051"/>
      <c r="AG43" s="1052"/>
      <c r="AH43" s="1052"/>
      <c r="AI43" s="1052"/>
      <c r="AJ43" s="1053"/>
      <c r="AK43" s="1009"/>
      <c r="AL43" s="1000"/>
      <c r="AM43" s="1000"/>
      <c r="AN43" s="1000"/>
      <c r="AO43" s="1000"/>
      <c r="AP43" s="1000"/>
      <c r="AQ43" s="1000"/>
      <c r="AR43" s="1000"/>
      <c r="AS43" s="1000"/>
      <c r="AT43" s="1000"/>
      <c r="AU43" s="1000"/>
      <c r="AV43" s="1000"/>
      <c r="AW43" s="1000"/>
      <c r="AX43" s="1000"/>
      <c r="AY43" s="1000"/>
      <c r="AZ43" s="1074"/>
      <c r="BA43" s="1074"/>
      <c r="BB43" s="1074"/>
      <c r="BC43" s="1074"/>
      <c r="BD43" s="1074"/>
      <c r="BE43" s="1064"/>
      <c r="BF43" s="1064"/>
      <c r="BG43" s="1064"/>
      <c r="BH43" s="1064"/>
      <c r="BI43" s="1065"/>
      <c r="BJ43" s="205"/>
      <c r="BK43" s="205"/>
      <c r="BL43" s="205"/>
      <c r="BM43" s="205"/>
      <c r="BN43" s="205"/>
      <c r="BO43" s="218"/>
      <c r="BP43" s="218"/>
      <c r="BQ43" s="215">
        <v>37</v>
      </c>
      <c r="BR43" s="216"/>
      <c r="BS43" s="1046"/>
      <c r="BT43" s="1047"/>
      <c r="BU43" s="1047"/>
      <c r="BV43" s="1047"/>
      <c r="BW43" s="1047"/>
      <c r="BX43" s="1047"/>
      <c r="BY43" s="1047"/>
      <c r="BZ43" s="1047"/>
      <c r="CA43" s="1047"/>
      <c r="CB43" s="1047"/>
      <c r="CC43" s="1047"/>
      <c r="CD43" s="1047"/>
      <c r="CE43" s="1047"/>
      <c r="CF43" s="1047"/>
      <c r="CG43" s="1048"/>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199"/>
    </row>
    <row r="44" spans="1:131" s="200" customFormat="1" ht="26.25" customHeight="1" x14ac:dyDescent="0.15">
      <c r="A44" s="214">
        <v>17</v>
      </c>
      <c r="B44" s="1069"/>
      <c r="C44" s="1070"/>
      <c r="D44" s="1070"/>
      <c r="E44" s="1070"/>
      <c r="F44" s="1070"/>
      <c r="G44" s="1070"/>
      <c r="H44" s="1070"/>
      <c r="I44" s="1070"/>
      <c r="J44" s="1070"/>
      <c r="K44" s="1070"/>
      <c r="L44" s="1070"/>
      <c r="M44" s="1070"/>
      <c r="N44" s="1070"/>
      <c r="O44" s="1070"/>
      <c r="P44" s="1071"/>
      <c r="Q44" s="1075"/>
      <c r="R44" s="1076"/>
      <c r="S44" s="1076"/>
      <c r="T44" s="1076"/>
      <c r="U44" s="1076"/>
      <c r="V44" s="1076"/>
      <c r="W44" s="1076"/>
      <c r="X44" s="1076"/>
      <c r="Y44" s="1076"/>
      <c r="Z44" s="1076"/>
      <c r="AA44" s="1076"/>
      <c r="AB44" s="1076"/>
      <c r="AC44" s="1076"/>
      <c r="AD44" s="1076"/>
      <c r="AE44" s="1077"/>
      <c r="AF44" s="1051"/>
      <c r="AG44" s="1052"/>
      <c r="AH44" s="1052"/>
      <c r="AI44" s="1052"/>
      <c r="AJ44" s="1053"/>
      <c r="AK44" s="1009"/>
      <c r="AL44" s="1000"/>
      <c r="AM44" s="1000"/>
      <c r="AN44" s="1000"/>
      <c r="AO44" s="1000"/>
      <c r="AP44" s="1000"/>
      <c r="AQ44" s="1000"/>
      <c r="AR44" s="1000"/>
      <c r="AS44" s="1000"/>
      <c r="AT44" s="1000"/>
      <c r="AU44" s="1000"/>
      <c r="AV44" s="1000"/>
      <c r="AW44" s="1000"/>
      <c r="AX44" s="1000"/>
      <c r="AY44" s="1000"/>
      <c r="AZ44" s="1074"/>
      <c r="BA44" s="1074"/>
      <c r="BB44" s="1074"/>
      <c r="BC44" s="1074"/>
      <c r="BD44" s="1074"/>
      <c r="BE44" s="1064"/>
      <c r="BF44" s="1064"/>
      <c r="BG44" s="1064"/>
      <c r="BH44" s="1064"/>
      <c r="BI44" s="1065"/>
      <c r="BJ44" s="205"/>
      <c r="BK44" s="205"/>
      <c r="BL44" s="205"/>
      <c r="BM44" s="205"/>
      <c r="BN44" s="205"/>
      <c r="BO44" s="218"/>
      <c r="BP44" s="218"/>
      <c r="BQ44" s="215">
        <v>38</v>
      </c>
      <c r="BR44" s="216"/>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199"/>
    </row>
    <row r="45" spans="1:131" s="200" customFormat="1" ht="26.25" customHeight="1" x14ac:dyDescent="0.15">
      <c r="A45" s="214">
        <v>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1"/>
      <c r="AG45" s="1052"/>
      <c r="AH45" s="1052"/>
      <c r="AI45" s="1052"/>
      <c r="AJ45" s="1053"/>
      <c r="AK45" s="1009"/>
      <c r="AL45" s="1000"/>
      <c r="AM45" s="1000"/>
      <c r="AN45" s="1000"/>
      <c r="AO45" s="1000"/>
      <c r="AP45" s="1000"/>
      <c r="AQ45" s="1000"/>
      <c r="AR45" s="1000"/>
      <c r="AS45" s="1000"/>
      <c r="AT45" s="1000"/>
      <c r="AU45" s="1000"/>
      <c r="AV45" s="1000"/>
      <c r="AW45" s="1000"/>
      <c r="AX45" s="1000"/>
      <c r="AY45" s="1000"/>
      <c r="AZ45" s="1074"/>
      <c r="BA45" s="1074"/>
      <c r="BB45" s="1074"/>
      <c r="BC45" s="1074"/>
      <c r="BD45" s="1074"/>
      <c r="BE45" s="1064"/>
      <c r="BF45" s="1064"/>
      <c r="BG45" s="1064"/>
      <c r="BH45" s="1064"/>
      <c r="BI45" s="1065"/>
      <c r="BJ45" s="205"/>
      <c r="BK45" s="205"/>
      <c r="BL45" s="205"/>
      <c r="BM45" s="205"/>
      <c r="BN45" s="205"/>
      <c r="BO45" s="218"/>
      <c r="BP45" s="218"/>
      <c r="BQ45" s="215">
        <v>39</v>
      </c>
      <c r="BR45" s="216"/>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199"/>
    </row>
    <row r="46" spans="1:131" s="200" customFormat="1" ht="26.25" customHeight="1" x14ac:dyDescent="0.15">
      <c r="A46" s="214">
        <v>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1"/>
      <c r="AG46" s="1052"/>
      <c r="AH46" s="1052"/>
      <c r="AI46" s="1052"/>
      <c r="AJ46" s="1053"/>
      <c r="AK46" s="1009"/>
      <c r="AL46" s="1000"/>
      <c r="AM46" s="1000"/>
      <c r="AN46" s="1000"/>
      <c r="AO46" s="1000"/>
      <c r="AP46" s="1000"/>
      <c r="AQ46" s="1000"/>
      <c r="AR46" s="1000"/>
      <c r="AS46" s="1000"/>
      <c r="AT46" s="1000"/>
      <c r="AU46" s="1000"/>
      <c r="AV46" s="1000"/>
      <c r="AW46" s="1000"/>
      <c r="AX46" s="1000"/>
      <c r="AY46" s="1000"/>
      <c r="AZ46" s="1074"/>
      <c r="BA46" s="1074"/>
      <c r="BB46" s="1074"/>
      <c r="BC46" s="1074"/>
      <c r="BD46" s="1074"/>
      <c r="BE46" s="1064"/>
      <c r="BF46" s="1064"/>
      <c r="BG46" s="1064"/>
      <c r="BH46" s="1064"/>
      <c r="BI46" s="1065"/>
      <c r="BJ46" s="205"/>
      <c r="BK46" s="205"/>
      <c r="BL46" s="205"/>
      <c r="BM46" s="205"/>
      <c r="BN46" s="205"/>
      <c r="BO46" s="218"/>
      <c r="BP46" s="218"/>
      <c r="BQ46" s="215">
        <v>40</v>
      </c>
      <c r="BR46" s="216"/>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199"/>
    </row>
    <row r="47" spans="1:131" s="200" customFormat="1" ht="26.25" customHeight="1" x14ac:dyDescent="0.15">
      <c r="A47" s="214">
        <v>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1"/>
      <c r="AG47" s="1052"/>
      <c r="AH47" s="1052"/>
      <c r="AI47" s="1052"/>
      <c r="AJ47" s="1053"/>
      <c r="AK47" s="1009"/>
      <c r="AL47" s="1000"/>
      <c r="AM47" s="1000"/>
      <c r="AN47" s="1000"/>
      <c r="AO47" s="1000"/>
      <c r="AP47" s="1000"/>
      <c r="AQ47" s="1000"/>
      <c r="AR47" s="1000"/>
      <c r="AS47" s="1000"/>
      <c r="AT47" s="1000"/>
      <c r="AU47" s="1000"/>
      <c r="AV47" s="1000"/>
      <c r="AW47" s="1000"/>
      <c r="AX47" s="1000"/>
      <c r="AY47" s="1000"/>
      <c r="AZ47" s="1074"/>
      <c r="BA47" s="1074"/>
      <c r="BB47" s="1074"/>
      <c r="BC47" s="1074"/>
      <c r="BD47" s="1074"/>
      <c r="BE47" s="1064"/>
      <c r="BF47" s="1064"/>
      <c r="BG47" s="1064"/>
      <c r="BH47" s="1064"/>
      <c r="BI47" s="1065"/>
      <c r="BJ47" s="205"/>
      <c r="BK47" s="205"/>
      <c r="BL47" s="205"/>
      <c r="BM47" s="205"/>
      <c r="BN47" s="205"/>
      <c r="BO47" s="218"/>
      <c r="BP47" s="218"/>
      <c r="BQ47" s="215">
        <v>41</v>
      </c>
      <c r="BR47" s="216"/>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199"/>
    </row>
    <row r="48" spans="1:131" s="200" customFormat="1" ht="26.25" customHeight="1" x14ac:dyDescent="0.15">
      <c r="A48" s="214">
        <v>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1"/>
      <c r="AG48" s="1052"/>
      <c r="AH48" s="1052"/>
      <c r="AI48" s="1052"/>
      <c r="AJ48" s="1053"/>
      <c r="AK48" s="1009"/>
      <c r="AL48" s="1000"/>
      <c r="AM48" s="1000"/>
      <c r="AN48" s="1000"/>
      <c r="AO48" s="1000"/>
      <c r="AP48" s="1000"/>
      <c r="AQ48" s="1000"/>
      <c r="AR48" s="1000"/>
      <c r="AS48" s="1000"/>
      <c r="AT48" s="1000"/>
      <c r="AU48" s="1000"/>
      <c r="AV48" s="1000"/>
      <c r="AW48" s="1000"/>
      <c r="AX48" s="1000"/>
      <c r="AY48" s="1000"/>
      <c r="AZ48" s="1074"/>
      <c r="BA48" s="1074"/>
      <c r="BB48" s="1074"/>
      <c r="BC48" s="1074"/>
      <c r="BD48" s="1074"/>
      <c r="BE48" s="1064"/>
      <c r="BF48" s="1064"/>
      <c r="BG48" s="1064"/>
      <c r="BH48" s="1064"/>
      <c r="BI48" s="1065"/>
      <c r="BJ48" s="205"/>
      <c r="BK48" s="205"/>
      <c r="BL48" s="205"/>
      <c r="BM48" s="205"/>
      <c r="BN48" s="205"/>
      <c r="BO48" s="218"/>
      <c r="BP48" s="218"/>
      <c r="BQ48" s="215">
        <v>42</v>
      </c>
      <c r="BR48" s="216"/>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199"/>
    </row>
    <row r="49" spans="1:131" s="200" customFormat="1" ht="26.25" customHeight="1" x14ac:dyDescent="0.15">
      <c r="A49" s="214">
        <v>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1"/>
      <c r="AG49" s="1052"/>
      <c r="AH49" s="1052"/>
      <c r="AI49" s="1052"/>
      <c r="AJ49" s="1053"/>
      <c r="AK49" s="1009"/>
      <c r="AL49" s="1000"/>
      <c r="AM49" s="1000"/>
      <c r="AN49" s="1000"/>
      <c r="AO49" s="1000"/>
      <c r="AP49" s="1000"/>
      <c r="AQ49" s="1000"/>
      <c r="AR49" s="1000"/>
      <c r="AS49" s="1000"/>
      <c r="AT49" s="1000"/>
      <c r="AU49" s="1000"/>
      <c r="AV49" s="1000"/>
      <c r="AW49" s="1000"/>
      <c r="AX49" s="1000"/>
      <c r="AY49" s="1000"/>
      <c r="AZ49" s="1074"/>
      <c r="BA49" s="1074"/>
      <c r="BB49" s="1074"/>
      <c r="BC49" s="1074"/>
      <c r="BD49" s="1074"/>
      <c r="BE49" s="1064"/>
      <c r="BF49" s="1064"/>
      <c r="BG49" s="1064"/>
      <c r="BH49" s="1064"/>
      <c r="BI49" s="1065"/>
      <c r="BJ49" s="205"/>
      <c r="BK49" s="205"/>
      <c r="BL49" s="205"/>
      <c r="BM49" s="205"/>
      <c r="BN49" s="205"/>
      <c r="BO49" s="218"/>
      <c r="BP49" s="218"/>
      <c r="BQ49" s="215">
        <v>43</v>
      </c>
      <c r="BR49" s="216"/>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199"/>
    </row>
    <row r="50" spans="1:131" s="200" customFormat="1" ht="26.25" customHeight="1" x14ac:dyDescent="0.15">
      <c r="A50" s="214">
        <v>23</v>
      </c>
      <c r="B50" s="1069"/>
      <c r="C50" s="1070"/>
      <c r="D50" s="1070"/>
      <c r="E50" s="1070"/>
      <c r="F50" s="1070"/>
      <c r="G50" s="1070"/>
      <c r="H50" s="1070"/>
      <c r="I50" s="1070"/>
      <c r="J50" s="1070"/>
      <c r="K50" s="1070"/>
      <c r="L50" s="1070"/>
      <c r="M50" s="1070"/>
      <c r="N50" s="1070"/>
      <c r="O50" s="1070"/>
      <c r="P50" s="1071"/>
      <c r="Q50" s="1072"/>
      <c r="R50" s="1055"/>
      <c r="S50" s="1055"/>
      <c r="T50" s="1055"/>
      <c r="U50" s="1055"/>
      <c r="V50" s="1055"/>
      <c r="W50" s="1055"/>
      <c r="X50" s="1055"/>
      <c r="Y50" s="1055"/>
      <c r="Z50" s="1055"/>
      <c r="AA50" s="1055"/>
      <c r="AB50" s="1055"/>
      <c r="AC50" s="1055"/>
      <c r="AD50" s="1055"/>
      <c r="AE50" s="1073"/>
      <c r="AF50" s="1051"/>
      <c r="AG50" s="1052"/>
      <c r="AH50" s="1052"/>
      <c r="AI50" s="1052"/>
      <c r="AJ50" s="1053"/>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64"/>
      <c r="BF50" s="1064"/>
      <c r="BG50" s="1064"/>
      <c r="BH50" s="1064"/>
      <c r="BI50" s="1065"/>
      <c r="BJ50" s="205"/>
      <c r="BK50" s="205"/>
      <c r="BL50" s="205"/>
      <c r="BM50" s="205"/>
      <c r="BN50" s="205"/>
      <c r="BO50" s="218"/>
      <c r="BP50" s="218"/>
      <c r="BQ50" s="215">
        <v>44</v>
      </c>
      <c r="BR50" s="216"/>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199"/>
    </row>
    <row r="51" spans="1:131" s="200" customFormat="1" ht="26.25" customHeight="1" x14ac:dyDescent="0.15">
      <c r="A51" s="214">
        <v>24</v>
      </c>
      <c r="B51" s="1069"/>
      <c r="C51" s="1070"/>
      <c r="D51" s="1070"/>
      <c r="E51" s="1070"/>
      <c r="F51" s="1070"/>
      <c r="G51" s="1070"/>
      <c r="H51" s="1070"/>
      <c r="I51" s="1070"/>
      <c r="J51" s="1070"/>
      <c r="K51" s="1070"/>
      <c r="L51" s="1070"/>
      <c r="M51" s="1070"/>
      <c r="N51" s="1070"/>
      <c r="O51" s="1070"/>
      <c r="P51" s="1071"/>
      <c r="Q51" s="1072"/>
      <c r="R51" s="1055"/>
      <c r="S51" s="1055"/>
      <c r="T51" s="1055"/>
      <c r="U51" s="1055"/>
      <c r="V51" s="1055"/>
      <c r="W51" s="1055"/>
      <c r="X51" s="1055"/>
      <c r="Y51" s="1055"/>
      <c r="Z51" s="1055"/>
      <c r="AA51" s="1055"/>
      <c r="AB51" s="1055"/>
      <c r="AC51" s="1055"/>
      <c r="AD51" s="1055"/>
      <c r="AE51" s="1073"/>
      <c r="AF51" s="1051"/>
      <c r="AG51" s="1052"/>
      <c r="AH51" s="1052"/>
      <c r="AI51" s="1052"/>
      <c r="AJ51" s="1053"/>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64"/>
      <c r="BF51" s="1064"/>
      <c r="BG51" s="1064"/>
      <c r="BH51" s="1064"/>
      <c r="BI51" s="1065"/>
      <c r="BJ51" s="205"/>
      <c r="BK51" s="205"/>
      <c r="BL51" s="205"/>
      <c r="BM51" s="205"/>
      <c r="BN51" s="205"/>
      <c r="BO51" s="218"/>
      <c r="BP51" s="218"/>
      <c r="BQ51" s="215">
        <v>45</v>
      </c>
      <c r="BR51" s="216"/>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199"/>
    </row>
    <row r="52" spans="1:131" s="200" customFormat="1" ht="26.25" customHeight="1" x14ac:dyDescent="0.15">
      <c r="A52" s="214">
        <v>25</v>
      </c>
      <c r="B52" s="1069"/>
      <c r="C52" s="1070"/>
      <c r="D52" s="1070"/>
      <c r="E52" s="1070"/>
      <c r="F52" s="1070"/>
      <c r="G52" s="1070"/>
      <c r="H52" s="1070"/>
      <c r="I52" s="1070"/>
      <c r="J52" s="1070"/>
      <c r="K52" s="1070"/>
      <c r="L52" s="1070"/>
      <c r="M52" s="1070"/>
      <c r="N52" s="1070"/>
      <c r="O52" s="1070"/>
      <c r="P52" s="1071"/>
      <c r="Q52" s="1072"/>
      <c r="R52" s="1055"/>
      <c r="S52" s="1055"/>
      <c r="T52" s="1055"/>
      <c r="U52" s="1055"/>
      <c r="V52" s="1055"/>
      <c r="W52" s="1055"/>
      <c r="X52" s="1055"/>
      <c r="Y52" s="1055"/>
      <c r="Z52" s="1055"/>
      <c r="AA52" s="1055"/>
      <c r="AB52" s="1055"/>
      <c r="AC52" s="1055"/>
      <c r="AD52" s="1055"/>
      <c r="AE52" s="1073"/>
      <c r="AF52" s="1051"/>
      <c r="AG52" s="1052"/>
      <c r="AH52" s="1052"/>
      <c r="AI52" s="1052"/>
      <c r="AJ52" s="1053"/>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64"/>
      <c r="BF52" s="1064"/>
      <c r="BG52" s="1064"/>
      <c r="BH52" s="1064"/>
      <c r="BI52" s="1065"/>
      <c r="BJ52" s="205"/>
      <c r="BK52" s="205"/>
      <c r="BL52" s="205"/>
      <c r="BM52" s="205"/>
      <c r="BN52" s="205"/>
      <c r="BO52" s="218"/>
      <c r="BP52" s="218"/>
      <c r="BQ52" s="215">
        <v>46</v>
      </c>
      <c r="BR52" s="216"/>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199"/>
    </row>
    <row r="53" spans="1:131" s="200" customFormat="1" ht="26.25" customHeight="1" x14ac:dyDescent="0.15">
      <c r="A53" s="214">
        <v>26</v>
      </c>
      <c r="B53" s="1069"/>
      <c r="C53" s="1070"/>
      <c r="D53" s="1070"/>
      <c r="E53" s="1070"/>
      <c r="F53" s="1070"/>
      <c r="G53" s="1070"/>
      <c r="H53" s="1070"/>
      <c r="I53" s="1070"/>
      <c r="J53" s="1070"/>
      <c r="K53" s="1070"/>
      <c r="L53" s="1070"/>
      <c r="M53" s="1070"/>
      <c r="N53" s="1070"/>
      <c r="O53" s="1070"/>
      <c r="P53" s="1071"/>
      <c r="Q53" s="1072"/>
      <c r="R53" s="1055"/>
      <c r="S53" s="1055"/>
      <c r="T53" s="1055"/>
      <c r="U53" s="1055"/>
      <c r="V53" s="1055"/>
      <c r="W53" s="1055"/>
      <c r="X53" s="1055"/>
      <c r="Y53" s="1055"/>
      <c r="Z53" s="1055"/>
      <c r="AA53" s="1055"/>
      <c r="AB53" s="1055"/>
      <c r="AC53" s="1055"/>
      <c r="AD53" s="1055"/>
      <c r="AE53" s="1073"/>
      <c r="AF53" s="1051"/>
      <c r="AG53" s="1052"/>
      <c r="AH53" s="1052"/>
      <c r="AI53" s="1052"/>
      <c r="AJ53" s="1053"/>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64"/>
      <c r="BF53" s="1064"/>
      <c r="BG53" s="1064"/>
      <c r="BH53" s="1064"/>
      <c r="BI53" s="1065"/>
      <c r="BJ53" s="205"/>
      <c r="BK53" s="205"/>
      <c r="BL53" s="205"/>
      <c r="BM53" s="205"/>
      <c r="BN53" s="205"/>
      <c r="BO53" s="218"/>
      <c r="BP53" s="218"/>
      <c r="BQ53" s="215">
        <v>47</v>
      </c>
      <c r="BR53" s="216"/>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199"/>
    </row>
    <row r="54" spans="1:131" s="200" customFormat="1" ht="26.25" customHeight="1" x14ac:dyDescent="0.15">
      <c r="A54" s="214">
        <v>27</v>
      </c>
      <c r="B54" s="1069"/>
      <c r="C54" s="1070"/>
      <c r="D54" s="1070"/>
      <c r="E54" s="1070"/>
      <c r="F54" s="1070"/>
      <c r="G54" s="1070"/>
      <c r="H54" s="1070"/>
      <c r="I54" s="1070"/>
      <c r="J54" s="1070"/>
      <c r="K54" s="1070"/>
      <c r="L54" s="1070"/>
      <c r="M54" s="1070"/>
      <c r="N54" s="1070"/>
      <c r="O54" s="1070"/>
      <c r="P54" s="1071"/>
      <c r="Q54" s="1072"/>
      <c r="R54" s="1055"/>
      <c r="S54" s="1055"/>
      <c r="T54" s="1055"/>
      <c r="U54" s="1055"/>
      <c r="V54" s="1055"/>
      <c r="W54" s="1055"/>
      <c r="X54" s="1055"/>
      <c r="Y54" s="1055"/>
      <c r="Z54" s="1055"/>
      <c r="AA54" s="1055"/>
      <c r="AB54" s="1055"/>
      <c r="AC54" s="1055"/>
      <c r="AD54" s="1055"/>
      <c r="AE54" s="1073"/>
      <c r="AF54" s="1051"/>
      <c r="AG54" s="1052"/>
      <c r="AH54" s="1052"/>
      <c r="AI54" s="1052"/>
      <c r="AJ54" s="1053"/>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64"/>
      <c r="BF54" s="1064"/>
      <c r="BG54" s="1064"/>
      <c r="BH54" s="1064"/>
      <c r="BI54" s="1065"/>
      <c r="BJ54" s="205"/>
      <c r="BK54" s="205"/>
      <c r="BL54" s="205"/>
      <c r="BM54" s="205"/>
      <c r="BN54" s="205"/>
      <c r="BO54" s="218"/>
      <c r="BP54" s="218"/>
      <c r="BQ54" s="215">
        <v>48</v>
      </c>
      <c r="BR54" s="216"/>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199"/>
    </row>
    <row r="55" spans="1:131" s="200" customFormat="1" ht="26.25" customHeight="1" x14ac:dyDescent="0.15">
      <c r="A55" s="214">
        <v>28</v>
      </c>
      <c r="B55" s="1069"/>
      <c r="C55" s="1070"/>
      <c r="D55" s="1070"/>
      <c r="E55" s="1070"/>
      <c r="F55" s="1070"/>
      <c r="G55" s="1070"/>
      <c r="H55" s="1070"/>
      <c r="I55" s="1070"/>
      <c r="J55" s="1070"/>
      <c r="K55" s="1070"/>
      <c r="L55" s="1070"/>
      <c r="M55" s="1070"/>
      <c r="N55" s="1070"/>
      <c r="O55" s="1070"/>
      <c r="P55" s="1071"/>
      <c r="Q55" s="1072"/>
      <c r="R55" s="1055"/>
      <c r="S55" s="1055"/>
      <c r="T55" s="1055"/>
      <c r="U55" s="1055"/>
      <c r="V55" s="1055"/>
      <c r="W55" s="1055"/>
      <c r="X55" s="1055"/>
      <c r="Y55" s="1055"/>
      <c r="Z55" s="1055"/>
      <c r="AA55" s="1055"/>
      <c r="AB55" s="1055"/>
      <c r="AC55" s="1055"/>
      <c r="AD55" s="1055"/>
      <c r="AE55" s="1073"/>
      <c r="AF55" s="1051"/>
      <c r="AG55" s="1052"/>
      <c r="AH55" s="1052"/>
      <c r="AI55" s="1052"/>
      <c r="AJ55" s="1053"/>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64"/>
      <c r="BF55" s="1064"/>
      <c r="BG55" s="1064"/>
      <c r="BH55" s="1064"/>
      <c r="BI55" s="1065"/>
      <c r="BJ55" s="205"/>
      <c r="BK55" s="205"/>
      <c r="BL55" s="205"/>
      <c r="BM55" s="205"/>
      <c r="BN55" s="205"/>
      <c r="BO55" s="218"/>
      <c r="BP55" s="218"/>
      <c r="BQ55" s="215">
        <v>49</v>
      </c>
      <c r="BR55" s="216"/>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199"/>
    </row>
    <row r="56" spans="1:131" s="200" customFormat="1" ht="26.25" customHeight="1" x14ac:dyDescent="0.15">
      <c r="A56" s="214">
        <v>29</v>
      </c>
      <c r="B56" s="1069"/>
      <c r="C56" s="1070"/>
      <c r="D56" s="1070"/>
      <c r="E56" s="1070"/>
      <c r="F56" s="1070"/>
      <c r="G56" s="1070"/>
      <c r="H56" s="1070"/>
      <c r="I56" s="1070"/>
      <c r="J56" s="1070"/>
      <c r="K56" s="1070"/>
      <c r="L56" s="1070"/>
      <c r="M56" s="1070"/>
      <c r="N56" s="1070"/>
      <c r="O56" s="1070"/>
      <c r="P56" s="1071"/>
      <c r="Q56" s="1072"/>
      <c r="R56" s="1055"/>
      <c r="S56" s="1055"/>
      <c r="T56" s="1055"/>
      <c r="U56" s="1055"/>
      <c r="V56" s="1055"/>
      <c r="W56" s="1055"/>
      <c r="X56" s="1055"/>
      <c r="Y56" s="1055"/>
      <c r="Z56" s="1055"/>
      <c r="AA56" s="1055"/>
      <c r="AB56" s="1055"/>
      <c r="AC56" s="1055"/>
      <c r="AD56" s="1055"/>
      <c r="AE56" s="1073"/>
      <c r="AF56" s="1051"/>
      <c r="AG56" s="1052"/>
      <c r="AH56" s="1052"/>
      <c r="AI56" s="1052"/>
      <c r="AJ56" s="1053"/>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64"/>
      <c r="BF56" s="1064"/>
      <c r="BG56" s="1064"/>
      <c r="BH56" s="1064"/>
      <c r="BI56" s="1065"/>
      <c r="BJ56" s="205"/>
      <c r="BK56" s="205"/>
      <c r="BL56" s="205"/>
      <c r="BM56" s="205"/>
      <c r="BN56" s="205"/>
      <c r="BO56" s="218"/>
      <c r="BP56" s="218"/>
      <c r="BQ56" s="215">
        <v>50</v>
      </c>
      <c r="BR56" s="216"/>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199"/>
    </row>
    <row r="57" spans="1:131" s="200" customFormat="1" ht="26.25" customHeight="1" x14ac:dyDescent="0.15">
      <c r="A57" s="214">
        <v>30</v>
      </c>
      <c r="B57" s="1069"/>
      <c r="C57" s="1070"/>
      <c r="D57" s="1070"/>
      <c r="E57" s="1070"/>
      <c r="F57" s="1070"/>
      <c r="G57" s="1070"/>
      <c r="H57" s="1070"/>
      <c r="I57" s="1070"/>
      <c r="J57" s="1070"/>
      <c r="K57" s="1070"/>
      <c r="L57" s="1070"/>
      <c r="M57" s="1070"/>
      <c r="N57" s="1070"/>
      <c r="O57" s="1070"/>
      <c r="P57" s="1071"/>
      <c r="Q57" s="1072"/>
      <c r="R57" s="1055"/>
      <c r="S57" s="1055"/>
      <c r="T57" s="1055"/>
      <c r="U57" s="1055"/>
      <c r="V57" s="1055"/>
      <c r="W57" s="1055"/>
      <c r="X57" s="1055"/>
      <c r="Y57" s="1055"/>
      <c r="Z57" s="1055"/>
      <c r="AA57" s="1055"/>
      <c r="AB57" s="1055"/>
      <c r="AC57" s="1055"/>
      <c r="AD57" s="1055"/>
      <c r="AE57" s="1073"/>
      <c r="AF57" s="1051"/>
      <c r="AG57" s="1052"/>
      <c r="AH57" s="1052"/>
      <c r="AI57" s="1052"/>
      <c r="AJ57" s="1053"/>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64"/>
      <c r="BF57" s="1064"/>
      <c r="BG57" s="1064"/>
      <c r="BH57" s="1064"/>
      <c r="BI57" s="1065"/>
      <c r="BJ57" s="205"/>
      <c r="BK57" s="205"/>
      <c r="BL57" s="205"/>
      <c r="BM57" s="205"/>
      <c r="BN57" s="205"/>
      <c r="BO57" s="218"/>
      <c r="BP57" s="218"/>
      <c r="BQ57" s="215">
        <v>51</v>
      </c>
      <c r="BR57" s="216"/>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199"/>
    </row>
    <row r="58" spans="1:131" s="200" customFormat="1" ht="26.25" customHeight="1" x14ac:dyDescent="0.15">
      <c r="A58" s="214">
        <v>31</v>
      </c>
      <c r="B58" s="1069"/>
      <c r="C58" s="1070"/>
      <c r="D58" s="1070"/>
      <c r="E58" s="1070"/>
      <c r="F58" s="1070"/>
      <c r="G58" s="1070"/>
      <c r="H58" s="1070"/>
      <c r="I58" s="1070"/>
      <c r="J58" s="1070"/>
      <c r="K58" s="1070"/>
      <c r="L58" s="1070"/>
      <c r="M58" s="1070"/>
      <c r="N58" s="1070"/>
      <c r="O58" s="1070"/>
      <c r="P58" s="1071"/>
      <c r="Q58" s="1072"/>
      <c r="R58" s="1055"/>
      <c r="S58" s="1055"/>
      <c r="T58" s="1055"/>
      <c r="U58" s="1055"/>
      <c r="V58" s="1055"/>
      <c r="W58" s="1055"/>
      <c r="X58" s="1055"/>
      <c r="Y58" s="1055"/>
      <c r="Z58" s="1055"/>
      <c r="AA58" s="1055"/>
      <c r="AB58" s="1055"/>
      <c r="AC58" s="1055"/>
      <c r="AD58" s="1055"/>
      <c r="AE58" s="1073"/>
      <c r="AF58" s="1051"/>
      <c r="AG58" s="1052"/>
      <c r="AH58" s="1052"/>
      <c r="AI58" s="1052"/>
      <c r="AJ58" s="1053"/>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64"/>
      <c r="BF58" s="1064"/>
      <c r="BG58" s="1064"/>
      <c r="BH58" s="1064"/>
      <c r="BI58" s="1065"/>
      <c r="BJ58" s="205"/>
      <c r="BK58" s="205"/>
      <c r="BL58" s="205"/>
      <c r="BM58" s="205"/>
      <c r="BN58" s="205"/>
      <c r="BO58" s="218"/>
      <c r="BP58" s="218"/>
      <c r="BQ58" s="215">
        <v>52</v>
      </c>
      <c r="BR58" s="216"/>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199"/>
    </row>
    <row r="59" spans="1:131" s="200" customFormat="1" ht="26.25" customHeight="1" x14ac:dyDescent="0.15">
      <c r="A59" s="214">
        <v>32</v>
      </c>
      <c r="B59" s="1069"/>
      <c r="C59" s="1070"/>
      <c r="D59" s="1070"/>
      <c r="E59" s="1070"/>
      <c r="F59" s="1070"/>
      <c r="G59" s="1070"/>
      <c r="H59" s="1070"/>
      <c r="I59" s="1070"/>
      <c r="J59" s="1070"/>
      <c r="K59" s="1070"/>
      <c r="L59" s="1070"/>
      <c r="M59" s="1070"/>
      <c r="N59" s="1070"/>
      <c r="O59" s="1070"/>
      <c r="P59" s="1071"/>
      <c r="Q59" s="1072"/>
      <c r="R59" s="1055"/>
      <c r="S59" s="1055"/>
      <c r="T59" s="1055"/>
      <c r="U59" s="1055"/>
      <c r="V59" s="1055"/>
      <c r="W59" s="1055"/>
      <c r="X59" s="1055"/>
      <c r="Y59" s="1055"/>
      <c r="Z59" s="1055"/>
      <c r="AA59" s="1055"/>
      <c r="AB59" s="1055"/>
      <c r="AC59" s="1055"/>
      <c r="AD59" s="1055"/>
      <c r="AE59" s="1073"/>
      <c r="AF59" s="1051"/>
      <c r="AG59" s="1052"/>
      <c r="AH59" s="1052"/>
      <c r="AI59" s="1052"/>
      <c r="AJ59" s="1053"/>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64"/>
      <c r="BF59" s="1064"/>
      <c r="BG59" s="1064"/>
      <c r="BH59" s="1064"/>
      <c r="BI59" s="1065"/>
      <c r="BJ59" s="205"/>
      <c r="BK59" s="205"/>
      <c r="BL59" s="205"/>
      <c r="BM59" s="205"/>
      <c r="BN59" s="205"/>
      <c r="BO59" s="218"/>
      <c r="BP59" s="218"/>
      <c r="BQ59" s="215">
        <v>53</v>
      </c>
      <c r="BR59" s="216"/>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199"/>
    </row>
    <row r="60" spans="1:131" s="200" customFormat="1" ht="26.25" customHeight="1" x14ac:dyDescent="0.15">
      <c r="A60" s="214">
        <v>33</v>
      </c>
      <c r="B60" s="1069"/>
      <c r="C60" s="1070"/>
      <c r="D60" s="1070"/>
      <c r="E60" s="1070"/>
      <c r="F60" s="1070"/>
      <c r="G60" s="1070"/>
      <c r="H60" s="1070"/>
      <c r="I60" s="1070"/>
      <c r="J60" s="1070"/>
      <c r="K60" s="1070"/>
      <c r="L60" s="1070"/>
      <c r="M60" s="1070"/>
      <c r="N60" s="1070"/>
      <c r="O60" s="1070"/>
      <c r="P60" s="1071"/>
      <c r="Q60" s="1072"/>
      <c r="R60" s="1055"/>
      <c r="S60" s="1055"/>
      <c r="T60" s="1055"/>
      <c r="U60" s="1055"/>
      <c r="V60" s="1055"/>
      <c r="W60" s="1055"/>
      <c r="X60" s="1055"/>
      <c r="Y60" s="1055"/>
      <c r="Z60" s="1055"/>
      <c r="AA60" s="1055"/>
      <c r="AB60" s="1055"/>
      <c r="AC60" s="1055"/>
      <c r="AD60" s="1055"/>
      <c r="AE60" s="1073"/>
      <c r="AF60" s="1051"/>
      <c r="AG60" s="1052"/>
      <c r="AH60" s="1052"/>
      <c r="AI60" s="1052"/>
      <c r="AJ60" s="1053"/>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64"/>
      <c r="BF60" s="1064"/>
      <c r="BG60" s="1064"/>
      <c r="BH60" s="1064"/>
      <c r="BI60" s="1065"/>
      <c r="BJ60" s="205"/>
      <c r="BK60" s="205"/>
      <c r="BL60" s="205"/>
      <c r="BM60" s="205"/>
      <c r="BN60" s="205"/>
      <c r="BO60" s="218"/>
      <c r="BP60" s="218"/>
      <c r="BQ60" s="215">
        <v>54</v>
      </c>
      <c r="BR60" s="216"/>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199"/>
    </row>
    <row r="61" spans="1:131" s="200" customFormat="1" ht="26.25" customHeight="1" thickBot="1" x14ac:dyDescent="0.2">
      <c r="A61" s="214">
        <v>34</v>
      </c>
      <c r="B61" s="1069"/>
      <c r="C61" s="1070"/>
      <c r="D61" s="1070"/>
      <c r="E61" s="1070"/>
      <c r="F61" s="1070"/>
      <c r="G61" s="1070"/>
      <c r="H61" s="1070"/>
      <c r="I61" s="1070"/>
      <c r="J61" s="1070"/>
      <c r="K61" s="1070"/>
      <c r="L61" s="1070"/>
      <c r="M61" s="1070"/>
      <c r="N61" s="1070"/>
      <c r="O61" s="1070"/>
      <c r="P61" s="1071"/>
      <c r="Q61" s="1072"/>
      <c r="R61" s="1055"/>
      <c r="S61" s="1055"/>
      <c r="T61" s="1055"/>
      <c r="U61" s="1055"/>
      <c r="V61" s="1055"/>
      <c r="W61" s="1055"/>
      <c r="X61" s="1055"/>
      <c r="Y61" s="1055"/>
      <c r="Z61" s="1055"/>
      <c r="AA61" s="1055"/>
      <c r="AB61" s="1055"/>
      <c r="AC61" s="1055"/>
      <c r="AD61" s="1055"/>
      <c r="AE61" s="1073"/>
      <c r="AF61" s="1051"/>
      <c r="AG61" s="1052"/>
      <c r="AH61" s="1052"/>
      <c r="AI61" s="1052"/>
      <c r="AJ61" s="1053"/>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64"/>
      <c r="BF61" s="1064"/>
      <c r="BG61" s="1064"/>
      <c r="BH61" s="1064"/>
      <c r="BI61" s="1065"/>
      <c r="BJ61" s="205"/>
      <c r="BK61" s="205"/>
      <c r="BL61" s="205"/>
      <c r="BM61" s="205"/>
      <c r="BN61" s="205"/>
      <c r="BO61" s="218"/>
      <c r="BP61" s="218"/>
      <c r="BQ61" s="215">
        <v>55</v>
      </c>
      <c r="BR61" s="216"/>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199"/>
    </row>
    <row r="62" spans="1:131" s="200" customFormat="1" ht="26.25" customHeight="1" x14ac:dyDescent="0.15">
      <c r="A62" s="214">
        <v>35</v>
      </c>
      <c r="B62" s="1069"/>
      <c r="C62" s="1070"/>
      <c r="D62" s="1070"/>
      <c r="E62" s="1070"/>
      <c r="F62" s="1070"/>
      <c r="G62" s="1070"/>
      <c r="H62" s="1070"/>
      <c r="I62" s="1070"/>
      <c r="J62" s="1070"/>
      <c r="K62" s="1070"/>
      <c r="L62" s="1070"/>
      <c r="M62" s="1070"/>
      <c r="N62" s="1070"/>
      <c r="O62" s="1070"/>
      <c r="P62" s="1071"/>
      <c r="Q62" s="1072"/>
      <c r="R62" s="1055"/>
      <c r="S62" s="1055"/>
      <c r="T62" s="1055"/>
      <c r="U62" s="1055"/>
      <c r="V62" s="1055"/>
      <c r="W62" s="1055"/>
      <c r="X62" s="1055"/>
      <c r="Y62" s="1055"/>
      <c r="Z62" s="1055"/>
      <c r="AA62" s="1055"/>
      <c r="AB62" s="1055"/>
      <c r="AC62" s="1055"/>
      <c r="AD62" s="1055"/>
      <c r="AE62" s="1073"/>
      <c r="AF62" s="1051"/>
      <c r="AG62" s="1052"/>
      <c r="AH62" s="1052"/>
      <c r="AI62" s="1052"/>
      <c r="AJ62" s="1053"/>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64"/>
      <c r="BF62" s="1064"/>
      <c r="BG62" s="1064"/>
      <c r="BH62" s="1064"/>
      <c r="BI62" s="1065"/>
      <c r="BJ62" s="1066" t="s">
        <v>381</v>
      </c>
      <c r="BK62" s="1067"/>
      <c r="BL62" s="1067"/>
      <c r="BM62" s="1067"/>
      <c r="BN62" s="1068"/>
      <c r="BO62" s="218"/>
      <c r="BP62" s="218"/>
      <c r="BQ62" s="215">
        <v>56</v>
      </c>
      <c r="BR62" s="216"/>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199"/>
    </row>
    <row r="63" spans="1:131" s="200" customFormat="1" ht="26.25" customHeight="1" thickBot="1" x14ac:dyDescent="0.2">
      <c r="A63" s="217" t="s">
        <v>366</v>
      </c>
      <c r="B63" s="973" t="s">
        <v>541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0"/>
      <c r="AF63" s="1061">
        <v>2826</v>
      </c>
      <c r="AG63" s="988"/>
      <c r="AH63" s="988"/>
      <c r="AI63" s="988"/>
      <c r="AJ63" s="1062"/>
      <c r="AK63" s="1063"/>
      <c r="AL63" s="992"/>
      <c r="AM63" s="992"/>
      <c r="AN63" s="992"/>
      <c r="AO63" s="992"/>
      <c r="AP63" s="988">
        <v>19113</v>
      </c>
      <c r="AQ63" s="988"/>
      <c r="AR63" s="988"/>
      <c r="AS63" s="988"/>
      <c r="AT63" s="988"/>
      <c r="AU63" s="988">
        <v>13286</v>
      </c>
      <c r="AV63" s="988"/>
      <c r="AW63" s="988"/>
      <c r="AX63" s="988"/>
      <c r="AY63" s="988"/>
      <c r="AZ63" s="1057"/>
      <c r="BA63" s="1057"/>
      <c r="BB63" s="1057"/>
      <c r="BC63" s="1057"/>
      <c r="BD63" s="1057"/>
      <c r="BE63" s="989"/>
      <c r="BF63" s="989"/>
      <c r="BG63" s="989"/>
      <c r="BH63" s="989"/>
      <c r="BI63" s="990"/>
      <c r="BJ63" s="1058" t="s">
        <v>113</v>
      </c>
      <c r="BK63" s="980"/>
      <c r="BL63" s="980"/>
      <c r="BM63" s="980"/>
      <c r="BN63" s="1059"/>
      <c r="BO63" s="218"/>
      <c r="BP63" s="218"/>
      <c r="BQ63" s="215">
        <v>57</v>
      </c>
      <c r="BR63" s="216"/>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199"/>
    </row>
    <row r="65" spans="1:131" s="200" customFormat="1" ht="26.25" customHeight="1" thickBot="1" x14ac:dyDescent="0.2">
      <c r="A65" s="205" t="s">
        <v>382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199"/>
    </row>
    <row r="66" spans="1:131" s="200" customFormat="1" ht="26.25" customHeight="1" x14ac:dyDescent="0.15">
      <c r="A66" s="1027" t="s">
        <v>383</v>
      </c>
      <c r="B66" s="1028"/>
      <c r="C66" s="1028"/>
      <c r="D66" s="1028"/>
      <c r="E66" s="1028"/>
      <c r="F66" s="1028"/>
      <c r="G66" s="1028"/>
      <c r="H66" s="1028"/>
      <c r="I66" s="1028"/>
      <c r="J66" s="1028"/>
      <c r="K66" s="1028"/>
      <c r="L66" s="1028"/>
      <c r="M66" s="1028"/>
      <c r="N66" s="1028"/>
      <c r="O66" s="1028"/>
      <c r="P66" s="1029"/>
      <c r="Q66" s="1033" t="s">
        <v>369</v>
      </c>
      <c r="R66" s="1034"/>
      <c r="S66" s="1034"/>
      <c r="T66" s="1034"/>
      <c r="U66" s="1035"/>
      <c r="V66" s="1033" t="s">
        <v>370</v>
      </c>
      <c r="W66" s="1034"/>
      <c r="X66" s="1034"/>
      <c r="Y66" s="1034"/>
      <c r="Z66" s="1035"/>
      <c r="AA66" s="1033" t="s">
        <v>371</v>
      </c>
      <c r="AB66" s="1034"/>
      <c r="AC66" s="1034"/>
      <c r="AD66" s="1034"/>
      <c r="AE66" s="1035"/>
      <c r="AF66" s="1039" t="s">
        <v>372</v>
      </c>
      <c r="AG66" s="1040"/>
      <c r="AH66" s="1040"/>
      <c r="AI66" s="1040"/>
      <c r="AJ66" s="1041"/>
      <c r="AK66" s="1033" t="s">
        <v>373</v>
      </c>
      <c r="AL66" s="1028"/>
      <c r="AM66" s="1028"/>
      <c r="AN66" s="1028"/>
      <c r="AO66" s="1029"/>
      <c r="AP66" s="1033" t="s">
        <v>374</v>
      </c>
      <c r="AQ66" s="1034"/>
      <c r="AR66" s="1034"/>
      <c r="AS66" s="1034"/>
      <c r="AT66" s="1035"/>
      <c r="AU66" s="1033" t="s">
        <v>384</v>
      </c>
      <c r="AV66" s="1034"/>
      <c r="AW66" s="1034"/>
      <c r="AX66" s="1034"/>
      <c r="AY66" s="1035"/>
      <c r="AZ66" s="1033" t="s">
        <v>355</v>
      </c>
      <c r="BA66" s="1034"/>
      <c r="BB66" s="1034"/>
      <c r="BC66" s="1034"/>
      <c r="BD66" s="1049"/>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6" t="s">
        <v>524</v>
      </c>
      <c r="C68" s="1017"/>
      <c r="D68" s="1017"/>
      <c r="E68" s="1017"/>
      <c r="F68" s="1017"/>
      <c r="G68" s="1017"/>
      <c r="H68" s="1017"/>
      <c r="I68" s="1017"/>
      <c r="J68" s="1017"/>
      <c r="K68" s="1017"/>
      <c r="L68" s="1017"/>
      <c r="M68" s="1017"/>
      <c r="N68" s="1017"/>
      <c r="O68" s="1017"/>
      <c r="P68" s="1018"/>
      <c r="Q68" s="1019">
        <v>781</v>
      </c>
      <c r="R68" s="1020"/>
      <c r="S68" s="1020"/>
      <c r="T68" s="1020"/>
      <c r="U68" s="1020"/>
      <c r="V68" s="1020">
        <v>775</v>
      </c>
      <c r="W68" s="1020"/>
      <c r="X68" s="1020"/>
      <c r="Y68" s="1020"/>
      <c r="Z68" s="1020"/>
      <c r="AA68" s="1020">
        <v>7</v>
      </c>
      <c r="AB68" s="1020"/>
      <c r="AC68" s="1020"/>
      <c r="AD68" s="1020"/>
      <c r="AE68" s="1020"/>
      <c r="AF68" s="1020">
        <v>7</v>
      </c>
      <c r="AG68" s="1020"/>
      <c r="AH68" s="1020"/>
      <c r="AI68" s="1020"/>
      <c r="AJ68" s="1020"/>
      <c r="AK68" s="1020">
        <v>307</v>
      </c>
      <c r="AL68" s="1020"/>
      <c r="AM68" s="1020"/>
      <c r="AN68" s="1020"/>
      <c r="AO68" s="1020"/>
      <c r="AP68" s="1011" t="s">
        <v>469</v>
      </c>
      <c r="AQ68" s="1012"/>
      <c r="AR68" s="1012"/>
      <c r="AS68" s="1012"/>
      <c r="AT68" s="1013"/>
      <c r="AU68" s="1011" t="s">
        <v>469</v>
      </c>
      <c r="AV68" s="1012"/>
      <c r="AW68" s="1012"/>
      <c r="AX68" s="1012"/>
      <c r="AY68" s="1013"/>
      <c r="AZ68" s="1014"/>
      <c r="BA68" s="1014"/>
      <c r="BB68" s="1014"/>
      <c r="BC68" s="1014"/>
      <c r="BD68" s="1015"/>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542</v>
      </c>
      <c r="C69" s="1004"/>
      <c r="D69" s="1004"/>
      <c r="E69" s="1004"/>
      <c r="F69" s="1004"/>
      <c r="G69" s="1004"/>
      <c r="H69" s="1004"/>
      <c r="I69" s="1004"/>
      <c r="J69" s="1004"/>
      <c r="K69" s="1004"/>
      <c r="L69" s="1004"/>
      <c r="M69" s="1004"/>
      <c r="N69" s="1004"/>
      <c r="O69" s="1004"/>
      <c r="P69" s="1005"/>
      <c r="Q69" s="1006">
        <v>36</v>
      </c>
      <c r="R69" s="1000"/>
      <c r="S69" s="1000"/>
      <c r="T69" s="1000"/>
      <c r="U69" s="1000"/>
      <c r="V69" s="1000">
        <v>30</v>
      </c>
      <c r="W69" s="1000"/>
      <c r="X69" s="1000"/>
      <c r="Y69" s="1000"/>
      <c r="Z69" s="1000"/>
      <c r="AA69" s="1000">
        <v>6</v>
      </c>
      <c r="AB69" s="1000"/>
      <c r="AC69" s="1000"/>
      <c r="AD69" s="1000"/>
      <c r="AE69" s="1000"/>
      <c r="AF69" s="1000">
        <v>6</v>
      </c>
      <c r="AG69" s="1000"/>
      <c r="AH69" s="1000"/>
      <c r="AI69" s="1000"/>
      <c r="AJ69" s="1000"/>
      <c r="AK69" s="1000" t="s">
        <v>469</v>
      </c>
      <c r="AL69" s="1000"/>
      <c r="AM69" s="1000"/>
      <c r="AN69" s="1000"/>
      <c r="AO69" s="1000"/>
      <c r="AP69" s="1000" t="s">
        <v>469</v>
      </c>
      <c r="AQ69" s="1000"/>
      <c r="AR69" s="1000"/>
      <c r="AS69" s="1000"/>
      <c r="AT69" s="1000"/>
      <c r="AU69" s="1000" t="s">
        <v>469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543</v>
      </c>
      <c r="C70" s="1004"/>
      <c r="D70" s="1004"/>
      <c r="E70" s="1004"/>
      <c r="F70" s="1004"/>
      <c r="G70" s="1004"/>
      <c r="H70" s="1004"/>
      <c r="I70" s="1004"/>
      <c r="J70" s="1004"/>
      <c r="K70" s="1004"/>
      <c r="L70" s="1004"/>
      <c r="M70" s="1004"/>
      <c r="N70" s="1004"/>
      <c r="O70" s="1004"/>
      <c r="P70" s="1005"/>
      <c r="Q70" s="1006">
        <v>82</v>
      </c>
      <c r="R70" s="1000"/>
      <c r="S70" s="1000"/>
      <c r="T70" s="1000"/>
      <c r="U70" s="1000"/>
      <c r="V70" s="1000">
        <v>80</v>
      </c>
      <c r="W70" s="1000"/>
      <c r="X70" s="1000"/>
      <c r="Y70" s="1000"/>
      <c r="Z70" s="1000"/>
      <c r="AA70" s="1000">
        <v>2</v>
      </c>
      <c r="AB70" s="1000"/>
      <c r="AC70" s="1000"/>
      <c r="AD70" s="1000"/>
      <c r="AE70" s="1000"/>
      <c r="AF70" s="1000">
        <v>2</v>
      </c>
      <c r="AG70" s="1000"/>
      <c r="AH70" s="1000"/>
      <c r="AI70" s="1000"/>
      <c r="AJ70" s="1000"/>
      <c r="AK70" s="1000" t="s">
        <v>469</v>
      </c>
      <c r="AL70" s="1000"/>
      <c r="AM70" s="1000"/>
      <c r="AN70" s="1000"/>
      <c r="AO70" s="1000"/>
      <c r="AP70" s="1000" t="s">
        <v>469</v>
      </c>
      <c r="AQ70" s="1000"/>
      <c r="AR70" s="1000"/>
      <c r="AS70" s="1000"/>
      <c r="AT70" s="1000"/>
      <c r="AU70" s="1000" t="s">
        <v>469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544</v>
      </c>
      <c r="C71" s="1004"/>
      <c r="D71" s="1004"/>
      <c r="E71" s="1004"/>
      <c r="F71" s="1004"/>
      <c r="G71" s="1004"/>
      <c r="H71" s="1004"/>
      <c r="I71" s="1004"/>
      <c r="J71" s="1004"/>
      <c r="K71" s="1004"/>
      <c r="L71" s="1004"/>
      <c r="M71" s="1004"/>
      <c r="N71" s="1004"/>
      <c r="O71" s="1004"/>
      <c r="P71" s="1005"/>
      <c r="Q71" s="1006">
        <v>232896</v>
      </c>
      <c r="R71" s="1000"/>
      <c r="S71" s="1000"/>
      <c r="T71" s="1000"/>
      <c r="U71" s="1000"/>
      <c r="V71" s="1000">
        <v>226370</v>
      </c>
      <c r="W71" s="1000"/>
      <c r="X71" s="1000"/>
      <c r="Y71" s="1000"/>
      <c r="Z71" s="1000"/>
      <c r="AA71" s="1000">
        <v>6526</v>
      </c>
      <c r="AB71" s="1000"/>
      <c r="AC71" s="1000"/>
      <c r="AD71" s="1000"/>
      <c r="AE71" s="1000"/>
      <c r="AF71" s="1000">
        <v>6526</v>
      </c>
      <c r="AG71" s="1000"/>
      <c r="AH71" s="1000"/>
      <c r="AI71" s="1000"/>
      <c r="AJ71" s="1000"/>
      <c r="AK71" s="1000" t="s">
        <v>469</v>
      </c>
      <c r="AL71" s="1000"/>
      <c r="AM71" s="1000"/>
      <c r="AN71" s="1000"/>
      <c r="AO71" s="1000"/>
      <c r="AP71" s="1000" t="s">
        <v>469</v>
      </c>
      <c r="AQ71" s="1000"/>
      <c r="AR71" s="1000"/>
      <c r="AS71" s="1000"/>
      <c r="AT71" s="1000"/>
      <c r="AU71" s="1000" t="s">
        <v>469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545</v>
      </c>
      <c r="C72" s="1004"/>
      <c r="D72" s="1004"/>
      <c r="E72" s="1004"/>
      <c r="F72" s="1004"/>
      <c r="G72" s="1004"/>
      <c r="H72" s="1004"/>
      <c r="I72" s="1004"/>
      <c r="J72" s="1004"/>
      <c r="K72" s="1004"/>
      <c r="L72" s="1004"/>
      <c r="M72" s="1004"/>
      <c r="N72" s="1004"/>
      <c r="O72" s="1004"/>
      <c r="P72" s="1005"/>
      <c r="Q72" s="1006">
        <v>436</v>
      </c>
      <c r="R72" s="1000"/>
      <c r="S72" s="1000"/>
      <c r="T72" s="1000"/>
      <c r="U72" s="1000"/>
      <c r="V72" s="1000">
        <v>400</v>
      </c>
      <c r="W72" s="1000"/>
      <c r="X72" s="1000"/>
      <c r="Y72" s="1000"/>
      <c r="Z72" s="1000"/>
      <c r="AA72" s="1000">
        <v>37</v>
      </c>
      <c r="AB72" s="1000"/>
      <c r="AC72" s="1000"/>
      <c r="AD72" s="1000"/>
      <c r="AE72" s="1000"/>
      <c r="AF72" s="1000">
        <v>37</v>
      </c>
      <c r="AG72" s="1000"/>
      <c r="AH72" s="1000"/>
      <c r="AI72" s="1000"/>
      <c r="AJ72" s="1000"/>
      <c r="AK72" s="1000" t="s">
        <v>469</v>
      </c>
      <c r="AL72" s="1000"/>
      <c r="AM72" s="1000"/>
      <c r="AN72" s="1000"/>
      <c r="AO72" s="1000"/>
      <c r="AP72" s="1000" t="s">
        <v>469</v>
      </c>
      <c r="AQ72" s="1000"/>
      <c r="AR72" s="1000"/>
      <c r="AS72" s="1000"/>
      <c r="AT72" s="1000"/>
      <c r="AU72" s="1000" t="s">
        <v>469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366</v>
      </c>
      <c r="B88" s="973" t="s">
        <v>546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6578</v>
      </c>
      <c r="AG88" s="988"/>
      <c r="AH88" s="988"/>
      <c r="AI88" s="988"/>
      <c r="AJ88" s="988"/>
      <c r="AK88" s="992"/>
      <c r="AL88" s="992"/>
      <c r="AM88" s="992"/>
      <c r="AN88" s="992"/>
      <c r="AO88" s="992"/>
      <c r="AP88" s="988" t="s">
        <v>469</v>
      </c>
      <c r="AQ88" s="988"/>
      <c r="AR88" s="988"/>
      <c r="AS88" s="988"/>
      <c r="AT88" s="988"/>
      <c r="AU88" s="988" t="s">
        <v>469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558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296</v>
      </c>
      <c r="CS102" s="980"/>
      <c r="CT102" s="980"/>
      <c r="CU102" s="980"/>
      <c r="CV102" s="981"/>
      <c r="CW102" s="979">
        <v>25</v>
      </c>
      <c r="CX102" s="980"/>
      <c r="CY102" s="980"/>
      <c r="CZ102" s="980"/>
      <c r="DA102" s="981"/>
      <c r="DB102" s="979" t="s">
        <v>469</v>
      </c>
      <c r="DC102" s="980"/>
      <c r="DD102" s="980"/>
      <c r="DE102" s="980"/>
      <c r="DF102" s="981"/>
      <c r="DG102" s="979" t="s">
        <v>469</v>
      </c>
      <c r="DH102" s="980"/>
      <c r="DI102" s="980"/>
      <c r="DJ102" s="980"/>
      <c r="DK102" s="981"/>
      <c r="DL102" s="979">
        <v>300</v>
      </c>
      <c r="DM102" s="980"/>
      <c r="DN102" s="980"/>
      <c r="DO102" s="980"/>
      <c r="DP102" s="981"/>
      <c r="DQ102" s="979">
        <v>270</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385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386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387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388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389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392</v>
      </c>
      <c r="AB109" s="923"/>
      <c r="AC109" s="923"/>
      <c r="AD109" s="923"/>
      <c r="AE109" s="924"/>
      <c r="AF109" s="925" t="s">
        <v>287</v>
      </c>
      <c r="AG109" s="923"/>
      <c r="AH109" s="923"/>
      <c r="AI109" s="923"/>
      <c r="AJ109" s="924"/>
      <c r="AK109" s="925" t="s">
        <v>286</v>
      </c>
      <c r="AL109" s="923"/>
      <c r="AM109" s="923"/>
      <c r="AN109" s="923"/>
      <c r="AO109" s="924"/>
      <c r="AP109" s="925" t="s">
        <v>393</v>
      </c>
      <c r="AQ109" s="923"/>
      <c r="AR109" s="923"/>
      <c r="AS109" s="923"/>
      <c r="AT109" s="954"/>
      <c r="AU109" s="922" t="s">
        <v>391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392</v>
      </c>
      <c r="BR109" s="923"/>
      <c r="BS109" s="923"/>
      <c r="BT109" s="923"/>
      <c r="BU109" s="924"/>
      <c r="BV109" s="925" t="s">
        <v>287</v>
      </c>
      <c r="BW109" s="923"/>
      <c r="BX109" s="923"/>
      <c r="BY109" s="923"/>
      <c r="BZ109" s="924"/>
      <c r="CA109" s="925" t="s">
        <v>286</v>
      </c>
      <c r="CB109" s="923"/>
      <c r="CC109" s="923"/>
      <c r="CD109" s="923"/>
      <c r="CE109" s="924"/>
      <c r="CF109" s="961" t="s">
        <v>393</v>
      </c>
      <c r="CG109" s="961"/>
      <c r="CH109" s="961"/>
      <c r="CI109" s="961"/>
      <c r="CJ109" s="961"/>
      <c r="CK109" s="925" t="s">
        <v>394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392</v>
      </c>
      <c r="DH109" s="923"/>
      <c r="DI109" s="923"/>
      <c r="DJ109" s="923"/>
      <c r="DK109" s="924"/>
      <c r="DL109" s="925" t="s">
        <v>287</v>
      </c>
      <c r="DM109" s="923"/>
      <c r="DN109" s="923"/>
      <c r="DO109" s="923"/>
      <c r="DP109" s="924"/>
      <c r="DQ109" s="925" t="s">
        <v>286</v>
      </c>
      <c r="DR109" s="923"/>
      <c r="DS109" s="923"/>
      <c r="DT109" s="923"/>
      <c r="DU109" s="924"/>
      <c r="DV109" s="925" t="s">
        <v>393</v>
      </c>
      <c r="DW109" s="923"/>
      <c r="DX109" s="923"/>
      <c r="DY109" s="923"/>
      <c r="DZ109" s="954"/>
    </row>
    <row r="110" spans="1:131" s="199" customFormat="1" ht="26.25" customHeight="1" x14ac:dyDescent="0.15">
      <c r="A110" s="825" t="s">
        <v>395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4898500</v>
      </c>
      <c r="AB110" s="916"/>
      <c r="AC110" s="916"/>
      <c r="AD110" s="916"/>
      <c r="AE110" s="917"/>
      <c r="AF110" s="918">
        <v>4199429</v>
      </c>
      <c r="AG110" s="916"/>
      <c r="AH110" s="916"/>
      <c r="AI110" s="916"/>
      <c r="AJ110" s="917"/>
      <c r="AK110" s="918">
        <v>3924494</v>
      </c>
      <c r="AL110" s="916"/>
      <c r="AM110" s="916"/>
      <c r="AN110" s="916"/>
      <c r="AO110" s="917"/>
      <c r="AP110" s="919">
        <v>26</v>
      </c>
      <c r="AQ110" s="920"/>
      <c r="AR110" s="920"/>
      <c r="AS110" s="920"/>
      <c r="AT110" s="921"/>
      <c r="AU110" s="955" t="s">
        <v>61</v>
      </c>
      <c r="AV110" s="956"/>
      <c r="AW110" s="956"/>
      <c r="AX110" s="956"/>
      <c r="AY110" s="956"/>
      <c r="AZ110" s="881" t="s">
        <v>396</v>
      </c>
      <c r="BA110" s="826"/>
      <c r="BB110" s="826"/>
      <c r="BC110" s="826"/>
      <c r="BD110" s="826"/>
      <c r="BE110" s="826"/>
      <c r="BF110" s="826"/>
      <c r="BG110" s="826"/>
      <c r="BH110" s="826"/>
      <c r="BI110" s="826"/>
      <c r="BJ110" s="826"/>
      <c r="BK110" s="826"/>
      <c r="BL110" s="826"/>
      <c r="BM110" s="826"/>
      <c r="BN110" s="826"/>
      <c r="BO110" s="826"/>
      <c r="BP110" s="827"/>
      <c r="BQ110" s="882">
        <v>30944987</v>
      </c>
      <c r="BR110" s="863"/>
      <c r="BS110" s="863"/>
      <c r="BT110" s="863"/>
      <c r="BU110" s="863"/>
      <c r="BV110" s="863">
        <v>29593837</v>
      </c>
      <c r="BW110" s="863"/>
      <c r="BX110" s="863"/>
      <c r="BY110" s="863"/>
      <c r="BZ110" s="863"/>
      <c r="CA110" s="863">
        <v>27966411</v>
      </c>
      <c r="CB110" s="863"/>
      <c r="CC110" s="863"/>
      <c r="CD110" s="863"/>
      <c r="CE110" s="863"/>
      <c r="CF110" s="887">
        <v>185.1</v>
      </c>
      <c r="CG110" s="888"/>
      <c r="CH110" s="888"/>
      <c r="CI110" s="888"/>
      <c r="CJ110" s="888"/>
      <c r="CK110" s="951" t="s">
        <v>397</v>
      </c>
      <c r="CL110" s="837"/>
      <c r="CM110" s="912" t="s">
        <v>398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399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400</v>
      </c>
      <c r="BA111" s="768"/>
      <c r="BB111" s="768"/>
      <c r="BC111" s="768"/>
      <c r="BD111" s="768"/>
      <c r="BE111" s="768"/>
      <c r="BF111" s="768"/>
      <c r="BG111" s="768"/>
      <c r="BH111" s="768"/>
      <c r="BI111" s="768"/>
      <c r="BJ111" s="768"/>
      <c r="BK111" s="768"/>
      <c r="BL111" s="768"/>
      <c r="BM111" s="768"/>
      <c r="BN111" s="768"/>
      <c r="BO111" s="768"/>
      <c r="BP111" s="769"/>
      <c r="BQ111" s="834">
        <v>128957</v>
      </c>
      <c r="BR111" s="835"/>
      <c r="BS111" s="835"/>
      <c r="BT111" s="835"/>
      <c r="BU111" s="835"/>
      <c r="BV111" s="835">
        <v>58667</v>
      </c>
      <c r="BW111" s="835"/>
      <c r="BX111" s="835"/>
      <c r="BY111" s="835"/>
      <c r="BZ111" s="835"/>
      <c r="CA111" s="835">
        <v>53442</v>
      </c>
      <c r="CB111" s="835"/>
      <c r="CC111" s="835"/>
      <c r="CD111" s="835"/>
      <c r="CE111" s="835"/>
      <c r="CF111" s="896">
        <v>0.4</v>
      </c>
      <c r="CG111" s="897"/>
      <c r="CH111" s="897"/>
      <c r="CI111" s="897"/>
      <c r="CJ111" s="897"/>
      <c r="CK111" s="952"/>
      <c r="CL111" s="839"/>
      <c r="CM111" s="842" t="s">
        <v>401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402</v>
      </c>
      <c r="B112" s="938"/>
      <c r="C112" s="768" t="s">
        <v>403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404</v>
      </c>
      <c r="BA112" s="768"/>
      <c r="BB112" s="768"/>
      <c r="BC112" s="768"/>
      <c r="BD112" s="768"/>
      <c r="BE112" s="768"/>
      <c r="BF112" s="768"/>
      <c r="BG112" s="768"/>
      <c r="BH112" s="768"/>
      <c r="BI112" s="768"/>
      <c r="BJ112" s="768"/>
      <c r="BK112" s="768"/>
      <c r="BL112" s="768"/>
      <c r="BM112" s="768"/>
      <c r="BN112" s="768"/>
      <c r="BO112" s="768"/>
      <c r="BP112" s="769"/>
      <c r="BQ112" s="834">
        <v>14007039</v>
      </c>
      <c r="BR112" s="835"/>
      <c r="BS112" s="835"/>
      <c r="BT112" s="835"/>
      <c r="BU112" s="835"/>
      <c r="BV112" s="835">
        <v>13089668</v>
      </c>
      <c r="BW112" s="835"/>
      <c r="BX112" s="835"/>
      <c r="BY112" s="835"/>
      <c r="BZ112" s="835"/>
      <c r="CA112" s="835">
        <v>13286277</v>
      </c>
      <c r="CB112" s="835"/>
      <c r="CC112" s="835"/>
      <c r="CD112" s="835"/>
      <c r="CE112" s="835"/>
      <c r="CF112" s="896">
        <v>87.9</v>
      </c>
      <c r="CG112" s="897"/>
      <c r="CH112" s="897"/>
      <c r="CI112" s="897"/>
      <c r="CJ112" s="897"/>
      <c r="CK112" s="952"/>
      <c r="CL112" s="839"/>
      <c r="CM112" s="842" t="s">
        <v>405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60552</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406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1141504</v>
      </c>
      <c r="AB113" s="944"/>
      <c r="AC113" s="944"/>
      <c r="AD113" s="944"/>
      <c r="AE113" s="945"/>
      <c r="AF113" s="946">
        <v>1156088</v>
      </c>
      <c r="AG113" s="944"/>
      <c r="AH113" s="944"/>
      <c r="AI113" s="944"/>
      <c r="AJ113" s="945"/>
      <c r="AK113" s="946">
        <v>1234519</v>
      </c>
      <c r="AL113" s="944"/>
      <c r="AM113" s="944"/>
      <c r="AN113" s="944"/>
      <c r="AO113" s="945"/>
      <c r="AP113" s="947">
        <v>8.1999999999999993</v>
      </c>
      <c r="AQ113" s="948"/>
      <c r="AR113" s="948"/>
      <c r="AS113" s="948"/>
      <c r="AT113" s="949"/>
      <c r="AU113" s="957"/>
      <c r="AV113" s="958"/>
      <c r="AW113" s="958"/>
      <c r="AX113" s="958"/>
      <c r="AY113" s="958"/>
      <c r="AZ113" s="833" t="s">
        <v>407</v>
      </c>
      <c r="BA113" s="768"/>
      <c r="BB113" s="768"/>
      <c r="BC113" s="768"/>
      <c r="BD113" s="768"/>
      <c r="BE113" s="768"/>
      <c r="BF113" s="768"/>
      <c r="BG113" s="768"/>
      <c r="BH113" s="768"/>
      <c r="BI113" s="768"/>
      <c r="BJ113" s="768"/>
      <c r="BK113" s="768"/>
      <c r="BL113" s="768"/>
      <c r="BM113" s="768"/>
      <c r="BN113" s="768"/>
      <c r="BO113" s="768"/>
      <c r="BP113" s="769"/>
      <c r="BQ113" s="834" t="s">
        <v>113</v>
      </c>
      <c r="BR113" s="835"/>
      <c r="BS113" s="835"/>
      <c r="BT113" s="835"/>
      <c r="BU113" s="835"/>
      <c r="BV113" s="835" t="s">
        <v>113</v>
      </c>
      <c r="BW113" s="835"/>
      <c r="BX113" s="835"/>
      <c r="BY113" s="835"/>
      <c r="BZ113" s="835"/>
      <c r="CA113" s="835" t="s">
        <v>113</v>
      </c>
      <c r="CB113" s="835"/>
      <c r="CC113" s="835"/>
      <c r="CD113" s="835"/>
      <c r="CE113" s="835"/>
      <c r="CF113" s="896" t="s">
        <v>113</v>
      </c>
      <c r="CG113" s="897"/>
      <c r="CH113" s="897"/>
      <c r="CI113" s="897"/>
      <c r="CJ113" s="897"/>
      <c r="CK113" s="952"/>
      <c r="CL113" s="839"/>
      <c r="CM113" s="842" t="s">
        <v>408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64905</v>
      </c>
      <c r="DH113" s="798"/>
      <c r="DI113" s="798"/>
      <c r="DJ113" s="798"/>
      <c r="DK113" s="799"/>
      <c r="DL113" s="800">
        <v>58667</v>
      </c>
      <c r="DM113" s="798"/>
      <c r="DN113" s="798"/>
      <c r="DO113" s="798"/>
      <c r="DP113" s="799"/>
      <c r="DQ113" s="800">
        <v>53442</v>
      </c>
      <c r="DR113" s="798"/>
      <c r="DS113" s="798"/>
      <c r="DT113" s="798"/>
      <c r="DU113" s="799"/>
      <c r="DV113" s="845">
        <v>0.4</v>
      </c>
      <c r="DW113" s="846"/>
      <c r="DX113" s="846"/>
      <c r="DY113" s="846"/>
      <c r="DZ113" s="847"/>
    </row>
    <row r="114" spans="1:130" s="199" customFormat="1" ht="26.25" customHeight="1" x14ac:dyDescent="0.15">
      <c r="A114" s="939"/>
      <c r="B114" s="940"/>
      <c r="C114" s="768" t="s">
        <v>409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113</v>
      </c>
      <c r="AB114" s="798"/>
      <c r="AC114" s="798"/>
      <c r="AD114" s="798"/>
      <c r="AE114" s="799"/>
      <c r="AF114" s="800" t="s">
        <v>113</v>
      </c>
      <c r="AG114" s="798"/>
      <c r="AH114" s="798"/>
      <c r="AI114" s="798"/>
      <c r="AJ114" s="799"/>
      <c r="AK114" s="800" t="s">
        <v>113</v>
      </c>
      <c r="AL114" s="798"/>
      <c r="AM114" s="798"/>
      <c r="AN114" s="798"/>
      <c r="AO114" s="799"/>
      <c r="AP114" s="845" t="s">
        <v>113</v>
      </c>
      <c r="AQ114" s="846"/>
      <c r="AR114" s="846"/>
      <c r="AS114" s="846"/>
      <c r="AT114" s="847"/>
      <c r="AU114" s="957"/>
      <c r="AV114" s="958"/>
      <c r="AW114" s="958"/>
      <c r="AX114" s="958"/>
      <c r="AY114" s="958"/>
      <c r="AZ114" s="833" t="s">
        <v>410</v>
      </c>
      <c r="BA114" s="768"/>
      <c r="BB114" s="768"/>
      <c r="BC114" s="768"/>
      <c r="BD114" s="768"/>
      <c r="BE114" s="768"/>
      <c r="BF114" s="768"/>
      <c r="BG114" s="768"/>
      <c r="BH114" s="768"/>
      <c r="BI114" s="768"/>
      <c r="BJ114" s="768"/>
      <c r="BK114" s="768"/>
      <c r="BL114" s="768"/>
      <c r="BM114" s="768"/>
      <c r="BN114" s="768"/>
      <c r="BO114" s="768"/>
      <c r="BP114" s="769"/>
      <c r="BQ114" s="834">
        <v>6816339</v>
      </c>
      <c r="BR114" s="835"/>
      <c r="BS114" s="835"/>
      <c r="BT114" s="835"/>
      <c r="BU114" s="835"/>
      <c r="BV114" s="835">
        <v>6381030</v>
      </c>
      <c r="BW114" s="835"/>
      <c r="BX114" s="835"/>
      <c r="BY114" s="835"/>
      <c r="BZ114" s="835"/>
      <c r="CA114" s="835">
        <v>5843965</v>
      </c>
      <c r="CB114" s="835"/>
      <c r="CC114" s="835"/>
      <c r="CD114" s="835"/>
      <c r="CE114" s="835"/>
      <c r="CF114" s="896">
        <v>38.700000000000003</v>
      </c>
      <c r="CG114" s="897"/>
      <c r="CH114" s="897"/>
      <c r="CI114" s="897"/>
      <c r="CJ114" s="897"/>
      <c r="CK114" s="952"/>
      <c r="CL114" s="839"/>
      <c r="CM114" s="842" t="s">
        <v>411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412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90614</v>
      </c>
      <c r="AB115" s="944"/>
      <c r="AC115" s="944"/>
      <c r="AD115" s="944"/>
      <c r="AE115" s="945"/>
      <c r="AF115" s="946">
        <v>83561</v>
      </c>
      <c r="AG115" s="944"/>
      <c r="AH115" s="944"/>
      <c r="AI115" s="944"/>
      <c r="AJ115" s="945"/>
      <c r="AK115" s="946">
        <v>13440</v>
      </c>
      <c r="AL115" s="944"/>
      <c r="AM115" s="944"/>
      <c r="AN115" s="944"/>
      <c r="AO115" s="945"/>
      <c r="AP115" s="947">
        <v>0.1</v>
      </c>
      <c r="AQ115" s="948"/>
      <c r="AR115" s="948"/>
      <c r="AS115" s="948"/>
      <c r="AT115" s="949"/>
      <c r="AU115" s="957"/>
      <c r="AV115" s="958"/>
      <c r="AW115" s="958"/>
      <c r="AX115" s="958"/>
      <c r="AY115" s="958"/>
      <c r="AZ115" s="833" t="s">
        <v>413</v>
      </c>
      <c r="BA115" s="768"/>
      <c r="BB115" s="768"/>
      <c r="BC115" s="768"/>
      <c r="BD115" s="768"/>
      <c r="BE115" s="768"/>
      <c r="BF115" s="768"/>
      <c r="BG115" s="768"/>
      <c r="BH115" s="768"/>
      <c r="BI115" s="768"/>
      <c r="BJ115" s="768"/>
      <c r="BK115" s="768"/>
      <c r="BL115" s="768"/>
      <c r="BM115" s="768"/>
      <c r="BN115" s="768"/>
      <c r="BO115" s="768"/>
      <c r="BP115" s="769"/>
      <c r="BQ115" s="834">
        <v>289670</v>
      </c>
      <c r="BR115" s="835"/>
      <c r="BS115" s="835"/>
      <c r="BT115" s="835"/>
      <c r="BU115" s="835"/>
      <c r="BV115" s="835">
        <v>270784</v>
      </c>
      <c r="BW115" s="835"/>
      <c r="BX115" s="835"/>
      <c r="BY115" s="835"/>
      <c r="BZ115" s="835"/>
      <c r="CA115" s="835">
        <v>270670</v>
      </c>
      <c r="CB115" s="835"/>
      <c r="CC115" s="835"/>
      <c r="CD115" s="835"/>
      <c r="CE115" s="835"/>
      <c r="CF115" s="896">
        <v>1.8</v>
      </c>
      <c r="CG115" s="897"/>
      <c r="CH115" s="897"/>
      <c r="CI115" s="897"/>
      <c r="CJ115" s="897"/>
      <c r="CK115" s="952"/>
      <c r="CL115" s="839"/>
      <c r="CM115" s="833" t="s">
        <v>414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415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416</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417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3500</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418</v>
      </c>
      <c r="Z117" s="924"/>
      <c r="AA117" s="929">
        <v>6130618</v>
      </c>
      <c r="AB117" s="930"/>
      <c r="AC117" s="930"/>
      <c r="AD117" s="930"/>
      <c r="AE117" s="931"/>
      <c r="AF117" s="932">
        <v>5439078</v>
      </c>
      <c r="AG117" s="930"/>
      <c r="AH117" s="930"/>
      <c r="AI117" s="930"/>
      <c r="AJ117" s="931"/>
      <c r="AK117" s="932">
        <v>5172453</v>
      </c>
      <c r="AL117" s="930"/>
      <c r="AM117" s="930"/>
      <c r="AN117" s="930"/>
      <c r="AO117" s="931"/>
      <c r="AP117" s="933"/>
      <c r="AQ117" s="934"/>
      <c r="AR117" s="934"/>
      <c r="AS117" s="934"/>
      <c r="AT117" s="935"/>
      <c r="AU117" s="957"/>
      <c r="AV117" s="958"/>
      <c r="AW117" s="958"/>
      <c r="AX117" s="958"/>
      <c r="AY117" s="958"/>
      <c r="AZ117" s="884" t="s">
        <v>419</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420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394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392</v>
      </c>
      <c r="AB118" s="923"/>
      <c r="AC118" s="923"/>
      <c r="AD118" s="923"/>
      <c r="AE118" s="924"/>
      <c r="AF118" s="925" t="s">
        <v>287</v>
      </c>
      <c r="AG118" s="923"/>
      <c r="AH118" s="923"/>
      <c r="AI118" s="923"/>
      <c r="AJ118" s="924"/>
      <c r="AK118" s="925" t="s">
        <v>286</v>
      </c>
      <c r="AL118" s="923"/>
      <c r="AM118" s="923"/>
      <c r="AN118" s="923"/>
      <c r="AO118" s="924"/>
      <c r="AP118" s="926" t="s">
        <v>393</v>
      </c>
      <c r="AQ118" s="927"/>
      <c r="AR118" s="927"/>
      <c r="AS118" s="927"/>
      <c r="AT118" s="928"/>
      <c r="AU118" s="957"/>
      <c r="AV118" s="958"/>
      <c r="AW118" s="958"/>
      <c r="AX118" s="958"/>
      <c r="AY118" s="958"/>
      <c r="AZ118" s="900" t="s">
        <v>421</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422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397</v>
      </c>
      <c r="B119" s="837"/>
      <c r="C119" s="912" t="s">
        <v>398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423</v>
      </c>
      <c r="BP119" s="899"/>
      <c r="BQ119" s="903">
        <v>52186992</v>
      </c>
      <c r="BR119" s="866"/>
      <c r="BS119" s="866"/>
      <c r="BT119" s="866"/>
      <c r="BU119" s="866"/>
      <c r="BV119" s="866">
        <v>49393986</v>
      </c>
      <c r="BW119" s="866"/>
      <c r="BX119" s="866"/>
      <c r="BY119" s="866"/>
      <c r="BZ119" s="866"/>
      <c r="CA119" s="866">
        <v>47420765</v>
      </c>
      <c r="CB119" s="866"/>
      <c r="CC119" s="866"/>
      <c r="CD119" s="866"/>
      <c r="CE119" s="866"/>
      <c r="CF119" s="764"/>
      <c r="CG119" s="765"/>
      <c r="CH119" s="765"/>
      <c r="CI119" s="765"/>
      <c r="CJ119" s="855"/>
      <c r="CK119" s="953"/>
      <c r="CL119" s="841"/>
      <c r="CM119" s="859" t="s">
        <v>424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401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425</v>
      </c>
      <c r="AV120" s="905"/>
      <c r="AW120" s="905"/>
      <c r="AX120" s="905"/>
      <c r="AY120" s="906"/>
      <c r="AZ120" s="881" t="s">
        <v>426</v>
      </c>
      <c r="BA120" s="826"/>
      <c r="BB120" s="826"/>
      <c r="BC120" s="826"/>
      <c r="BD120" s="826"/>
      <c r="BE120" s="826"/>
      <c r="BF120" s="826"/>
      <c r="BG120" s="826"/>
      <c r="BH120" s="826"/>
      <c r="BI120" s="826"/>
      <c r="BJ120" s="826"/>
      <c r="BK120" s="826"/>
      <c r="BL120" s="826"/>
      <c r="BM120" s="826"/>
      <c r="BN120" s="826"/>
      <c r="BO120" s="826"/>
      <c r="BP120" s="827"/>
      <c r="BQ120" s="882">
        <v>10433254</v>
      </c>
      <c r="BR120" s="863"/>
      <c r="BS120" s="863"/>
      <c r="BT120" s="863"/>
      <c r="BU120" s="863"/>
      <c r="BV120" s="863">
        <v>10304152</v>
      </c>
      <c r="BW120" s="863"/>
      <c r="BX120" s="863"/>
      <c r="BY120" s="863"/>
      <c r="BZ120" s="863"/>
      <c r="CA120" s="863">
        <v>10000430</v>
      </c>
      <c r="CB120" s="863"/>
      <c r="CC120" s="863"/>
      <c r="CD120" s="863"/>
      <c r="CE120" s="863"/>
      <c r="CF120" s="887">
        <v>66.2</v>
      </c>
      <c r="CG120" s="888"/>
      <c r="CH120" s="888"/>
      <c r="CI120" s="888"/>
      <c r="CJ120" s="888"/>
      <c r="CK120" s="889" t="s">
        <v>427</v>
      </c>
      <c r="CL120" s="873"/>
      <c r="CM120" s="873"/>
      <c r="CN120" s="873"/>
      <c r="CO120" s="874"/>
      <c r="CP120" s="893" t="s">
        <v>378</v>
      </c>
      <c r="CQ120" s="894"/>
      <c r="CR120" s="894"/>
      <c r="CS120" s="894"/>
      <c r="CT120" s="894"/>
      <c r="CU120" s="894"/>
      <c r="CV120" s="894"/>
      <c r="CW120" s="894"/>
      <c r="CX120" s="894"/>
      <c r="CY120" s="894"/>
      <c r="CZ120" s="894"/>
      <c r="DA120" s="894"/>
      <c r="DB120" s="894"/>
      <c r="DC120" s="894"/>
      <c r="DD120" s="894"/>
      <c r="DE120" s="894"/>
      <c r="DF120" s="895"/>
      <c r="DG120" s="882">
        <v>5745573</v>
      </c>
      <c r="DH120" s="863"/>
      <c r="DI120" s="863"/>
      <c r="DJ120" s="863"/>
      <c r="DK120" s="863"/>
      <c r="DL120" s="863">
        <v>5120153</v>
      </c>
      <c r="DM120" s="863"/>
      <c r="DN120" s="863"/>
      <c r="DO120" s="863"/>
      <c r="DP120" s="863"/>
      <c r="DQ120" s="863">
        <v>5136926</v>
      </c>
      <c r="DR120" s="863"/>
      <c r="DS120" s="863"/>
      <c r="DT120" s="863"/>
      <c r="DU120" s="863"/>
      <c r="DV120" s="864">
        <v>34</v>
      </c>
      <c r="DW120" s="864"/>
      <c r="DX120" s="864"/>
      <c r="DY120" s="864"/>
      <c r="DZ120" s="865"/>
    </row>
    <row r="121" spans="1:130" s="199" customFormat="1" ht="26.25" customHeight="1" x14ac:dyDescent="0.15">
      <c r="A121" s="838"/>
      <c r="B121" s="839"/>
      <c r="C121" s="884" t="s">
        <v>428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77828</v>
      </c>
      <c r="AB121" s="798"/>
      <c r="AC121" s="798"/>
      <c r="AD121" s="798"/>
      <c r="AE121" s="799"/>
      <c r="AF121" s="800">
        <v>70956</v>
      </c>
      <c r="AG121" s="798"/>
      <c r="AH121" s="798"/>
      <c r="AI121" s="798"/>
      <c r="AJ121" s="799"/>
      <c r="AK121" s="800">
        <v>6343</v>
      </c>
      <c r="AL121" s="798"/>
      <c r="AM121" s="798"/>
      <c r="AN121" s="798"/>
      <c r="AO121" s="799"/>
      <c r="AP121" s="845">
        <v>0</v>
      </c>
      <c r="AQ121" s="846"/>
      <c r="AR121" s="846"/>
      <c r="AS121" s="846"/>
      <c r="AT121" s="847"/>
      <c r="AU121" s="907"/>
      <c r="AV121" s="908"/>
      <c r="AW121" s="908"/>
      <c r="AX121" s="908"/>
      <c r="AY121" s="909"/>
      <c r="AZ121" s="833" t="s">
        <v>429</v>
      </c>
      <c r="BA121" s="768"/>
      <c r="BB121" s="768"/>
      <c r="BC121" s="768"/>
      <c r="BD121" s="768"/>
      <c r="BE121" s="768"/>
      <c r="BF121" s="768"/>
      <c r="BG121" s="768"/>
      <c r="BH121" s="768"/>
      <c r="BI121" s="768"/>
      <c r="BJ121" s="768"/>
      <c r="BK121" s="768"/>
      <c r="BL121" s="768"/>
      <c r="BM121" s="768"/>
      <c r="BN121" s="768"/>
      <c r="BO121" s="768"/>
      <c r="BP121" s="769"/>
      <c r="BQ121" s="834">
        <v>5291852</v>
      </c>
      <c r="BR121" s="835"/>
      <c r="BS121" s="835"/>
      <c r="BT121" s="835"/>
      <c r="BU121" s="835"/>
      <c r="BV121" s="835">
        <v>4836317</v>
      </c>
      <c r="BW121" s="835"/>
      <c r="BX121" s="835"/>
      <c r="BY121" s="835"/>
      <c r="BZ121" s="835"/>
      <c r="CA121" s="835">
        <v>4643763</v>
      </c>
      <c r="CB121" s="835"/>
      <c r="CC121" s="835"/>
      <c r="CD121" s="835"/>
      <c r="CE121" s="835"/>
      <c r="CF121" s="896">
        <v>30.7</v>
      </c>
      <c r="CG121" s="897"/>
      <c r="CH121" s="897"/>
      <c r="CI121" s="897"/>
      <c r="CJ121" s="897"/>
      <c r="CK121" s="890"/>
      <c r="CL121" s="876"/>
      <c r="CM121" s="876"/>
      <c r="CN121" s="876"/>
      <c r="CO121" s="877"/>
      <c r="CP121" s="856" t="s">
        <v>379</v>
      </c>
      <c r="CQ121" s="857"/>
      <c r="CR121" s="857"/>
      <c r="CS121" s="857"/>
      <c r="CT121" s="857"/>
      <c r="CU121" s="857"/>
      <c r="CV121" s="857"/>
      <c r="CW121" s="857"/>
      <c r="CX121" s="857"/>
      <c r="CY121" s="857"/>
      <c r="CZ121" s="857"/>
      <c r="DA121" s="857"/>
      <c r="DB121" s="857"/>
      <c r="DC121" s="857"/>
      <c r="DD121" s="857"/>
      <c r="DE121" s="857"/>
      <c r="DF121" s="858"/>
      <c r="DG121" s="834">
        <v>2495256</v>
      </c>
      <c r="DH121" s="835"/>
      <c r="DI121" s="835"/>
      <c r="DJ121" s="835"/>
      <c r="DK121" s="835"/>
      <c r="DL121" s="835">
        <v>2356533</v>
      </c>
      <c r="DM121" s="835"/>
      <c r="DN121" s="835"/>
      <c r="DO121" s="835"/>
      <c r="DP121" s="835"/>
      <c r="DQ121" s="835">
        <v>2377493</v>
      </c>
      <c r="DR121" s="835"/>
      <c r="DS121" s="835"/>
      <c r="DT121" s="835"/>
      <c r="DU121" s="835"/>
      <c r="DV121" s="812">
        <v>15.7</v>
      </c>
      <c r="DW121" s="812"/>
      <c r="DX121" s="812"/>
      <c r="DY121" s="812"/>
      <c r="DZ121" s="813"/>
    </row>
    <row r="122" spans="1:130" s="199" customFormat="1" ht="26.25" customHeight="1" x14ac:dyDescent="0.15">
      <c r="A122" s="838"/>
      <c r="B122" s="839"/>
      <c r="C122" s="842" t="s">
        <v>411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430</v>
      </c>
      <c r="BA122" s="901"/>
      <c r="BB122" s="901"/>
      <c r="BC122" s="901"/>
      <c r="BD122" s="901"/>
      <c r="BE122" s="901"/>
      <c r="BF122" s="901"/>
      <c r="BG122" s="901"/>
      <c r="BH122" s="901"/>
      <c r="BI122" s="901"/>
      <c r="BJ122" s="901"/>
      <c r="BK122" s="901"/>
      <c r="BL122" s="901"/>
      <c r="BM122" s="901"/>
      <c r="BN122" s="901"/>
      <c r="BO122" s="901"/>
      <c r="BP122" s="902"/>
      <c r="BQ122" s="903">
        <v>33235569</v>
      </c>
      <c r="BR122" s="866"/>
      <c r="BS122" s="866"/>
      <c r="BT122" s="866"/>
      <c r="BU122" s="866"/>
      <c r="BV122" s="866">
        <v>33195969</v>
      </c>
      <c r="BW122" s="866"/>
      <c r="BX122" s="866"/>
      <c r="BY122" s="866"/>
      <c r="BZ122" s="866"/>
      <c r="CA122" s="866">
        <v>31976548</v>
      </c>
      <c r="CB122" s="866"/>
      <c r="CC122" s="866"/>
      <c r="CD122" s="866"/>
      <c r="CE122" s="866"/>
      <c r="CF122" s="867">
        <v>211.6</v>
      </c>
      <c r="CG122" s="868"/>
      <c r="CH122" s="868"/>
      <c r="CI122" s="868"/>
      <c r="CJ122" s="868"/>
      <c r="CK122" s="890"/>
      <c r="CL122" s="876"/>
      <c r="CM122" s="876"/>
      <c r="CN122" s="876"/>
      <c r="CO122" s="877"/>
      <c r="CP122" s="856" t="s">
        <v>377</v>
      </c>
      <c r="CQ122" s="857"/>
      <c r="CR122" s="857"/>
      <c r="CS122" s="857"/>
      <c r="CT122" s="857"/>
      <c r="CU122" s="857"/>
      <c r="CV122" s="857"/>
      <c r="CW122" s="857"/>
      <c r="CX122" s="857"/>
      <c r="CY122" s="857"/>
      <c r="CZ122" s="857"/>
      <c r="DA122" s="857"/>
      <c r="DB122" s="857"/>
      <c r="DC122" s="857"/>
      <c r="DD122" s="857"/>
      <c r="DE122" s="857"/>
      <c r="DF122" s="858"/>
      <c r="DG122" s="834">
        <v>2347618</v>
      </c>
      <c r="DH122" s="835"/>
      <c r="DI122" s="835"/>
      <c r="DJ122" s="835"/>
      <c r="DK122" s="835"/>
      <c r="DL122" s="835">
        <v>2139626</v>
      </c>
      <c r="DM122" s="835"/>
      <c r="DN122" s="835"/>
      <c r="DO122" s="835"/>
      <c r="DP122" s="835"/>
      <c r="DQ122" s="835">
        <v>1968445</v>
      </c>
      <c r="DR122" s="835"/>
      <c r="DS122" s="835"/>
      <c r="DT122" s="835"/>
      <c r="DU122" s="835"/>
      <c r="DV122" s="812">
        <v>13</v>
      </c>
      <c r="DW122" s="812"/>
      <c r="DX122" s="812"/>
      <c r="DY122" s="812"/>
      <c r="DZ122" s="813"/>
    </row>
    <row r="123" spans="1:130" s="199" customFormat="1" ht="26.25" customHeight="1" x14ac:dyDescent="0.15">
      <c r="A123" s="838"/>
      <c r="B123" s="839"/>
      <c r="C123" s="842" t="s">
        <v>417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3595</v>
      </c>
      <c r="AB123" s="798"/>
      <c r="AC123" s="798"/>
      <c r="AD123" s="798"/>
      <c r="AE123" s="799"/>
      <c r="AF123" s="800">
        <v>3549</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431</v>
      </c>
      <c r="BP123" s="899"/>
      <c r="BQ123" s="853">
        <v>48960675</v>
      </c>
      <c r="BR123" s="854"/>
      <c r="BS123" s="854"/>
      <c r="BT123" s="854"/>
      <c r="BU123" s="854"/>
      <c r="BV123" s="854">
        <v>48336438</v>
      </c>
      <c r="BW123" s="854"/>
      <c r="BX123" s="854"/>
      <c r="BY123" s="854"/>
      <c r="BZ123" s="854"/>
      <c r="CA123" s="854">
        <v>46620741</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v>1284365</v>
      </c>
      <c r="DH123" s="798"/>
      <c r="DI123" s="798"/>
      <c r="DJ123" s="798"/>
      <c r="DK123" s="799"/>
      <c r="DL123" s="800">
        <v>1330022</v>
      </c>
      <c r="DM123" s="798"/>
      <c r="DN123" s="798"/>
      <c r="DO123" s="798"/>
      <c r="DP123" s="799"/>
      <c r="DQ123" s="800">
        <v>1465587</v>
      </c>
      <c r="DR123" s="798"/>
      <c r="DS123" s="798"/>
      <c r="DT123" s="798"/>
      <c r="DU123" s="799"/>
      <c r="DV123" s="845">
        <v>9.6999999999999993</v>
      </c>
      <c r="DW123" s="846"/>
      <c r="DX123" s="846"/>
      <c r="DY123" s="846"/>
      <c r="DZ123" s="847"/>
    </row>
    <row r="124" spans="1:130" s="199" customFormat="1" ht="26.25" customHeight="1" thickBot="1" x14ac:dyDescent="0.2">
      <c r="A124" s="838"/>
      <c r="B124" s="839"/>
      <c r="C124" s="842" t="s">
        <v>420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432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20.399999999999999</v>
      </c>
      <c r="BR124" s="852"/>
      <c r="BS124" s="852"/>
      <c r="BT124" s="852"/>
      <c r="BU124" s="852"/>
      <c r="BV124" s="852">
        <v>6.6</v>
      </c>
      <c r="BW124" s="852"/>
      <c r="BX124" s="852"/>
      <c r="BY124" s="852"/>
      <c r="BZ124" s="852"/>
      <c r="CA124" s="852">
        <v>5.2</v>
      </c>
      <c r="CB124" s="852"/>
      <c r="CC124" s="852"/>
      <c r="CD124" s="852"/>
      <c r="CE124" s="852"/>
      <c r="CF124" s="742"/>
      <c r="CG124" s="743"/>
      <c r="CH124" s="743"/>
      <c r="CI124" s="743"/>
      <c r="CJ124" s="883"/>
      <c r="CK124" s="891"/>
      <c r="CL124" s="891"/>
      <c r="CM124" s="891"/>
      <c r="CN124" s="891"/>
      <c r="CO124" s="892"/>
      <c r="CP124" s="856" t="s">
        <v>433</v>
      </c>
      <c r="CQ124" s="857"/>
      <c r="CR124" s="857"/>
      <c r="CS124" s="857"/>
      <c r="CT124" s="857"/>
      <c r="CU124" s="857"/>
      <c r="CV124" s="857"/>
      <c r="CW124" s="857"/>
      <c r="CX124" s="857"/>
      <c r="CY124" s="857"/>
      <c r="CZ124" s="857"/>
      <c r="DA124" s="857"/>
      <c r="DB124" s="857"/>
      <c r="DC124" s="857"/>
      <c r="DD124" s="857"/>
      <c r="DE124" s="857"/>
      <c r="DF124" s="858"/>
      <c r="DG124" s="780">
        <v>2134227</v>
      </c>
      <c r="DH124" s="781"/>
      <c r="DI124" s="781"/>
      <c r="DJ124" s="781"/>
      <c r="DK124" s="782"/>
      <c r="DL124" s="783">
        <v>2143334</v>
      </c>
      <c r="DM124" s="781"/>
      <c r="DN124" s="781"/>
      <c r="DO124" s="781"/>
      <c r="DP124" s="782"/>
      <c r="DQ124" s="783">
        <v>2337826</v>
      </c>
      <c r="DR124" s="781"/>
      <c r="DS124" s="781"/>
      <c r="DT124" s="781"/>
      <c r="DU124" s="782"/>
      <c r="DV124" s="869">
        <v>15.5</v>
      </c>
      <c r="DW124" s="870"/>
      <c r="DX124" s="870"/>
      <c r="DY124" s="870"/>
      <c r="DZ124" s="871"/>
    </row>
    <row r="125" spans="1:130" s="199" customFormat="1" ht="26.25" customHeight="1" x14ac:dyDescent="0.15">
      <c r="A125" s="838"/>
      <c r="B125" s="839"/>
      <c r="C125" s="842" t="s">
        <v>422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434</v>
      </c>
      <c r="CL125" s="873"/>
      <c r="CM125" s="873"/>
      <c r="CN125" s="873"/>
      <c r="CO125" s="874"/>
      <c r="CP125" s="881" t="s">
        <v>435</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424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436</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437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9191</v>
      </c>
      <c r="AB127" s="798"/>
      <c r="AC127" s="798"/>
      <c r="AD127" s="798"/>
      <c r="AE127" s="799"/>
      <c r="AF127" s="800">
        <v>9056</v>
      </c>
      <c r="AG127" s="798"/>
      <c r="AH127" s="798"/>
      <c r="AI127" s="798"/>
      <c r="AJ127" s="799"/>
      <c r="AK127" s="800">
        <v>7097</v>
      </c>
      <c r="AL127" s="798"/>
      <c r="AM127" s="798"/>
      <c r="AN127" s="798"/>
      <c r="AO127" s="799"/>
      <c r="AP127" s="845">
        <v>0</v>
      </c>
      <c r="AQ127" s="846"/>
      <c r="AR127" s="846"/>
      <c r="AS127" s="846"/>
      <c r="AT127" s="847"/>
      <c r="AU127" s="235"/>
      <c r="AV127" s="235"/>
      <c r="AW127" s="235"/>
      <c r="AX127" s="862" t="s">
        <v>438</v>
      </c>
      <c r="AY127" s="830"/>
      <c r="AZ127" s="830"/>
      <c r="BA127" s="830"/>
      <c r="BB127" s="830"/>
      <c r="BC127" s="830"/>
      <c r="BD127" s="830"/>
      <c r="BE127" s="831"/>
      <c r="BF127" s="829" t="s">
        <v>439</v>
      </c>
      <c r="BG127" s="830"/>
      <c r="BH127" s="830"/>
      <c r="BI127" s="830"/>
      <c r="BJ127" s="830"/>
      <c r="BK127" s="830"/>
      <c r="BL127" s="831"/>
      <c r="BM127" s="829" t="s">
        <v>440</v>
      </c>
      <c r="BN127" s="830"/>
      <c r="BO127" s="830"/>
      <c r="BP127" s="830"/>
      <c r="BQ127" s="830"/>
      <c r="BR127" s="830"/>
      <c r="BS127" s="831"/>
      <c r="BT127" s="829" t="s">
        <v>441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442</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443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444</v>
      </c>
      <c r="X128" s="816"/>
      <c r="Y128" s="816"/>
      <c r="Z128" s="817"/>
      <c r="AA128" s="818">
        <v>441481</v>
      </c>
      <c r="AB128" s="819"/>
      <c r="AC128" s="819"/>
      <c r="AD128" s="819"/>
      <c r="AE128" s="820"/>
      <c r="AF128" s="821">
        <v>415042</v>
      </c>
      <c r="AG128" s="819"/>
      <c r="AH128" s="819"/>
      <c r="AI128" s="819"/>
      <c r="AJ128" s="820"/>
      <c r="AK128" s="821">
        <v>418481</v>
      </c>
      <c r="AL128" s="819"/>
      <c r="AM128" s="819"/>
      <c r="AN128" s="819"/>
      <c r="AO128" s="820"/>
      <c r="AP128" s="822"/>
      <c r="AQ128" s="823"/>
      <c r="AR128" s="823"/>
      <c r="AS128" s="823"/>
      <c r="AT128" s="824"/>
      <c r="AU128" s="235"/>
      <c r="AV128" s="235"/>
      <c r="AW128" s="235"/>
      <c r="AX128" s="825" t="s">
        <v>445</v>
      </c>
      <c r="AY128" s="826"/>
      <c r="AZ128" s="826"/>
      <c r="BA128" s="826"/>
      <c r="BB128" s="826"/>
      <c r="BC128" s="826"/>
      <c r="BD128" s="826"/>
      <c r="BE128" s="827"/>
      <c r="BF128" s="804" t="s">
        <v>113</v>
      </c>
      <c r="BG128" s="805"/>
      <c r="BH128" s="805"/>
      <c r="BI128" s="805"/>
      <c r="BJ128" s="805"/>
      <c r="BK128" s="805"/>
      <c r="BL128" s="828"/>
      <c r="BM128" s="804">
        <v>12.56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446</v>
      </c>
      <c r="CQ128" s="746"/>
      <c r="CR128" s="746"/>
      <c r="CS128" s="746"/>
      <c r="CT128" s="746"/>
      <c r="CU128" s="746"/>
      <c r="CV128" s="746"/>
      <c r="CW128" s="746"/>
      <c r="CX128" s="746"/>
      <c r="CY128" s="746"/>
      <c r="CZ128" s="746"/>
      <c r="DA128" s="746"/>
      <c r="DB128" s="746"/>
      <c r="DC128" s="746"/>
      <c r="DD128" s="746"/>
      <c r="DE128" s="746"/>
      <c r="DF128" s="747"/>
      <c r="DG128" s="808">
        <v>289670</v>
      </c>
      <c r="DH128" s="809"/>
      <c r="DI128" s="809"/>
      <c r="DJ128" s="809"/>
      <c r="DK128" s="809"/>
      <c r="DL128" s="809">
        <v>270784</v>
      </c>
      <c r="DM128" s="809"/>
      <c r="DN128" s="809"/>
      <c r="DO128" s="809"/>
      <c r="DP128" s="809"/>
      <c r="DQ128" s="809">
        <v>270670</v>
      </c>
      <c r="DR128" s="809"/>
      <c r="DS128" s="809"/>
      <c r="DT128" s="809"/>
      <c r="DU128" s="809"/>
      <c r="DV128" s="810">
        <v>1.8</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447</v>
      </c>
      <c r="X129" s="795"/>
      <c r="Y129" s="795"/>
      <c r="Z129" s="796"/>
      <c r="AA129" s="797">
        <v>19978007</v>
      </c>
      <c r="AB129" s="798"/>
      <c r="AC129" s="798"/>
      <c r="AD129" s="798"/>
      <c r="AE129" s="799"/>
      <c r="AF129" s="800">
        <v>19542551</v>
      </c>
      <c r="AG129" s="798"/>
      <c r="AH129" s="798"/>
      <c r="AI129" s="798"/>
      <c r="AJ129" s="799"/>
      <c r="AK129" s="800">
        <v>18679538</v>
      </c>
      <c r="AL129" s="798"/>
      <c r="AM129" s="798"/>
      <c r="AN129" s="798"/>
      <c r="AO129" s="799"/>
      <c r="AP129" s="801"/>
      <c r="AQ129" s="802"/>
      <c r="AR129" s="802"/>
      <c r="AS129" s="802"/>
      <c r="AT129" s="803"/>
      <c r="AU129" s="237"/>
      <c r="AV129" s="237"/>
      <c r="AW129" s="237"/>
      <c r="AX129" s="767" t="s">
        <v>448</v>
      </c>
      <c r="AY129" s="768"/>
      <c r="AZ129" s="768"/>
      <c r="BA129" s="768"/>
      <c r="BB129" s="768"/>
      <c r="BC129" s="768"/>
      <c r="BD129" s="768"/>
      <c r="BE129" s="769"/>
      <c r="BF129" s="787" t="s">
        <v>113</v>
      </c>
      <c r="BG129" s="788"/>
      <c r="BH129" s="788"/>
      <c r="BI129" s="788"/>
      <c r="BJ129" s="788"/>
      <c r="BK129" s="788"/>
      <c r="BL129" s="789"/>
      <c r="BM129" s="787">
        <v>17.559999999999999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449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450</v>
      </c>
      <c r="X130" s="795"/>
      <c r="Y130" s="795"/>
      <c r="Z130" s="796"/>
      <c r="AA130" s="797">
        <v>4235929</v>
      </c>
      <c r="AB130" s="798"/>
      <c r="AC130" s="798"/>
      <c r="AD130" s="798"/>
      <c r="AE130" s="799"/>
      <c r="AF130" s="800">
        <v>3757283</v>
      </c>
      <c r="AG130" s="798"/>
      <c r="AH130" s="798"/>
      <c r="AI130" s="798"/>
      <c r="AJ130" s="799"/>
      <c r="AK130" s="800">
        <v>3570538</v>
      </c>
      <c r="AL130" s="798"/>
      <c r="AM130" s="798"/>
      <c r="AN130" s="798"/>
      <c r="AO130" s="799"/>
      <c r="AP130" s="801"/>
      <c r="AQ130" s="802"/>
      <c r="AR130" s="802"/>
      <c r="AS130" s="802"/>
      <c r="AT130" s="803"/>
      <c r="AU130" s="237"/>
      <c r="AV130" s="237"/>
      <c r="AW130" s="237"/>
      <c r="AX130" s="767" t="s">
        <v>451</v>
      </c>
      <c r="AY130" s="768"/>
      <c r="AZ130" s="768"/>
      <c r="BA130" s="768"/>
      <c r="BB130" s="768"/>
      <c r="BC130" s="768"/>
      <c r="BD130" s="768"/>
      <c r="BE130" s="769"/>
      <c r="BF130" s="770">
        <v>8.3000000000000007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452</v>
      </c>
      <c r="X131" s="778"/>
      <c r="Y131" s="778"/>
      <c r="Z131" s="779"/>
      <c r="AA131" s="780">
        <v>15742078</v>
      </c>
      <c r="AB131" s="781"/>
      <c r="AC131" s="781"/>
      <c r="AD131" s="781"/>
      <c r="AE131" s="782"/>
      <c r="AF131" s="783">
        <v>15785268</v>
      </c>
      <c r="AG131" s="781"/>
      <c r="AH131" s="781"/>
      <c r="AI131" s="781"/>
      <c r="AJ131" s="782"/>
      <c r="AK131" s="783">
        <v>15109000</v>
      </c>
      <c r="AL131" s="781"/>
      <c r="AM131" s="781"/>
      <c r="AN131" s="781"/>
      <c r="AO131" s="782"/>
      <c r="AP131" s="784"/>
      <c r="AQ131" s="785"/>
      <c r="AR131" s="785"/>
      <c r="AS131" s="785"/>
      <c r="AT131" s="786"/>
      <c r="AU131" s="237"/>
      <c r="AV131" s="237"/>
      <c r="AW131" s="237"/>
      <c r="AX131" s="745" t="s">
        <v>453</v>
      </c>
      <c r="AY131" s="746"/>
      <c r="AZ131" s="746"/>
      <c r="BA131" s="746"/>
      <c r="BB131" s="746"/>
      <c r="BC131" s="746"/>
      <c r="BD131" s="746"/>
      <c r="BE131" s="747"/>
      <c r="BF131" s="748">
        <v>5.2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454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455</v>
      </c>
      <c r="W132" s="758"/>
      <c r="X132" s="758"/>
      <c r="Y132" s="758"/>
      <c r="Z132" s="759"/>
      <c r="AA132" s="760">
        <v>9.2313606880000005</v>
      </c>
      <c r="AB132" s="761"/>
      <c r="AC132" s="761"/>
      <c r="AD132" s="761"/>
      <c r="AE132" s="762"/>
      <c r="AF132" s="763">
        <v>8.0249065139999995</v>
      </c>
      <c r="AG132" s="761"/>
      <c r="AH132" s="761"/>
      <c r="AI132" s="761"/>
      <c r="AJ132" s="762"/>
      <c r="AK132" s="763">
        <v>7.832642796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456</v>
      </c>
      <c r="W133" s="737"/>
      <c r="X133" s="737"/>
      <c r="Y133" s="737"/>
      <c r="Z133" s="738"/>
      <c r="AA133" s="739">
        <v>10.3</v>
      </c>
      <c r="AB133" s="740"/>
      <c r="AC133" s="740"/>
      <c r="AD133" s="740"/>
      <c r="AE133" s="741"/>
      <c r="AF133" s="739">
        <v>9.3000000000000007</v>
      </c>
      <c r="AG133" s="740"/>
      <c r="AH133" s="740"/>
      <c r="AI133" s="740"/>
      <c r="AJ133" s="741"/>
      <c r="AK133" s="739">
        <v>8.3000000000000007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40" orientation="portrait" cellComments="asDisplayed"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0"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457</v>
      </c>
      <c r="B5" s="248"/>
      <c r="C5" s="248"/>
      <c r="D5" s="248"/>
      <c r="E5" s="248"/>
      <c r="F5" s="248"/>
      <c r="G5" s="248"/>
      <c r="H5" s="248"/>
      <c r="I5" s="248"/>
      <c r="J5" s="248"/>
      <c r="K5" s="248"/>
      <c r="L5" s="248"/>
      <c r="M5" s="248"/>
      <c r="N5" s="248"/>
      <c r="O5" s="249"/>
    </row>
    <row r="6" spans="1:16" x14ac:dyDescent="0.15">
      <c r="A6" s="250"/>
      <c r="B6" s="246"/>
      <c r="C6" s="246"/>
      <c r="D6" s="246"/>
      <c r="E6" s="246"/>
      <c r="F6" s="246"/>
      <c r="G6" s="251" t="s">
        <v>458</v>
      </c>
      <c r="H6" s="251"/>
      <c r="I6" s="251"/>
      <c r="J6" s="251"/>
      <c r="K6" s="246"/>
      <c r="L6" s="246"/>
      <c r="M6" s="246"/>
      <c r="N6" s="246"/>
    </row>
    <row r="7" spans="1:16" x14ac:dyDescent="0.15">
      <c r="A7" s="250"/>
      <c r="B7" s="246"/>
      <c r="C7" s="246"/>
      <c r="D7" s="246"/>
      <c r="E7" s="246"/>
      <c r="F7" s="246"/>
      <c r="G7" s="253"/>
      <c r="H7" s="254"/>
      <c r="I7" s="254"/>
      <c r="J7" s="255"/>
      <c r="K7" s="1155" t="s">
        <v>459</v>
      </c>
      <c r="L7" s="256"/>
      <c r="M7" s="257" t="s">
        <v>460</v>
      </c>
      <c r="N7" s="258"/>
    </row>
    <row r="8" spans="1:16" x14ac:dyDescent="0.15">
      <c r="A8" s="250"/>
      <c r="B8" s="246"/>
      <c r="C8" s="246"/>
      <c r="D8" s="246"/>
      <c r="E8" s="246"/>
      <c r="F8" s="246"/>
      <c r="G8" s="259"/>
      <c r="H8" s="260"/>
      <c r="I8" s="260"/>
      <c r="J8" s="261"/>
      <c r="K8" s="1156"/>
      <c r="L8" s="262" t="s">
        <v>461</v>
      </c>
      <c r="M8" s="263" t="s">
        <v>462</v>
      </c>
      <c r="N8" s="264" t="s">
        <v>463</v>
      </c>
    </row>
    <row r="9" spans="1:16" x14ac:dyDescent="0.15">
      <c r="A9" s="250"/>
      <c r="B9" s="246"/>
      <c r="C9" s="246"/>
      <c r="D9" s="246"/>
      <c r="E9" s="246"/>
      <c r="F9" s="246"/>
      <c r="G9" s="1169" t="s">
        <v>464</v>
      </c>
      <c r="H9" s="1170"/>
      <c r="I9" s="1170"/>
      <c r="J9" s="1171"/>
      <c r="K9" s="265">
        <v>6075314</v>
      </c>
      <c r="L9" s="266">
        <v>122063</v>
      </c>
      <c r="M9" s="267">
        <v>88814</v>
      </c>
      <c r="N9" s="268">
        <v>37.4</v>
      </c>
    </row>
    <row r="10" spans="1:16" x14ac:dyDescent="0.15">
      <c r="A10" s="250"/>
      <c r="B10" s="246"/>
      <c r="C10" s="246"/>
      <c r="D10" s="246"/>
      <c r="E10" s="246"/>
      <c r="F10" s="246"/>
      <c r="G10" s="1169" t="s">
        <v>465</v>
      </c>
      <c r="H10" s="1170"/>
      <c r="I10" s="1170"/>
      <c r="J10" s="1171"/>
      <c r="K10" s="269">
        <v>150171</v>
      </c>
      <c r="L10" s="270">
        <v>3017</v>
      </c>
      <c r="M10" s="271">
        <v>7348</v>
      </c>
      <c r="N10" s="272">
        <v>-58.9</v>
      </c>
    </row>
    <row r="11" spans="1:16" ht="13.5" customHeight="1" x14ac:dyDescent="0.15">
      <c r="A11" s="250"/>
      <c r="B11" s="246"/>
      <c r="C11" s="246"/>
      <c r="D11" s="246"/>
      <c r="E11" s="246"/>
      <c r="F11" s="246"/>
      <c r="G11" s="1169" t="s">
        <v>466</v>
      </c>
      <c r="H11" s="1170"/>
      <c r="I11" s="1170"/>
      <c r="J11" s="1171"/>
      <c r="K11" s="269">
        <v>2869</v>
      </c>
      <c r="L11" s="270">
        <v>58</v>
      </c>
      <c r="M11" s="271">
        <v>9064</v>
      </c>
      <c r="N11" s="272">
        <v>-99.4</v>
      </c>
    </row>
    <row r="12" spans="1:16" ht="13.5" customHeight="1" x14ac:dyDescent="0.15">
      <c r="A12" s="250"/>
      <c r="B12" s="246"/>
      <c r="C12" s="246"/>
      <c r="D12" s="246"/>
      <c r="E12" s="246"/>
      <c r="F12" s="246"/>
      <c r="G12" s="1169" t="s">
        <v>467</v>
      </c>
      <c r="H12" s="1170"/>
      <c r="I12" s="1170"/>
      <c r="J12" s="1171"/>
      <c r="K12" s="269">
        <v>81811</v>
      </c>
      <c r="L12" s="270">
        <v>1644</v>
      </c>
      <c r="M12" s="271">
        <v>917</v>
      </c>
      <c r="N12" s="272">
        <v>79.3</v>
      </c>
    </row>
    <row r="13" spans="1:16" ht="13.5" customHeight="1" x14ac:dyDescent="0.15">
      <c r="A13" s="250"/>
      <c r="B13" s="246"/>
      <c r="C13" s="246"/>
      <c r="D13" s="246"/>
      <c r="E13" s="246"/>
      <c r="F13" s="246"/>
      <c r="G13" s="1169" t="s">
        <v>468</v>
      </c>
      <c r="H13" s="1170"/>
      <c r="I13" s="1170"/>
      <c r="J13" s="1171"/>
      <c r="K13" s="269" t="s">
        <v>469</v>
      </c>
      <c r="L13" s="270" t="s">
        <v>469</v>
      </c>
      <c r="M13" s="271">
        <v>11</v>
      </c>
      <c r="N13" s="272" t="s">
        <v>469</v>
      </c>
    </row>
    <row r="14" spans="1:16" ht="13.5" customHeight="1" x14ac:dyDescent="0.15">
      <c r="A14" s="250"/>
      <c r="B14" s="246"/>
      <c r="C14" s="246"/>
      <c r="D14" s="246"/>
      <c r="E14" s="246"/>
      <c r="F14" s="246"/>
      <c r="G14" s="1169" t="s">
        <v>470</v>
      </c>
      <c r="H14" s="1170"/>
      <c r="I14" s="1170"/>
      <c r="J14" s="1171"/>
      <c r="K14" s="269">
        <v>369383</v>
      </c>
      <c r="L14" s="270">
        <v>7422</v>
      </c>
      <c r="M14" s="271">
        <v>3976</v>
      </c>
      <c r="N14" s="272">
        <v>86.7</v>
      </c>
    </row>
    <row r="15" spans="1:16" ht="13.5" customHeight="1" x14ac:dyDescent="0.15">
      <c r="A15" s="250"/>
      <c r="B15" s="246"/>
      <c r="C15" s="246"/>
      <c r="D15" s="246"/>
      <c r="E15" s="246"/>
      <c r="F15" s="246"/>
      <c r="G15" s="1169" t="s">
        <v>471</v>
      </c>
      <c r="H15" s="1170"/>
      <c r="I15" s="1170"/>
      <c r="J15" s="1171"/>
      <c r="K15" s="269">
        <v>92739</v>
      </c>
      <c r="L15" s="270">
        <v>1863</v>
      </c>
      <c r="M15" s="271">
        <v>2094</v>
      </c>
      <c r="N15" s="272">
        <v>-11</v>
      </c>
    </row>
    <row r="16" spans="1:16" x14ac:dyDescent="0.15">
      <c r="A16" s="250"/>
      <c r="B16" s="246"/>
      <c r="C16" s="246"/>
      <c r="D16" s="246"/>
      <c r="E16" s="246"/>
      <c r="F16" s="246"/>
      <c r="G16" s="1172" t="s">
        <v>472</v>
      </c>
      <c r="H16" s="1173"/>
      <c r="I16" s="1173"/>
      <c r="J16" s="1174"/>
      <c r="K16" s="270">
        <v>-767745</v>
      </c>
      <c r="L16" s="270">
        <v>-15425</v>
      </c>
      <c r="M16" s="271">
        <v>-9674</v>
      </c>
      <c r="N16" s="272">
        <v>59.4</v>
      </c>
    </row>
    <row r="17" spans="1:16" x14ac:dyDescent="0.15">
      <c r="A17" s="250"/>
      <c r="B17" s="246"/>
      <c r="C17" s="246"/>
      <c r="D17" s="246"/>
      <c r="E17" s="246"/>
      <c r="F17" s="246"/>
      <c r="G17" s="1172" t="s">
        <v>170</v>
      </c>
      <c r="H17" s="1173"/>
      <c r="I17" s="1173"/>
      <c r="J17" s="1174"/>
      <c r="K17" s="270">
        <v>6004542</v>
      </c>
      <c r="L17" s="270">
        <v>120641</v>
      </c>
      <c r="M17" s="271">
        <v>102550</v>
      </c>
      <c r="N17" s="272">
        <v>17.600000000000001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473</v>
      </c>
      <c r="H19" s="246"/>
      <c r="I19" s="246"/>
      <c r="J19" s="246"/>
      <c r="K19" s="246"/>
      <c r="L19" s="246"/>
      <c r="M19" s="246"/>
      <c r="N19" s="246"/>
    </row>
    <row r="20" spans="1:16" x14ac:dyDescent="0.15">
      <c r="A20" s="250"/>
      <c r="B20" s="246"/>
      <c r="C20" s="246"/>
      <c r="D20" s="246"/>
      <c r="E20" s="246"/>
      <c r="F20" s="246"/>
      <c r="G20" s="274"/>
      <c r="H20" s="275"/>
      <c r="I20" s="275"/>
      <c r="J20" s="276"/>
      <c r="K20" s="277" t="s">
        <v>474</v>
      </c>
      <c r="L20" s="278" t="s">
        <v>475</v>
      </c>
      <c r="M20" s="279" t="s">
        <v>476</v>
      </c>
      <c r="N20" s="280"/>
    </row>
    <row r="21" spans="1:16" s="286" customFormat="1" x14ac:dyDescent="0.15">
      <c r="A21" s="281"/>
      <c r="B21" s="251"/>
      <c r="C21" s="251"/>
      <c r="D21" s="251"/>
      <c r="E21" s="251"/>
      <c r="F21" s="251"/>
      <c r="G21" s="1166" t="s">
        <v>477</v>
      </c>
      <c r="H21" s="1167"/>
      <c r="I21" s="1167"/>
      <c r="J21" s="1168"/>
      <c r="K21" s="282">
        <v>11.87</v>
      </c>
      <c r="L21" s="283">
        <v>9.9600000000000009</v>
      </c>
      <c r="M21" s="284">
        <v>1.91</v>
      </c>
      <c r="N21" s="251"/>
      <c r="O21" s="285"/>
      <c r="P21" s="281"/>
    </row>
    <row r="22" spans="1:16" s="286" customFormat="1" x14ac:dyDescent="0.15">
      <c r="A22" s="281"/>
      <c r="B22" s="251"/>
      <c r="C22" s="251"/>
      <c r="D22" s="251"/>
      <c r="E22" s="251"/>
      <c r="F22" s="251"/>
      <c r="G22" s="1166" t="s">
        <v>478</v>
      </c>
      <c r="H22" s="1167"/>
      <c r="I22" s="1167"/>
      <c r="J22" s="1168"/>
      <c r="K22" s="287">
        <v>98.4</v>
      </c>
      <c r="L22" s="288">
        <v>97.8</v>
      </c>
      <c r="M22" s="289">
        <v>0.6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479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481</v>
      </c>
      <c r="H29" s="251"/>
      <c r="I29" s="251"/>
      <c r="J29" s="251"/>
      <c r="K29" s="246"/>
      <c r="L29" s="246"/>
      <c r="M29" s="246"/>
      <c r="N29" s="246"/>
      <c r="O29" s="295"/>
    </row>
    <row r="30" spans="1:16" x14ac:dyDescent="0.15">
      <c r="A30" s="250"/>
      <c r="B30" s="246"/>
      <c r="C30" s="246"/>
      <c r="D30" s="246"/>
      <c r="E30" s="246"/>
      <c r="F30" s="246"/>
      <c r="G30" s="253"/>
      <c r="H30" s="254"/>
      <c r="I30" s="254"/>
      <c r="J30" s="255"/>
      <c r="K30" s="1155" t="s">
        <v>459</v>
      </c>
      <c r="L30" s="256"/>
      <c r="M30" s="257" t="s">
        <v>460</v>
      </c>
      <c r="N30" s="258"/>
    </row>
    <row r="31" spans="1:16" x14ac:dyDescent="0.15">
      <c r="A31" s="250"/>
      <c r="B31" s="246"/>
      <c r="C31" s="246"/>
      <c r="D31" s="246"/>
      <c r="E31" s="246"/>
      <c r="F31" s="246"/>
      <c r="G31" s="259"/>
      <c r="H31" s="260"/>
      <c r="I31" s="260"/>
      <c r="J31" s="261"/>
      <c r="K31" s="1156"/>
      <c r="L31" s="262" t="s">
        <v>461</v>
      </c>
      <c r="M31" s="263" t="s">
        <v>462</v>
      </c>
      <c r="N31" s="264" t="s">
        <v>463</v>
      </c>
    </row>
    <row r="32" spans="1:16" ht="27" customHeight="1" x14ac:dyDescent="0.15">
      <c r="A32" s="250"/>
      <c r="B32" s="246"/>
      <c r="C32" s="246"/>
      <c r="D32" s="246"/>
      <c r="E32" s="246"/>
      <c r="F32" s="246"/>
      <c r="G32" s="1157" t="s">
        <v>482</v>
      </c>
      <c r="H32" s="1158"/>
      <c r="I32" s="1158"/>
      <c r="J32" s="1159"/>
      <c r="K32" s="296">
        <v>3924494</v>
      </c>
      <c r="L32" s="296">
        <v>78849</v>
      </c>
      <c r="M32" s="297">
        <v>68120</v>
      </c>
      <c r="N32" s="298">
        <v>15.8</v>
      </c>
    </row>
    <row r="33" spans="1:16" ht="13.5" customHeight="1" x14ac:dyDescent="0.15">
      <c r="A33" s="250"/>
      <c r="B33" s="246"/>
      <c r="C33" s="246"/>
      <c r="D33" s="246"/>
      <c r="E33" s="246"/>
      <c r="F33" s="246"/>
      <c r="G33" s="1157" t="s">
        <v>483</v>
      </c>
      <c r="H33" s="1158"/>
      <c r="I33" s="1158"/>
      <c r="J33" s="1159"/>
      <c r="K33" s="296" t="s">
        <v>469</v>
      </c>
      <c r="L33" s="296" t="s">
        <v>469</v>
      </c>
      <c r="M33" s="297" t="s">
        <v>469</v>
      </c>
      <c r="N33" s="298" t="s">
        <v>469</v>
      </c>
    </row>
    <row r="34" spans="1:16" ht="27" customHeight="1" x14ac:dyDescent="0.15">
      <c r="A34" s="250"/>
      <c r="B34" s="246"/>
      <c r="C34" s="246"/>
      <c r="D34" s="246"/>
      <c r="E34" s="246"/>
      <c r="F34" s="246"/>
      <c r="G34" s="1157" t="s">
        <v>484</v>
      </c>
      <c r="H34" s="1158"/>
      <c r="I34" s="1158"/>
      <c r="J34" s="1159"/>
      <c r="K34" s="296" t="s">
        <v>469</v>
      </c>
      <c r="L34" s="296" t="s">
        <v>469</v>
      </c>
      <c r="M34" s="297">
        <v>13</v>
      </c>
      <c r="N34" s="298" t="s">
        <v>469</v>
      </c>
    </row>
    <row r="35" spans="1:16" ht="27" customHeight="1" x14ac:dyDescent="0.15">
      <c r="A35" s="250"/>
      <c r="B35" s="246"/>
      <c r="C35" s="246"/>
      <c r="D35" s="246"/>
      <c r="E35" s="246"/>
      <c r="F35" s="246"/>
      <c r="G35" s="1157" t="s">
        <v>485</v>
      </c>
      <c r="H35" s="1158"/>
      <c r="I35" s="1158"/>
      <c r="J35" s="1159"/>
      <c r="K35" s="296">
        <v>1234519</v>
      </c>
      <c r="L35" s="296">
        <v>24803</v>
      </c>
      <c r="M35" s="297">
        <v>17609</v>
      </c>
      <c r="N35" s="298">
        <v>40.9</v>
      </c>
    </row>
    <row r="36" spans="1:16" ht="27" customHeight="1" x14ac:dyDescent="0.15">
      <c r="A36" s="250"/>
      <c r="B36" s="246"/>
      <c r="C36" s="246"/>
      <c r="D36" s="246"/>
      <c r="E36" s="246"/>
      <c r="F36" s="246"/>
      <c r="G36" s="1157" t="s">
        <v>486</v>
      </c>
      <c r="H36" s="1158"/>
      <c r="I36" s="1158"/>
      <c r="J36" s="1159"/>
      <c r="K36" s="296" t="s">
        <v>469</v>
      </c>
      <c r="L36" s="296" t="s">
        <v>469</v>
      </c>
      <c r="M36" s="297">
        <v>2944</v>
      </c>
      <c r="N36" s="298" t="s">
        <v>469</v>
      </c>
    </row>
    <row r="37" spans="1:16" ht="13.5" customHeight="1" x14ac:dyDescent="0.15">
      <c r="A37" s="250"/>
      <c r="B37" s="246"/>
      <c r="C37" s="246"/>
      <c r="D37" s="246"/>
      <c r="E37" s="246"/>
      <c r="F37" s="246"/>
      <c r="G37" s="1157" t="s">
        <v>487</v>
      </c>
      <c r="H37" s="1158"/>
      <c r="I37" s="1158"/>
      <c r="J37" s="1159"/>
      <c r="K37" s="296">
        <v>13440</v>
      </c>
      <c r="L37" s="296">
        <v>270</v>
      </c>
      <c r="M37" s="297">
        <v>1200</v>
      </c>
      <c r="N37" s="298">
        <v>-77.5</v>
      </c>
    </row>
    <row r="38" spans="1:16" ht="27" customHeight="1" x14ac:dyDescent="0.15">
      <c r="A38" s="250"/>
      <c r="B38" s="246"/>
      <c r="C38" s="246"/>
      <c r="D38" s="246"/>
      <c r="E38" s="246"/>
      <c r="F38" s="246"/>
      <c r="G38" s="1160" t="s">
        <v>488</v>
      </c>
      <c r="H38" s="1161"/>
      <c r="I38" s="1161"/>
      <c r="J38" s="1162"/>
      <c r="K38" s="299" t="s">
        <v>469</v>
      </c>
      <c r="L38" s="299" t="s">
        <v>469</v>
      </c>
      <c r="M38" s="300">
        <v>5</v>
      </c>
      <c r="N38" s="301" t="s">
        <v>469</v>
      </c>
      <c r="O38" s="295"/>
    </row>
    <row r="39" spans="1:16" x14ac:dyDescent="0.15">
      <c r="A39" s="250"/>
      <c r="B39" s="246"/>
      <c r="C39" s="246"/>
      <c r="D39" s="246"/>
      <c r="E39" s="246"/>
      <c r="F39" s="246"/>
      <c r="G39" s="1160" t="s">
        <v>489</v>
      </c>
      <c r="H39" s="1161"/>
      <c r="I39" s="1161"/>
      <c r="J39" s="1162"/>
      <c r="K39" s="302">
        <v>-418481</v>
      </c>
      <c r="L39" s="302">
        <v>-8408</v>
      </c>
      <c r="M39" s="303">
        <v>-3946</v>
      </c>
      <c r="N39" s="304">
        <v>113.1</v>
      </c>
      <c r="O39" s="295"/>
    </row>
    <row r="40" spans="1:16" ht="27" customHeight="1" x14ac:dyDescent="0.15">
      <c r="A40" s="250"/>
      <c r="B40" s="246"/>
      <c r="C40" s="246"/>
      <c r="D40" s="246"/>
      <c r="E40" s="246"/>
      <c r="F40" s="246"/>
      <c r="G40" s="1157" t="s">
        <v>490</v>
      </c>
      <c r="H40" s="1158"/>
      <c r="I40" s="1158"/>
      <c r="J40" s="1159"/>
      <c r="K40" s="302">
        <v>-3570538</v>
      </c>
      <c r="L40" s="302">
        <v>-71738</v>
      </c>
      <c r="M40" s="303">
        <v>-59158</v>
      </c>
      <c r="N40" s="304">
        <v>21.3</v>
      </c>
      <c r="O40" s="295"/>
    </row>
    <row r="41" spans="1:16" x14ac:dyDescent="0.15">
      <c r="A41" s="250"/>
      <c r="B41" s="246"/>
      <c r="C41" s="246"/>
      <c r="D41" s="246"/>
      <c r="E41" s="246"/>
      <c r="F41" s="246"/>
      <c r="G41" s="1163" t="s">
        <v>281</v>
      </c>
      <c r="H41" s="1164"/>
      <c r="I41" s="1164"/>
      <c r="J41" s="1165"/>
      <c r="K41" s="296">
        <v>1183434</v>
      </c>
      <c r="L41" s="302">
        <v>23777</v>
      </c>
      <c r="M41" s="303">
        <v>26787</v>
      </c>
      <c r="N41" s="304">
        <v>-11.2</v>
      </c>
      <c r="O41" s="295"/>
    </row>
    <row r="42" spans="1:16" x14ac:dyDescent="0.15">
      <c r="A42" s="250"/>
      <c r="B42" s="246"/>
      <c r="C42" s="246"/>
      <c r="D42" s="246"/>
      <c r="E42" s="246"/>
      <c r="F42" s="246"/>
      <c r="G42" s="305" t="s">
        <v>491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493</v>
      </c>
      <c r="H48" s="310"/>
      <c r="I48" s="310"/>
      <c r="J48" s="310"/>
      <c r="K48" s="310"/>
      <c r="L48" s="310"/>
      <c r="M48" s="311"/>
      <c r="N48" s="310"/>
    </row>
    <row r="49" spans="1:14" ht="13.5" customHeight="1" x14ac:dyDescent="0.15">
      <c r="A49" s="250"/>
      <c r="B49" s="246"/>
      <c r="C49" s="246"/>
      <c r="D49" s="246"/>
      <c r="E49" s="246"/>
      <c r="F49" s="246"/>
      <c r="G49" s="312"/>
      <c r="H49" s="313"/>
      <c r="I49" s="1150" t="s">
        <v>459</v>
      </c>
      <c r="J49" s="1152" t="s">
        <v>494</v>
      </c>
      <c r="K49" s="1153"/>
      <c r="L49" s="1153"/>
      <c r="M49" s="1153"/>
      <c r="N49" s="1154"/>
    </row>
    <row r="50" spans="1:14" x14ac:dyDescent="0.15">
      <c r="A50" s="250"/>
      <c r="B50" s="246"/>
      <c r="C50" s="246"/>
      <c r="D50" s="246"/>
      <c r="E50" s="246"/>
      <c r="F50" s="246"/>
      <c r="G50" s="314"/>
      <c r="H50" s="315"/>
      <c r="I50" s="1151"/>
      <c r="J50" s="316" t="s">
        <v>495</v>
      </c>
      <c r="K50" s="317" t="s">
        <v>496</v>
      </c>
      <c r="L50" s="318" t="s">
        <v>497</v>
      </c>
      <c r="M50" s="319" t="s">
        <v>498</v>
      </c>
      <c r="N50" s="320" t="s">
        <v>499</v>
      </c>
    </row>
    <row r="51" spans="1:14" x14ac:dyDescent="0.15">
      <c r="A51" s="250"/>
      <c r="B51" s="246"/>
      <c r="C51" s="246"/>
      <c r="D51" s="246"/>
      <c r="E51" s="246"/>
      <c r="F51" s="246"/>
      <c r="G51" s="312" t="s">
        <v>500</v>
      </c>
      <c r="H51" s="313"/>
      <c r="I51" s="321">
        <v>7336398</v>
      </c>
      <c r="J51" s="322">
        <v>138661</v>
      </c>
      <c r="K51" s="323">
        <v>79.3</v>
      </c>
      <c r="L51" s="324">
        <v>50880</v>
      </c>
      <c r="M51" s="325">
        <v>7</v>
      </c>
      <c r="N51" s="326">
        <v>72.3</v>
      </c>
    </row>
    <row r="52" spans="1:14" x14ac:dyDescent="0.15">
      <c r="A52" s="250"/>
      <c r="B52" s="246"/>
      <c r="C52" s="246"/>
      <c r="D52" s="246"/>
      <c r="E52" s="246"/>
      <c r="F52" s="246"/>
      <c r="G52" s="327"/>
      <c r="H52" s="328" t="s">
        <v>501</v>
      </c>
      <c r="I52" s="329">
        <v>4477721</v>
      </c>
      <c r="J52" s="330">
        <v>84631</v>
      </c>
      <c r="K52" s="331">
        <v>81.400000000000006</v>
      </c>
      <c r="L52" s="332">
        <v>26879</v>
      </c>
      <c r="M52" s="333">
        <v>2.4</v>
      </c>
      <c r="N52" s="334">
        <v>79</v>
      </c>
    </row>
    <row r="53" spans="1:14" x14ac:dyDescent="0.15">
      <c r="A53" s="250"/>
      <c r="B53" s="246"/>
      <c r="C53" s="246"/>
      <c r="D53" s="246"/>
      <c r="E53" s="246"/>
      <c r="F53" s="246"/>
      <c r="G53" s="312" t="s">
        <v>502</v>
      </c>
      <c r="H53" s="313"/>
      <c r="I53" s="321">
        <v>5651609</v>
      </c>
      <c r="J53" s="322">
        <v>107793</v>
      </c>
      <c r="K53" s="323">
        <v>-22.3</v>
      </c>
      <c r="L53" s="324">
        <v>63956</v>
      </c>
      <c r="M53" s="325">
        <v>25.7</v>
      </c>
      <c r="N53" s="326">
        <v>-48</v>
      </c>
    </row>
    <row r="54" spans="1:14" x14ac:dyDescent="0.15">
      <c r="A54" s="250"/>
      <c r="B54" s="246"/>
      <c r="C54" s="246"/>
      <c r="D54" s="246"/>
      <c r="E54" s="246"/>
      <c r="F54" s="246"/>
      <c r="G54" s="327"/>
      <c r="H54" s="328" t="s">
        <v>501</v>
      </c>
      <c r="I54" s="329">
        <v>3025925</v>
      </c>
      <c r="J54" s="330">
        <v>57714</v>
      </c>
      <c r="K54" s="331">
        <v>-31.8</v>
      </c>
      <c r="L54" s="332">
        <v>29239</v>
      </c>
      <c r="M54" s="333">
        <v>8.8000000000000007</v>
      </c>
      <c r="N54" s="334">
        <v>-40.6</v>
      </c>
    </row>
    <row r="55" spans="1:14" x14ac:dyDescent="0.15">
      <c r="A55" s="250"/>
      <c r="B55" s="246"/>
      <c r="C55" s="246"/>
      <c r="D55" s="246"/>
      <c r="E55" s="246"/>
      <c r="F55" s="246"/>
      <c r="G55" s="312" t="s">
        <v>503</v>
      </c>
      <c r="H55" s="313"/>
      <c r="I55" s="321">
        <v>3953286</v>
      </c>
      <c r="J55" s="322">
        <v>76633</v>
      </c>
      <c r="K55" s="323">
        <v>-28.9</v>
      </c>
      <c r="L55" s="324">
        <v>66255</v>
      </c>
      <c r="M55" s="325">
        <v>3.6</v>
      </c>
      <c r="N55" s="326">
        <v>-32.5</v>
      </c>
    </row>
    <row r="56" spans="1:14" x14ac:dyDescent="0.15">
      <c r="A56" s="250"/>
      <c r="B56" s="246"/>
      <c r="C56" s="246"/>
      <c r="D56" s="246"/>
      <c r="E56" s="246"/>
      <c r="F56" s="246"/>
      <c r="G56" s="327"/>
      <c r="H56" s="328" t="s">
        <v>501</v>
      </c>
      <c r="I56" s="329">
        <v>1528745</v>
      </c>
      <c r="J56" s="330">
        <v>29634</v>
      </c>
      <c r="K56" s="331">
        <v>-48.7</v>
      </c>
      <c r="L56" s="332">
        <v>31822</v>
      </c>
      <c r="M56" s="333">
        <v>8.8000000000000007</v>
      </c>
      <c r="N56" s="334">
        <v>-57.5</v>
      </c>
    </row>
    <row r="57" spans="1:14" x14ac:dyDescent="0.15">
      <c r="A57" s="250"/>
      <c r="B57" s="246"/>
      <c r="C57" s="246"/>
      <c r="D57" s="246"/>
      <c r="E57" s="246"/>
      <c r="F57" s="246"/>
      <c r="G57" s="312" t="s">
        <v>504</v>
      </c>
      <c r="H57" s="313"/>
      <c r="I57" s="321">
        <v>4637998</v>
      </c>
      <c r="J57" s="322">
        <v>91606</v>
      </c>
      <c r="K57" s="323">
        <v>19.5</v>
      </c>
      <c r="L57" s="324">
        <v>85459</v>
      </c>
      <c r="M57" s="325">
        <v>29</v>
      </c>
      <c r="N57" s="326">
        <v>-9.5</v>
      </c>
    </row>
    <row r="58" spans="1:14" x14ac:dyDescent="0.15">
      <c r="A58" s="250"/>
      <c r="B58" s="246"/>
      <c r="C58" s="246"/>
      <c r="D58" s="246"/>
      <c r="E58" s="246"/>
      <c r="F58" s="246"/>
      <c r="G58" s="327"/>
      <c r="H58" s="328" t="s">
        <v>501</v>
      </c>
      <c r="I58" s="329">
        <v>2353779</v>
      </c>
      <c r="J58" s="330">
        <v>46490</v>
      </c>
      <c r="K58" s="331">
        <v>56.9</v>
      </c>
      <c r="L58" s="332">
        <v>44378</v>
      </c>
      <c r="M58" s="333">
        <v>39.5</v>
      </c>
      <c r="N58" s="334">
        <v>17.399999999999999</v>
      </c>
    </row>
    <row r="59" spans="1:14" x14ac:dyDescent="0.15">
      <c r="A59" s="250"/>
      <c r="B59" s="246"/>
      <c r="C59" s="246"/>
      <c r="D59" s="246"/>
      <c r="E59" s="246"/>
      <c r="F59" s="246"/>
      <c r="G59" s="312" t="s">
        <v>505</v>
      </c>
      <c r="H59" s="313"/>
      <c r="I59" s="321">
        <v>3529542</v>
      </c>
      <c r="J59" s="322">
        <v>70914</v>
      </c>
      <c r="K59" s="323">
        <v>-22.6</v>
      </c>
      <c r="L59" s="324">
        <v>83280</v>
      </c>
      <c r="M59" s="325">
        <v>-2.5</v>
      </c>
      <c r="N59" s="326">
        <v>-20.100000000000001</v>
      </c>
    </row>
    <row r="60" spans="1:14" x14ac:dyDescent="0.15">
      <c r="A60" s="250"/>
      <c r="B60" s="246"/>
      <c r="C60" s="246"/>
      <c r="D60" s="246"/>
      <c r="E60" s="246"/>
      <c r="F60" s="246"/>
      <c r="G60" s="327"/>
      <c r="H60" s="328" t="s">
        <v>501</v>
      </c>
      <c r="I60" s="335">
        <v>2066108</v>
      </c>
      <c r="J60" s="330">
        <v>41511</v>
      </c>
      <c r="K60" s="331">
        <v>-10.7</v>
      </c>
      <c r="L60" s="332">
        <v>43123</v>
      </c>
      <c r="M60" s="333">
        <v>-2.8</v>
      </c>
      <c r="N60" s="334">
        <v>-7.9</v>
      </c>
    </row>
    <row r="61" spans="1:14" x14ac:dyDescent="0.15">
      <c r="A61" s="250"/>
      <c r="B61" s="246"/>
      <c r="C61" s="246"/>
      <c r="D61" s="246"/>
      <c r="E61" s="246"/>
      <c r="F61" s="246"/>
      <c r="G61" s="312" t="s">
        <v>506</v>
      </c>
      <c r="H61" s="336"/>
      <c r="I61" s="337">
        <v>5021767</v>
      </c>
      <c r="J61" s="338">
        <v>97121</v>
      </c>
      <c r="K61" s="339">
        <v>5</v>
      </c>
      <c r="L61" s="340">
        <v>69966</v>
      </c>
      <c r="M61" s="341">
        <v>12.6</v>
      </c>
      <c r="N61" s="326">
        <v>-7.6</v>
      </c>
    </row>
    <row r="62" spans="1:14" x14ac:dyDescent="0.15">
      <c r="A62" s="250"/>
      <c r="B62" s="246"/>
      <c r="C62" s="246"/>
      <c r="D62" s="246"/>
      <c r="E62" s="246"/>
      <c r="F62" s="246"/>
      <c r="G62" s="327"/>
      <c r="H62" s="328" t="s">
        <v>501</v>
      </c>
      <c r="I62" s="329">
        <v>2690456</v>
      </c>
      <c r="J62" s="330">
        <v>51996</v>
      </c>
      <c r="K62" s="331">
        <v>9.4</v>
      </c>
      <c r="L62" s="332">
        <v>35088</v>
      </c>
      <c r="M62" s="333">
        <v>11.3</v>
      </c>
      <c r="N62" s="334">
        <v>-1.9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508</v>
      </c>
      <c r="G46" s="8" t="s">
        <v>509</v>
      </c>
      <c r="H46" s="8" t="s">
        <v>510</v>
      </c>
      <c r="I46" s="8" t="s">
        <v>511</v>
      </c>
      <c r="J46" s="9" t="s">
        <v>512</v>
      </c>
    </row>
    <row r="47" spans="2:10" ht="57.75" customHeight="1" x14ac:dyDescent="0.15">
      <c r="B47" s="10"/>
      <c r="C47" s="1175" t="s">
        <v>3</v>
      </c>
      <c r="D47" s="1175"/>
      <c r="E47" s="1176"/>
      <c r="F47" s="11">
        <v>20.53</v>
      </c>
      <c r="G47" s="12">
        <v>17.98</v>
      </c>
      <c r="H47" s="12">
        <v>21.16</v>
      </c>
      <c r="I47" s="12">
        <v>22.5</v>
      </c>
      <c r="J47" s="13">
        <v>23.34</v>
      </c>
    </row>
    <row r="48" spans="2:10" ht="57.75" customHeight="1" x14ac:dyDescent="0.15">
      <c r="B48" s="14"/>
      <c r="C48" s="1177" t="s">
        <v>4</v>
      </c>
      <c r="D48" s="1177"/>
      <c r="E48" s="1178"/>
      <c r="F48" s="15">
        <v>3.11</v>
      </c>
      <c r="G48" s="16">
        <v>2.14</v>
      </c>
      <c r="H48" s="16">
        <v>1.64</v>
      </c>
      <c r="I48" s="16">
        <v>1.62</v>
      </c>
      <c r="J48" s="17">
        <v>3.9</v>
      </c>
    </row>
    <row r="49" spans="2:10" ht="57.75" customHeight="1" thickBot="1" x14ac:dyDescent="0.2">
      <c r="B49" s="18"/>
      <c r="C49" s="1179" t="s">
        <v>5</v>
      </c>
      <c r="D49" s="1179"/>
      <c r="E49" s="1180"/>
      <c r="F49" s="19">
        <v>2.99</v>
      </c>
      <c r="G49" s="20" t="s">
        <v>513</v>
      </c>
      <c r="H49" s="20">
        <v>2.34</v>
      </c>
      <c r="I49" s="20">
        <v>0.81</v>
      </c>
      <c r="J49" s="21">
        <v>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cellComments="asDisplayed"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2018-10-17T05:51:25Z</cp:lastPrinted>
  <dcterms:created xsi:type="dcterms:W3CDTF">2018-01-24T06:00:35Z</dcterms:created>
  <dcterms:modified xsi:type="dcterms:W3CDTF">2018-11-29T01:01:35Z</dcterms:modified>
  <cp:category/>
</cp:coreProperties>
</file>