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AM35" i="9"/>
  <c r="C35" i="9"/>
  <c r="AM34" i="9"/>
  <c r="C34" i="9"/>
  <c r="U34" i="9" s="1"/>
  <c r="U35" i="9" s="1"/>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CO34" i="9"/>
  <c r="CO35" i="9" s="1"/>
  <c r="CO36" i="9" s="1"/>
  <c r="BW34" i="9"/>
  <c r="BW35" i="9" s="1"/>
  <c r="BW36" i="9" s="1"/>
  <c r="BW37" i="9" s="1"/>
  <c r="BW38" i="9" s="1"/>
  <c r="BW39" i="9" s="1"/>
  <c r="BW40" i="9" s="1"/>
  <c r="BW41" i="9" s="1"/>
  <c r="BW42" i="9" s="1"/>
</calcChain>
</file>

<file path=xl/sharedStrings.xml><?xml version="1.0" encoding="utf-8"?>
<sst xmlns="http://schemas.openxmlformats.org/spreadsheetml/2006/main" count="1117" uniqueCount="572">
  <si>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</si>
  <si>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</si>
  <si>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</si>
  <si>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</si>
  <si>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</si>
  <si>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</si>
  <si>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</si>
  <si>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</si>
  <si>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</si>
  <si>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</si>
  <si>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</si>
  <si>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</si>
  <si>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</si>
  <si>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</si>
  <si>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</si>
  <si>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</si>
  <si>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</si>
  <si>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</si>
  <si>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</si>
  <si>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</si>
  <si>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</si>
  <si>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</si>
  <si>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</si>
  <si>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</si>
  <si>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</si>
  <si>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</si>
  <si>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</si>
  <si>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</si>
  <si>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</si>
  <si>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</si>
  <si>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</si>
  <si>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</si>
  <si>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</si>
  <si>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</si>
  <si>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</si>
  <si>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</si>
  <si>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</si>
  <si>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</si>
  <si>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</si>
  <si>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</si>
  <si>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</si>
  <si>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</si>
  <si>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</si>
  <si>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</si>
  <si>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</si>
  <si>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</si>
  <si>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</si>
  <si>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</si>
  <si>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</si>
  <si>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</si>
  <si>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</si>
  <si>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</si>
  <si>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</si>
  <si>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</si>
  <si>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</si>
  <si>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</si>
  <si>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</si>
  <si>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</si>
  <si>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</si>
  <si>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</si>
  <si>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</si>
  <si>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</si>
  <si>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</si>
  <si>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</si>
  <si>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</si>
  <si>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</si>
  <si>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</si>
  <si>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</si>
  <si>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</si>
  <si>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</si>
  <si>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</si>
  <si>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</si>
  <si>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</si>
  <si>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</si>
  <si>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</si>
  <si>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</si>
  <si>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</si>
  <si>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</si>
  <si>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</si>
  <si>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</si>
  <si>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</si>
  <si>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</si>
  <si>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</si>
  <si>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</si>
  <si>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</si>
  <si>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</si>
  <si>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</si>
  <si>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</si>
  <si>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</si>
  <si>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</si>
  <si>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</si>
  <si>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</si>
  <si>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</si>
  <si>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</si>
  <si>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</si>
  <si>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</si>
  <si>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</si>
  <si>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</si>
  <si>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</si>
  <si>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</si>
  <si>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</si>
  <si>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</si>
  <si>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</si>
  <si>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</si>
  <si>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</si>
  <si>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</si>
  <si>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</si>
  <si>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</si>
  <si>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</si>
  <si>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</si>
  <si>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</si>
  <si>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</si>
  <si>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</si>
  <si>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</si>
  <si>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</si>
  <si>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</si>
  <si>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</si>
  <si>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</si>
  <si>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</si>
  <si>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</si>
  <si>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</si>
  <si>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</si>
  <si>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</si>
  <si>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</si>
  <si>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</si>
  <si>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</si>
  <si>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</si>
  <si>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</si>
  <si>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</si>
  <si>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</si>
  <si>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</si>
  <si>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</si>
  <si>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</si>
  <si>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</si>
  <si>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</si>
  <si>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</si>
  <si>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</si>
  <si>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</si>
  <si>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</si>
  <si>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</si>
  <si>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</si>
  <si>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</si>
  <si>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</si>
  <si>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</si>
  <si>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</si>
  <si>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</si>
  <si>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</si>
  <si>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</si>
  <si>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</si>
  <si>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</si>
  <si>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</si>
  <si>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</si>
  <si>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</si>
  <si>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</si>
  <si>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</si>
  <si>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</si>
  <si>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</si>
  <si>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</si>
  <si>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</si>
  <si>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</si>
  <si>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</si>
  <si>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</si>
  <si>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</si>
  <si>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</si>
  <si>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</si>
  <si>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</si>
  <si>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</si>
  <si>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</si>
  <si>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</si>
  <si>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</si>
  <si>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</si>
  <si>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</si>
  <si>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</si>
  <si>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</si>
  <si>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</si>
  <si>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</si>
  <si>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</si>
  <si>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</si>
  <si>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</si>
  <si>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</si>
  <si>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</si>
  <si>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</si>
  <si>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</si>
  <si>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</si>
  <si>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</si>
  <si>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</si>
  <si>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</si>
  <si>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</si>
  <si>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</si>
  <si>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</si>
  <si>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</si>
  <si>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</si>
  <si>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</si>
  <si>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山口県阿武町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</si>
  <si>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</si>
  <si>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</si>
  <si>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</si>
  <si>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</si>
  <si>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</si>
  <si>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</si>
  <si>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</si>
  <si>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</si>
  <si>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</si>
  <si>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</si>
  <si>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</si>
  <si>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</si>
  <si>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</si>
  <si>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</si>
  <si>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</si>
  <si>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</si>
  <si>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</si>
  <si>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</si>
  <si>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</si>
  <si>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</si>
  <si>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</si>
  <si>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</si>
  <si>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</si>
  <si>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</si>
  <si>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</si>
  <si>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</si>
  <si>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</si>
  <si>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</si>
  <si>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</si>
  <si>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</si>
  <si>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</si>
  <si>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</si>
  <si>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</si>
  <si>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</si>
  <si>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</si>
  <si>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</si>
  <si>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</si>
  <si>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</si>
  <si>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</si>
  <si>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</si>
  <si>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</si>
  <si>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</si>
  <si>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</si>
  <si>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</si>
  <si>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</si>
  <si>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</si>
  <si>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</si>
  <si>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</si>
  <si>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</si>
  <si>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</si>
  <si>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</si>
  <si>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</si>
  <si>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</si>
  <si>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</si>
  <si>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</si>
  <si>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</si>
  <si>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</si>
  <si>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</si>
  <si>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</si>
  <si>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</si>
  <si>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</si>
  <si>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</si>
  <si>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</si>
  <si>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</si>
  <si>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</si>
  <si>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</si>
  <si>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</si>
  <si>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</si>
  <si>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</si>
  <si>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</si>
  <si>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</si>
  <si>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</si>
  <si>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</si>
  <si>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</si>
  <si>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</si>
  <si>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</si>
  <si>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</si>
  <si>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</si>
  <si>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</si>
  <si>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</si>
  <si>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</si>
  <si>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</si>
  <si>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</si>
  <si>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</si>
  <si>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</si>
  <si>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</si>
  <si>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</si>
  <si>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</si>
  <si>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</si>
  <si>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</si>
  <si>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</si>
  <si>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</si>
  <si>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</si>
  <si>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</si>
  <si>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</si>
  <si>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</si>
  <si>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</si>
  <si>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</si>
  <si>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</si>
  <si>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</si>
  <si>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</si>
  <si>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</si>
  <si>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</si>
  <si>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</si>
  <si>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</si>
  <si>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</si>
  <si>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</si>
  <si>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</si>
  <si>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</si>
  <si>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</si>
  <si>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</si>
  <si>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</si>
  <si>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</si>
  <si>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</si>
  <si>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</si>
  <si>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</si>
  <si>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</si>
  <si>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</si>
  <si>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</si>
  <si>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</si>
  <si>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</si>
  <si>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</si>
  <si>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</si>
  <si>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</si>
  <si>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</si>
  <si>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</si>
  <si>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</si>
  <si>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</si>
  <si>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</si>
  <si>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</si>
  <si>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</si>
  <si>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</si>
  <si>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</si>
  <si>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</si>
  <si>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</si>
  <si>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</si>
  <si>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</si>
  <si>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</si>
  <si>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</si>
  <si>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</si>
  <si>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</si>
  <si>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</si>
  <si>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</si>
  <si>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</si>
  <si>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</si>
  <si>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</si>
  <si>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</si>
  <si>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山口県阿武町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</si>
  <si>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</si>
  <si>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</si>
  <si>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</si>
  <si>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</si>
  <si>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</si>
  <si>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</si>
  <si>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</si>
  <si>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</si>
  <si>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</si>
  <si>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</si>
  <si>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</si>
  <si>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</si>
  <si>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</si>
  <si>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</si>
  <si>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</si>
  <si>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</si>
  <si>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</si>
  <si>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</si>
  <si>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</si>
  <si>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</si>
  <si>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</si>
  <si>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</si>
  <si>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</si>
  <si>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</si>
  <si>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</si>
  <si>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</si>
  <si>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</si>
  <si>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</si>
  <si>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</si>
  <si>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</si>
  <si>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</si>
  <si>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</si>
  <si>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</si>
  <si>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</si>
  <si>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</si>
  <si>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</si>
  <si>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</si>
  <si>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</si>
  <si>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</si>
  <si>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</si>
  <si>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</si>
  <si>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</si>
  <si>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</si>
  <si>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</si>
  <si>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</si>
  <si>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</si>
  <si>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</si>
  <si>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</si>
  <si>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</si>
  <si>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</si>
  <si>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</si>
  <si>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</si>
  <si>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</si>
  <si>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</si>
  <si>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</si>
  <si>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</si>
  <si>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</si>
  <si>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</si>
  <si>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</si>
  <si>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</si>
  <si>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</si>
  <si>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</si>
  <si>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</si>
  <si>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</si>
  <si>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</si>
  <si>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</si>
  <si>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</si>
  <si>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</si>
  <si>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</si>
  <si>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</si>
  <si>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</si>
  <si>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</si>
  <si>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</si>
  <si>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</si>
  <si>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</si>
  <si>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</si>
  <si>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</si>
  <si>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</si>
  <si>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</si>
  <si>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</si>
  <si>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</si>
  <si>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</si>
  <si>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</si>
  <si>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</si>
  <si>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</si>
  <si>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</si>
  <si>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</si>
  <si>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</si>
  <si>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</si>
  <si>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</si>
  <si>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</si>
  <si>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</si>
  <si>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</si>
  <si>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</si>
  <si>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</si>
  <si>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</si>
  <si>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</si>
  <si>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</si>
  <si>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</si>
  <si>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</si>
  <si>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</si>
  <si>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</si>
  <si>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</si>
  <si>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</si>
  <si>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</si>
  <si>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</si>
  <si>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</si>
  <si>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</si>
  <si>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</si>
  <si>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</si>
  <si>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</si>
  <si>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</si>
  <si>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</si>
  <si>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</si>
  <si>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</si>
  <si>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</si>
  <si>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</si>
  <si>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</si>
  <si>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</si>
  <si>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</si>
  <si>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</si>
  <si>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</si>
  <si>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</si>
  <si>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</si>
  <si>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</si>
  <si>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</si>
  <si>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</si>
  <si>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</si>
  <si>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</si>
  <si>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</si>
  <si>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</si>
  <si>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</si>
  <si>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</si>
  <si>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</si>
  <si>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</si>
  <si>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</si>
  <si>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</si>
  <si>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</si>
  <si>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</si>
  <si>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</si>
  <si>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</si>
  <si>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</si>
  <si>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</si>
  <si>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</si>
  <si>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</si>
  <si>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</si>
  <si>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</si>
  <si>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</si>
  <si>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</si>
  <si>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</si>
  <si>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</si>
  <si>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</si>
  <si>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</si>
  <si>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</si>
  <si>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</si>
  <si>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</si>
  <si>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</si>
  <si>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</si>
  <si>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</si>
  <si>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</si>
  <si>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</si>
  <si>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</si>
  <si>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</si>
  <si>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</si>
  <si>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</si>
  <si>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</si>
  <si>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</si>
  <si>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</si>
  <si>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</si>
  <si>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</si>
  <si>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</si>
  <si>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</si>
  <si>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</si>
  <si>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</si>
  <si>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</si>
  <si>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</si>
  <si>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</si>
  <si>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</si>
  <si>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</si>
  <si>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</si>
  <si>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2.36</t>
  </si>
  <si>
    <t>▲ 1.08</t>
  </si>
  <si>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</si>
  <si>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</si>
  <si>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</si>
  <si>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</si>
  <si>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</si>
  <si>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</si>
  <si>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</si>
  <si>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</si>
  <si>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</si>
  <si>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</si>
  <si>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一般会計</t>
    <phoneticPr fontId="5"/>
  </si>
  <si>
    <t>-</t>
    <phoneticPr fontId="5"/>
  </si>
  <si>
    <t>国民健康保険事業（事業勘定）特別会計</t>
    <phoneticPr fontId="5"/>
  </si>
  <si>
    <t>-</t>
    <phoneticPr fontId="2"/>
  </si>
  <si>
    <t>国民健康保険事業（直診勘定）特別会計</t>
    <phoneticPr fontId="5"/>
  </si>
  <si>
    <t>-</t>
    <phoneticPr fontId="2"/>
  </si>
  <si>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</si>
  <si>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</si>
  <si>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</si>
  <si>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</si>
  <si>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</si>
  <si>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</si>
  <si>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</si>
  <si>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t>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</si>
  <si>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</si>
  <si>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8">
      <t>ホショウナド</t>
    </rPh>
    <rPh sb="18" eb="20">
      <t>トクベツ</t>
    </rPh>
    <rPh sb="20" eb="22">
      <t>カイケイ</t>
    </rPh>
    <phoneticPr fontId="2"/>
  </si>
  <si>
    <t>山口県市町総合事務組合非常勤職員公務災害補償特別会</t>
    <rPh sb="0" eb="3">
      <t>ヤマグチケン</t>
    </rPh>
    <rPh sb="3" eb="5">
      <t>シチョウ</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5">
      <t>カイ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</si>
  <si>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シチョウ</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</si>
  <si>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</si>
  <si>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シチョウ</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</si>
  <si>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</si>
  <si>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</si>
  <si>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</si>
  <si>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</si>
  <si>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あぶクリエイション</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</si>
  <si>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</si>
  <si>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</si>
  <si>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</si>
  <si>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</si>
  <si>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</si>
  <si>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</si>
  <si>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</si>
  <si>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</si>
  <si>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</si>
  <si>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</si>
  <si>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</si>
  <si>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これまでの可能な限りの繰上償還と新規借入の抑制等により、実質公債費比率は減少傾向で推移している。　また将来負担比率も算定されない。
　ただ、今後高齢者福祉複合施設の整備や公営住宅の建て替え等の計画もあり新規借入により比率が上がることも考えられるが、極力起債に頼らない財政運営に努める。</t>
    <rPh sb="6" eb="8">
      <t>カノウ</t>
    </rPh>
    <rPh sb="9" eb="10">
      <t>カギ</t>
    </rPh>
    <rPh sb="12" eb="14">
      <t>クリアゲ</t>
    </rPh>
    <rPh sb="14" eb="16">
      <t>ショウカン</t>
    </rPh>
    <rPh sb="17" eb="19">
      <t>シンキ</t>
    </rPh>
    <rPh sb="19" eb="21">
      <t>カリイレ</t>
    </rPh>
    <rPh sb="22" eb="24">
      <t>ヨクセイ</t>
    </rPh>
    <rPh sb="24" eb="25">
      <t>トウ</t>
    </rPh>
    <rPh sb="29" eb="31">
      <t>ジッシツ</t>
    </rPh>
    <rPh sb="31" eb="34">
      <t>コウサイヒ</t>
    </rPh>
    <rPh sb="34" eb="36">
      <t>ヒリツ</t>
    </rPh>
    <rPh sb="37" eb="39">
      <t>ゲンショウ</t>
    </rPh>
    <rPh sb="39" eb="41">
      <t>ケイコウ</t>
    </rPh>
    <rPh sb="42" eb="44">
      <t>スイイ</t>
    </rPh>
    <rPh sb="52" eb="54">
      <t>ショウライ</t>
    </rPh>
    <rPh sb="54" eb="56">
      <t>フタン</t>
    </rPh>
    <rPh sb="56" eb="58">
      <t>ヒリツ</t>
    </rPh>
    <rPh sb="59" eb="61">
      <t>サンテイ</t>
    </rPh>
    <rPh sb="71" eb="73">
      <t>コンゴ</t>
    </rPh>
    <rPh sb="73" eb="76">
      <t>コウレイシャ</t>
    </rPh>
    <rPh sb="76" eb="78">
      <t>フクシ</t>
    </rPh>
    <rPh sb="78" eb="80">
      <t>フクゴウ</t>
    </rPh>
    <rPh sb="80" eb="82">
      <t>シセツ</t>
    </rPh>
    <rPh sb="83" eb="85">
      <t>セイビ</t>
    </rPh>
    <rPh sb="86" eb="88">
      <t>コウエイ</t>
    </rPh>
    <rPh sb="88" eb="90">
      <t>ジュウタク</t>
    </rPh>
    <rPh sb="91" eb="92">
      <t>タ</t>
    </rPh>
    <rPh sb="93" eb="94">
      <t>カ</t>
    </rPh>
    <rPh sb="95" eb="96">
      <t>トウ</t>
    </rPh>
    <rPh sb="97" eb="99">
      <t>ケイカク</t>
    </rPh>
    <rPh sb="102" eb="104">
      <t>シンキ</t>
    </rPh>
    <rPh sb="104" eb="106">
      <t>カリイレ</t>
    </rPh>
    <rPh sb="109" eb="111">
      <t>ヒリツ</t>
    </rPh>
    <rPh sb="112" eb="113">
      <t>ア</t>
    </rPh>
    <rPh sb="118" eb="119">
      <t>カンガ</t>
    </rPh>
    <rPh sb="125" eb="127">
      <t>キョクリョク</t>
    </rPh>
    <rPh sb="127" eb="129">
      <t>キサイ</t>
    </rPh>
    <rPh sb="130" eb="131">
      <t>タヨ</t>
    </rPh>
    <rPh sb="134" eb="136">
      <t>ザイセイ</t>
    </rPh>
    <rPh sb="136" eb="138">
      <t>ウンエイ</t>
    </rPh>
    <rPh sb="139" eb="140">
      <t>ツト</t>
    </rPh>
    <phoneticPr fontId="5"/>
  </si>
  <si>
    <t>　早くからの取り組んできた人件費の削減をはじめとする行財政改革及び可能な限りの繰上償還と新規借入の抑制等による地方債残高の縮減に取り組んできたことにより、将来負担比率は算定されない。　また、有形固定資産償却率は、類似団体平均より若干高い。
　温水プールをはじめ減価償却率が８０％を超える施設もあり、今後の老朽化対策が課題となるが、基本的には現存施設の長寿命化により対応する。</t>
    <rPh sb="1" eb="2">
      <t>ハヤ</t>
    </rPh>
    <rPh sb="6" eb="7">
      <t>ト</t>
    </rPh>
    <rPh sb="8" eb="9">
      <t>ク</t>
    </rPh>
    <rPh sb="13" eb="16">
      <t>ジンケンヒ</t>
    </rPh>
    <rPh sb="17" eb="19">
      <t>サクゲン</t>
    </rPh>
    <rPh sb="26" eb="29">
      <t>ギョウザイセイ</t>
    </rPh>
    <rPh sb="29" eb="31">
      <t>カイカク</t>
    </rPh>
    <rPh sb="31" eb="32">
      <t>オヨ</t>
    </rPh>
    <rPh sb="33" eb="35">
      <t>カノウ</t>
    </rPh>
    <rPh sb="36" eb="37">
      <t>カギ</t>
    </rPh>
    <rPh sb="39" eb="41">
      <t>クリアゲ</t>
    </rPh>
    <rPh sb="41" eb="43">
      <t>ショウカン</t>
    </rPh>
    <rPh sb="44" eb="46">
      <t>シンキ</t>
    </rPh>
    <rPh sb="46" eb="48">
      <t>カリイレ</t>
    </rPh>
    <rPh sb="49" eb="51">
      <t>ヨクセイ</t>
    </rPh>
    <rPh sb="51" eb="52">
      <t>トウ</t>
    </rPh>
    <rPh sb="55" eb="58">
      <t>チホウサイ</t>
    </rPh>
    <rPh sb="58" eb="60">
      <t>ザンダカ</t>
    </rPh>
    <rPh sb="61" eb="63">
      <t>シュクゲン</t>
    </rPh>
    <rPh sb="64" eb="65">
      <t>ト</t>
    </rPh>
    <rPh sb="66" eb="67">
      <t>ク</t>
    </rPh>
    <rPh sb="77" eb="79">
      <t>ショウライ</t>
    </rPh>
    <rPh sb="79" eb="81">
      <t>フタン</t>
    </rPh>
    <rPh sb="81" eb="83">
      <t>ヒリツ</t>
    </rPh>
    <rPh sb="84" eb="86">
      <t>サンテイ</t>
    </rPh>
    <rPh sb="95" eb="97">
      <t>ユウケイ</t>
    </rPh>
    <rPh sb="97" eb="101">
      <t>コテイシサン</t>
    </rPh>
    <rPh sb="101" eb="104">
      <t>ショウキャクリツ</t>
    </rPh>
    <rPh sb="106" eb="108">
      <t>ルイジ</t>
    </rPh>
    <rPh sb="108" eb="110">
      <t>ダンタイ</t>
    </rPh>
    <rPh sb="110" eb="112">
      <t>ヘイキン</t>
    </rPh>
    <rPh sb="114" eb="116">
      <t>ジャッカン</t>
    </rPh>
    <rPh sb="116" eb="117">
      <t>タカ</t>
    </rPh>
    <rPh sb="121" eb="123">
      <t>オンスイ</t>
    </rPh>
    <rPh sb="130" eb="132">
      <t>ゲンカ</t>
    </rPh>
    <rPh sb="132" eb="135">
      <t>ショウキャクリツ</t>
    </rPh>
    <rPh sb="140" eb="141">
      <t>コ</t>
    </rPh>
    <rPh sb="143" eb="145">
      <t>シセツ</t>
    </rPh>
    <rPh sb="149" eb="151">
      <t>コンゴ</t>
    </rPh>
    <rPh sb="152" eb="155">
      <t>ロウキュウカ</t>
    </rPh>
    <rPh sb="155" eb="157">
      <t>タイサク</t>
    </rPh>
    <rPh sb="158" eb="160">
      <t>カダイ</t>
    </rPh>
    <rPh sb="165" eb="167">
      <t>キホン</t>
    </rPh>
    <rPh sb="167" eb="168">
      <t>テキ</t>
    </rPh>
    <rPh sb="170" eb="172">
      <t>ゲンゾン</t>
    </rPh>
    <rPh sb="172" eb="174">
      <t>シセツ</t>
    </rPh>
    <rPh sb="175" eb="179">
      <t>チョウジュミョウカ</t>
    </rPh>
    <rPh sb="182" eb="184">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</si>
</sst>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266973</c:v>
                </c:pt>
                <c:pt idx="1">
                  <c:v>202555</c:v>
                </c:pt>
                <c:pt idx="2">
                  <c:v>368775</c:v>
                </c:pt>
                <c:pt idx="3">
                  <c:v>205156</c:v>
                </c:pt>
                <c:pt idx="4">
                  <c:v>170915</c:v>
                </c:pt>
              </c:numCache>
            </c:numRef>
          </c:val>
          <c:smooth val="0"/>
        </c:ser>
        <c:dLbls>
          <c:showLegendKey val="0"/>
          <c:showVal val="0"/>
          <c:showCatName val="0"/>
          <c:showSerName val="0"/>
          <c:showPercent val="0"/>
          <c:showBubbleSize val="0"/>
        </c:dLbls>
        <c:marker val="1"/>
        <c:smooth val="0"/>
        <c:axId val="86198912"/>
        <c:axId val="86311680"/>
      </c:lineChart>
      <c:catAx>
        <c:axId val="8619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311680"/>
        <c:crosses val="autoZero"/>
        <c:auto val="1"/>
        <c:lblAlgn val="ctr"/>
        <c:lblOffset val="100"/>
        <c:tickLblSkip val="1"/>
        <c:tickMarkSkip val="1"/>
        <c:noMultiLvlLbl val="0"/>
      </c:catAx>
      <c:valAx>
        <c:axId val="86311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9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15.67</c:v>
                </c:pt>
                <c:pt idx="1">
                  <c:v>13.52</c:v>
                </c:pt>
                <c:pt idx="2">
                  <c:v>14.34</c:v>
                </c:pt>
                <c:pt idx="3">
                  <c:v>17.02</c:v>
                </c:pt>
                <c:pt idx="4">
                  <c:v>15.43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14.73</c:v>
                </c:pt>
                <c:pt idx="1">
                  <c:v>14.93</c:v>
                </c:pt>
                <c:pt idx="2">
                  <c:v>14.81</c:v>
                </c:pt>
                <c:pt idx="3">
                  <c:v>14.95</c:v>
                </c:pt>
                <c:pt idx="4">
                  <c:v>14.5</c:v>
                </c:pt>
              </c:numCache>
            </c:numRef>
          </c:val>
        </c:ser>
        <c:dLbls>
          <c:showLegendKey val="0"/>
          <c:showVal val="0"/>
          <c:showCatName val="0"/>
          <c:showSerName val="0"/>
          <c:showPercent val="0"/>
          <c:showBubbleSize val="0"/>
        </c:dLbls>
        <c:gapWidth val="250"/>
        <c:overlap val="100"/>
        <c:axId val="95855360"/>
        <c:axId val="9585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c:v>
                </c:pt>
                <c:pt idx="1">
                  <c:v>-2.36</c:v>
                </c:pt>
                <c:pt idx="2">
                  <c:v>0.92</c:v>
                </c:pt>
                <c:pt idx="3">
                  <c:v>2.54</c:v>
                </c:pt>
                <c:pt idx="4">
                  <c:v>-1.08</c:v>
                </c:pt>
              </c:numCache>
            </c:numRef>
          </c:val>
          <c:smooth val="0"/>
        </c:ser>
        <c:dLbls>
          <c:showLegendKey val="0"/>
          <c:showVal val="0"/>
          <c:showCatName val="0"/>
          <c:showSerName val="0"/>
          <c:showPercent val="0"/>
          <c:showBubbleSize val="0"/>
        </c:dLbls>
        <c:marker val="1"/>
        <c:smooth val="0"/>
        <c:axId val="95855360"/>
        <c:axId val="95857280"/>
      </c:lineChart>
      <c:catAx>
        <c:axId val="958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857280"/>
        <c:crosses val="autoZero"/>
        <c:auto val="1"/>
        <c:lblAlgn val="ctr"/>
        <c:lblOffset val="100"/>
        <c:tickLblSkip val="1"/>
        <c:tickMarkSkip val="1"/>
        <c:noMultiLvlLbl val="0"/>
      </c:catAx>
      <c:valAx>
        <c:axId val="9585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1.42</c:v>
                </c:pt>
                <c:pt idx="2">
                  <c:v>#N/A</c:v>
                </c:pt>
                <c:pt idx="3">
                  <c:v>0.89</c:v>
                </c:pt>
                <c:pt idx="4">
                  <c:v>#N/A</c:v>
                </c:pt>
                <c:pt idx="5">
                  <c:v>1.63</c:v>
                </c:pt>
                <c:pt idx="6">
                  <c:v>#N/A</c:v>
                </c:pt>
                <c:pt idx="7">
                  <c:v>0.84</c:v>
                </c:pt>
                <c:pt idx="8">
                  <c:v>#N/A</c:v>
                </c:pt>
                <c:pt idx="9">
                  <c:v>0.22</c:v>
                </c:pt>
              </c:numCache>
            </c:numRef>
          </c:val>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3.11</c:v>
                </c:pt>
                <c:pt idx="2">
                  <c:v>#N/A</c:v>
                </c:pt>
                <c:pt idx="3">
                  <c:v>3.53</c:v>
                </c:pt>
                <c:pt idx="4">
                  <c:v>#N/A</c:v>
                </c:pt>
                <c:pt idx="5">
                  <c:v>3.14</c:v>
                </c:pt>
                <c:pt idx="6">
                  <c:v>#N/A</c:v>
                </c:pt>
                <c:pt idx="7">
                  <c:v>3.46</c:v>
                </c:pt>
                <c:pt idx="8">
                  <c:v>#N/A</c:v>
                </c:pt>
                <c:pt idx="9">
                  <c:v>2.82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15.67</c:v>
                </c:pt>
                <c:pt idx="2">
                  <c:v>#N/A</c:v>
                </c:pt>
                <c:pt idx="3">
                  <c:v>13.52</c:v>
                </c:pt>
                <c:pt idx="4">
                  <c:v>#N/A</c:v>
                </c:pt>
                <c:pt idx="5">
                  <c:v>14.33</c:v>
                </c:pt>
                <c:pt idx="6">
                  <c:v>#N/A</c:v>
                </c:pt>
                <c:pt idx="7">
                  <c:v>17.010000000000002</c:v>
                </c:pt>
                <c:pt idx="8">
                  <c:v>#N/A</c:v>
                </c:pt>
                <c:pt idx="9">
                  <c:v>15.42</c:v>
                </c:pt>
              </c:numCache>
            </c:numRef>
          </c:val>
        </c:ser>
        <c:dLbls>
          <c:showLegendKey val="0"/>
          <c:showVal val="0"/>
          <c:showCatName val="0"/>
          <c:showSerName val="0"/>
          <c:showPercent val="0"/>
          <c:showBubbleSize val="0"/>
        </c:dLbls>
        <c:gapWidth val="150"/>
        <c:overlap val="100"/>
        <c:axId val="107780736"/>
        <c:axId val="107782528"/>
      </c:barChart>
      <c:catAx>
        <c:axId val="1077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82528"/>
        <c:crosses val="autoZero"/>
        <c:auto val="1"/>
        <c:lblAlgn val="ctr"/>
        <c:lblOffset val="100"/>
        <c:tickLblSkip val="1"/>
        <c:tickMarkSkip val="1"/>
        <c:noMultiLvlLbl val="0"/>
      </c:catAx>
      <c:valAx>
        <c:axId val="1077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8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364</c:v>
                </c:pt>
                <c:pt idx="5">
                  <c:v>342</c:v>
                </c:pt>
                <c:pt idx="8">
                  <c:v>344</c:v>
                </c:pt>
                <c:pt idx="11">
                  <c:v>341</c:v>
                </c:pt>
                <c:pt idx="14">
                  <c:v>327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49</c:v>
                </c:pt>
                <c:pt idx="6">
                  <c:v>51</c:v>
                </c:pt>
                <c:pt idx="9">
                  <c:v>49</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325</c:v>
                </c:pt>
                <c:pt idx="3">
                  <c:v>290</c:v>
                </c:pt>
                <c:pt idx="6">
                  <c:v>291</c:v>
                </c:pt>
                <c:pt idx="9">
                  <c:v>278</c:v>
                </c:pt>
                <c:pt idx="12">
                  <c:v>258</c:v>
                </c:pt>
              </c:numCache>
            </c:numRef>
          </c:val>
        </c:ser>
        <c:dLbls>
          <c:showLegendKey val="0"/>
          <c:showVal val="0"/>
          <c:showCatName val="0"/>
          <c:showSerName val="0"/>
          <c:showPercent val="0"/>
          <c:showBubbleSize val="0"/>
        </c:dLbls>
        <c:gapWidth val="100"/>
        <c:overlap val="100"/>
        <c:axId val="86132992"/>
        <c:axId val="8614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c:v>
                </c:pt>
                <c:pt idx="2">
                  <c:v>#N/A</c:v>
                </c:pt>
                <c:pt idx="3">
                  <c:v>#N/A</c:v>
                </c:pt>
                <c:pt idx="4">
                  <c:v>48</c:v>
                </c:pt>
                <c:pt idx="5">
                  <c:v>#N/A</c:v>
                </c:pt>
                <c:pt idx="6">
                  <c:v>#N/A</c:v>
                </c:pt>
                <c:pt idx="7">
                  <c:v>49</c:v>
                </c:pt>
                <c:pt idx="8">
                  <c:v>#N/A</c:v>
                </c:pt>
                <c:pt idx="9">
                  <c:v>#N/A</c:v>
                </c:pt>
                <c:pt idx="10">
                  <c:v>37</c:v>
                </c:pt>
                <c:pt idx="11">
                  <c:v>#N/A</c:v>
                </c:pt>
                <c:pt idx="12">
                  <c:v>#N/A</c:v>
                </c:pt>
                <c:pt idx="13">
                  <c:v>31</c:v>
                </c:pt>
                <c:pt idx="14">
                  <c:v>#N/A</c:v>
                </c:pt>
              </c:numCache>
            </c:numRef>
          </c:val>
          <c:smooth val="0"/>
        </c:ser>
        <c:dLbls>
          <c:showLegendKey val="0"/>
          <c:showVal val="0"/>
          <c:showCatName val="0"/>
          <c:showSerName val="0"/>
          <c:showPercent val="0"/>
          <c:showBubbleSize val="0"/>
        </c:dLbls>
        <c:marker val="1"/>
        <c:smooth val="0"/>
        <c:axId val="86132992"/>
        <c:axId val="86143360"/>
      </c:lineChart>
      <c:catAx>
        <c:axId val="861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43360"/>
        <c:crosses val="autoZero"/>
        <c:auto val="1"/>
        <c:lblAlgn val="ctr"/>
        <c:lblOffset val="100"/>
        <c:tickLblSkip val="1"/>
        <c:tickMarkSkip val="1"/>
        <c:noMultiLvlLbl val="0"/>
      </c:catAx>
      <c:valAx>
        <c:axId val="8614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3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2746</c:v>
                </c:pt>
                <c:pt idx="5">
                  <c:v>2842</c:v>
                </c:pt>
                <c:pt idx="8">
                  <c:v>2830</c:v>
                </c:pt>
                <c:pt idx="11">
                  <c:v>2659</c:v>
                </c:pt>
                <c:pt idx="14">
                  <c:v>2712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170</c:v>
                </c:pt>
                <c:pt idx="5">
                  <c:v>139</c:v>
                </c:pt>
                <c:pt idx="8">
                  <c:v>108</c:v>
                </c:pt>
                <c:pt idx="11">
                  <c:v>85</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1940</c:v>
                </c:pt>
                <c:pt idx="5">
                  <c:v>2244</c:v>
                </c:pt>
                <c:pt idx="8">
                  <c:v>1986</c:v>
                </c:pt>
                <c:pt idx="11">
                  <c:v>1984</c:v>
                </c:pt>
                <c:pt idx="14">
                  <c:v>2162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521</c:v>
                </c:pt>
                <c:pt idx="3">
                  <c:v>545</c:v>
                </c:pt>
                <c:pt idx="6">
                  <c:v>471</c:v>
                </c:pt>
                <c:pt idx="9">
                  <c:v>423</c:v>
                </c:pt>
                <c:pt idx="12">
                  <c:v>416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527</c:v>
                </c:pt>
                <c:pt idx="3">
                  <c:v>511</c:v>
                </c:pt>
                <c:pt idx="6">
                  <c:v>476</c:v>
                </c:pt>
                <c:pt idx="9">
                  <c:v>422</c:v>
                </c:pt>
                <c:pt idx="12">
                  <c:v>399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178</c:v>
                </c:pt>
                <c:pt idx="3">
                  <c:v>137</c:v>
                </c:pt>
                <c:pt idx="6">
                  <c:v>93</c:v>
                </c:pt>
                <c:pt idx="9">
                  <c:v>48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2395</c:v>
                </c:pt>
                <c:pt idx="3">
                  <c:v>2409</c:v>
                </c:pt>
                <c:pt idx="6">
                  <c:v>2259</c:v>
                </c:pt>
                <c:pt idx="9">
                  <c:v>2150</c:v>
                </c:pt>
                <c:pt idx="12">
                  <c:v>2059</c:v>
                </c:pt>
              </c:numCache>
            </c:numRef>
          </c:val>
        </c:ser>
        <c:dLbls>
          <c:showLegendKey val="0"/>
          <c:showVal val="0"/>
          <c:showCatName val="0"/>
          <c:showSerName val="0"/>
          <c:showPercent val="0"/>
          <c:showBubbleSize val="0"/>
        </c:dLbls>
        <c:gapWidth val="100"/>
        <c:overlap val="100"/>
        <c:axId val="107377408"/>
        <c:axId val="10737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377408"/>
        <c:axId val="107379328"/>
      </c:lineChart>
      <c:catAx>
        <c:axId val="1073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79328"/>
        <c:crosses val="autoZero"/>
        <c:auto val="1"/>
        <c:lblAlgn val="ctr"/>
        <c:lblOffset val="100"/>
        <c:tickLblSkip val="1"/>
        <c:tickMarkSkip val="1"/>
        <c:noMultiLvlLbl val="0"/>
      </c:catAx>
      <c:valAx>
        <c:axId val="10737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{D4EBE211-F239-4E92-B34D-3D9D295EA03C}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{23CC6DFB-B773-4120-A2E3-5EAD27D1C79E}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{0F6D3A10-E643-4FD2-96D5-C6C7DC6B7630}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{7D304C7F-06D1-48A1-8CE1-AABB29DF1989}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{8FAD12FB-1943-4E5A-A5C3-2663FF984ADE}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{65492866-97A7-4597-9183-B496E11BDFC4}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{CD5A5094-4EB8-4C7F-A7CF-51CE15FC3C6A}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{9B77C810-20AE-43E3-80A2-052887622029}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{28428A53-388E-40A5-A991-990AD37526C6}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{CC6985BF-A506-4D64-AE60-2CB601950585}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07734144"/>
        <c:axId val="107736064"/>
      </c:scatterChart>
      <c:valAx>
        <c:axId val="107734144"/>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36064"/>
        <c:crosses val="autoZero"/>
        <c:crossBetween val="midCat"/>
      </c:valAx>
      <c:valAx>
        <c:axId val="107736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3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{0449F3DA-6B1A-48AD-B208-02C9D3AB06A9}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{CFED4EEA-058D-4DE2-A7D3-8CEB81A3BD1F}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{2574EF31-3456-48B5-9280-849CA6A7A50C}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{0C0DCD7D-E3EB-4C03-8C77-308E51173721}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{8002826D-281D-413F-A83D-88A223D2B3A5}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3.9</c:v>
                </c:pt>
                <c:pt idx="2">
                  <c:v>3.2</c:v>
                </c:pt>
                <c:pt idx="3">
                  <c:v>2.6</c:v>
                </c:pt>
                <c:pt idx="4">
                  <c:v>2.2000000000000002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{F697D907-8440-43C5-B84C-C5E5F25B9A40}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{7BABCFF6-7A66-44FB-8BCB-2D20FB37869B}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{79C719CA-1D5E-40D9-BDF9-12E9C1023408}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{FD2941F4-3233-4741-99C0-6CFDDA5BA5DB}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{1C3188D6-1D53-4731-92B5-683D127F469E}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8249472"/>
        <c:axId val="108251392"/>
      </c:scatterChart>
      <c:valAx>
        <c:axId val="10824947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51392"/>
        <c:crosses val="autoZero"/>
        <c:crossBetween val="midCat"/>
      </c:valAx>
      <c:valAx>
        <c:axId val="108251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49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これまで可能な限りの繰上償還を実施するとともに、国の経済対策による各種交付金の活用等により新規事業実施における起債の借入を抑制してきたことから、ここ数年比率は減少傾向で推移している。</a:t>
          </a:r>
          <a:endParaRPr lang="ja-JP" altLang="ja-JP" sz="1300">
            <a:effectLst/>
          </a:endParaRPr>
        </a:p>
        <a:p>
          <a:r>
            <a:rPr kumimoji="1" lang="ja-JP" altLang="ja-JP" sz="1300">
              <a:solidFill>
                <a:schemeClr val="dk1"/>
              </a:solidFill>
              <a:effectLst/>
              <a:latin typeface="+mn-lt"/>
              <a:ea typeface="+mn-ea"/>
              <a:cs typeface="+mn-cs"/>
            </a:rPr>
            <a:t>　近年、過疎債のソフト事業需要が高くなってきているが、今後とも、プライマリーバランスに注視しながら基金の取崩を含め起債に大きく頼ることのない財政運営に努める。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これまで行財政改革に積極的に取り組んできたことにより、地方債残高をはじめ将来負担額を構成する各指標とも減少傾向で推移している一方、将来の公共施設整備に備え計画的に基金への積立も行ってきたことにより、現在のところ将来負担額を充当可能財源で十分賄える状況にあることから将来負担比率は算出されない。</a:t>
          </a:r>
          <a:endParaRPr lang="ja-JP" altLang="ja-JP" sz="1300">
            <a:effectLst/>
          </a:endParaRPr>
        </a:p>
        <a:p>
          <a:r>
            <a:rPr kumimoji="1" lang="ja-JP" altLang="ja-JP" sz="1300">
              <a:solidFill>
                <a:schemeClr val="dk1"/>
              </a:solidFill>
              <a:effectLst/>
              <a:latin typeface="+mn-lt"/>
              <a:ea typeface="+mn-ea"/>
              <a:cs typeface="+mn-cs"/>
            </a:rPr>
            <a:t>　今後とも引き続き健全財政を維持する。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の有形固定資産減価償却率は、類似団体より若干高いが、全国平均、山口県平均より低い。当町としては既に施設の複合化や除却等を進めてきており、今後更なる集約化・複合化等により減価償却率の上昇を抑制することは困難なことから、新規施設整備を極力抑えるとともに現存施設の長寿命化を図りながら適切な維持管理に努め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5"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133985</xdr:rowOff>
    </xdr:from>
    <xdr:to>
      <xdr:col>3</xdr:col>
      <xdr:colOff>1222375</xdr:colOff>
      <xdr:row>32</xdr:row>
      <xdr:rowOff>64135</xdr:rowOff>
    </xdr:to>
    <xdr:sp macro="" textlink="">
      <xdr:nvSpPr>
        <xdr:cNvPr id="82" name="円/楕円 81"/>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156862</xdr:rowOff>
    </xdr:from>
    <xdr:ext cx="405111" cy="259045"/>
    <xdr:sp macro="" textlink="">
      <xdr:nvSpPr>
        <xdr:cNvPr id="83" name="有形固定資産減価償却率該当値テキスト"/>
        <xdr:cNvSpPr txBox="1"/>
      </xdr:nvSpPr>
      <xdr:spPr>
        <a:xfrm>
          <a:off x="48133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99695</xdr:rowOff>
    </xdr:from>
    <xdr:to>
      <xdr:col>6</xdr:col>
      <xdr:colOff>561975</xdr:colOff>
      <xdr:row>38</xdr:row>
      <xdr:rowOff>29845</xdr:rowOff>
    </xdr:to>
    <xdr:sp macro="" textlink="">
      <xdr:nvSpPr>
        <xdr:cNvPr id="69" name="円/楕円 68"/>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122572</xdr:rowOff>
    </xdr:from>
    <xdr:ext cx="405111" cy="259045"/>
    <xdr:sp macro="" textlink="">
      <xdr:nvSpPr>
        <xdr:cNvPr id="70" name="【道路】&#10;有形固定資産減価償却率該当値テキスト"/>
        <xdr:cNvSpPr txBox="1"/>
      </xdr:nvSpPr>
      <xdr:spPr>
        <a:xfrm>
          <a:off x="47244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169404</xdr:rowOff>
    </xdr:from>
    <xdr:to>
      <xdr:col>15</xdr:col>
      <xdr:colOff>231775</xdr:colOff>
      <xdr:row>41</xdr:row>
      <xdr:rowOff>99554</xdr:rowOff>
    </xdr:to>
    <xdr:sp macro="" textlink="">
      <xdr:nvSpPr>
        <xdr:cNvPr id="104" name="円/楕円 103"/>
        <xdr:cNvSpPr/>
      </xdr:nvSpPr>
      <xdr:spPr>
        <a:xfrm>
          <a:off x="10426700" y="70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84331</xdr:rowOff>
    </xdr:from>
    <xdr:ext cx="534377" cy="259045"/>
    <xdr:sp macro="" textlink="">
      <xdr:nvSpPr>
        <xdr:cNvPr id="105" name="【道路】&#10;一人当たり延長該当値テキスト"/>
        <xdr:cNvSpPr txBox="1"/>
      </xdr:nvSpPr>
      <xdr:spPr>
        <a:xfrm>
          <a:off x="10566400" y="69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145143</xdr:rowOff>
    </xdr:from>
    <xdr:to>
      <xdr:col>6</xdr:col>
      <xdr:colOff>561975</xdr:colOff>
      <xdr:row>59</xdr:row>
      <xdr:rowOff>75293</xdr:rowOff>
    </xdr:to>
    <xdr:sp macro="" textlink="">
      <xdr:nvSpPr>
        <xdr:cNvPr id="144" name="円/楕円 143"/>
        <xdr:cNvSpPr/>
      </xdr:nvSpPr>
      <xdr:spPr>
        <a:xfrm>
          <a:off x="4584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168020</xdr:rowOff>
    </xdr:from>
    <xdr:ext cx="405111" cy="259045"/>
    <xdr:sp macro="" textlink="">
      <xdr:nvSpPr>
        <xdr:cNvPr id="145" name="【橋りょう・トンネル】&#10;有形固定資産減価償却率該当値テキスト"/>
        <xdr:cNvSpPr txBox="1"/>
      </xdr:nvSpPr>
      <xdr:spPr>
        <a:xfrm>
          <a:off x="47244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216,844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142724</xdr:rowOff>
    </xdr:from>
    <xdr:to>
      <xdr:col>15</xdr:col>
      <xdr:colOff>231775</xdr:colOff>
      <xdr:row>63</xdr:row>
      <xdr:rowOff>72874</xdr:rowOff>
    </xdr:to>
    <xdr:sp macro="" textlink="">
      <xdr:nvSpPr>
        <xdr:cNvPr id="183" name="円/楕円 182"/>
        <xdr:cNvSpPr/>
      </xdr:nvSpPr>
      <xdr:spPr>
        <a:xfrm>
          <a:off x="10426700" y="10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121151</xdr:rowOff>
    </xdr:from>
    <xdr:ext cx="599010" cy="259045"/>
    <xdr:sp macro="" textlink="">
      <xdr:nvSpPr>
        <xdr:cNvPr id="184" name="【橋りょう・トンネル】&#10;一人当たり有形固定資産（償却資産）額該当値テキスト"/>
        <xdr:cNvSpPr txBox="1"/>
      </xdr:nvSpPr>
      <xdr:spPr>
        <a:xfrm>
          <a:off x="10566400" y="1075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857,407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70576</xdr:rowOff>
    </xdr:from>
    <xdr:to>
      <xdr:col>6</xdr:col>
      <xdr:colOff>561975</xdr:colOff>
      <xdr:row>81</xdr:row>
      <xdr:rowOff>726</xdr:rowOff>
    </xdr:to>
    <xdr:sp macro="" textlink="">
      <xdr:nvSpPr>
        <xdr:cNvPr id="222" name="円/楕円 221"/>
        <xdr:cNvSpPr/>
      </xdr:nvSpPr>
      <xdr:spPr>
        <a:xfrm>
          <a:off x="4584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93453</xdr:rowOff>
    </xdr:from>
    <xdr:ext cx="405111" cy="259045"/>
    <xdr:sp macro="" textlink="">
      <xdr:nvSpPr>
        <xdr:cNvPr id="223" name="【公営住宅】&#10;有形固定資産減価償却率該当値テキスト"/>
        <xdr:cNvSpPr txBox="1"/>
      </xdr:nvSpPr>
      <xdr:spPr>
        <a:xfrm>
          <a:off x="47244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252"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67500</xdr:rowOff>
    </xdr:from>
    <xdr:to>
      <xdr:col>15</xdr:col>
      <xdr:colOff>231775</xdr:colOff>
      <xdr:row>83</xdr:row>
      <xdr:rowOff>169100</xdr:rowOff>
    </xdr:to>
    <xdr:sp macro="" textlink="">
      <xdr:nvSpPr>
        <xdr:cNvPr id="259" name="円/楕円 258"/>
        <xdr:cNvSpPr/>
      </xdr:nvSpPr>
      <xdr:spPr>
        <a:xfrm>
          <a:off x="10426700" y="142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45927</xdr:rowOff>
    </xdr:from>
    <xdr:ext cx="469744" cy="259045"/>
    <xdr:sp macro="" textlink="">
      <xdr:nvSpPr>
        <xdr:cNvPr id="260" name="【公営住宅】&#10;一人当たり面積該当値テキスト"/>
        <xdr:cNvSpPr txBox="1"/>
      </xdr:nvSpPr>
      <xdr:spPr>
        <a:xfrm>
          <a:off x="10566400" y="1427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105918</xdr:rowOff>
    </xdr:from>
    <xdr:to>
      <xdr:col>6</xdr:col>
      <xdr:colOff>510540</xdr:colOff>
      <xdr:row>108</xdr:row>
      <xdr:rowOff>57913</xdr:rowOff>
    </xdr:to>
    <xdr:cxnSp macro="">
      <xdr:nvCxnSpPr>
        <xdr:cNvPr id="283" name="直線コネクタ 282"/>
        <xdr:cNvCxnSpPr/>
      </xdr:nvCxnSpPr>
      <xdr:spPr>
        <a:xfrm flipV="1">
          <a:off x="4634865" y="17422368"/>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61740</xdr:rowOff>
    </xdr:from>
    <xdr:ext cx="405111" cy="259045"/>
    <xdr:sp macro="" textlink="">
      <xdr:nvSpPr>
        <xdr:cNvPr id="284" name="【港湾・漁港】&#10;有形固定資産減価償却率最小値テキスト"/>
        <xdr:cNvSpPr txBox="1"/>
      </xdr:nvSpPr>
      <xdr:spPr>
        <a:xfrm>
          <a:off x="47244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108</xdr:row>
      <xdr:rowOff>57913</xdr:rowOff>
    </xdr:from>
    <xdr:to>
      <xdr:col>6</xdr:col>
      <xdr:colOff>600075</xdr:colOff>
      <xdr:row>108</xdr:row>
      <xdr:rowOff>57913</xdr:rowOff>
    </xdr:to>
    <xdr:cxnSp macro="">
      <xdr:nvCxnSpPr>
        <xdr:cNvPr id="285" name="直線コネクタ 284"/>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52595</xdr:rowOff>
    </xdr:from>
    <xdr:ext cx="405111" cy="259045"/>
    <xdr:sp macro="" textlink="">
      <xdr:nvSpPr>
        <xdr:cNvPr id="286" name="【港湾・漁港】&#10;有形固定資産減価償却率最大値テキスト"/>
        <xdr:cNvSpPr txBox="1"/>
      </xdr:nvSpPr>
      <xdr:spPr>
        <a:xfrm>
          <a:off x="4724400" y="1719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101</xdr:row>
      <xdr:rowOff>105918</xdr:rowOff>
    </xdr:from>
    <xdr:to>
      <xdr:col>6</xdr:col>
      <xdr:colOff>600075</xdr:colOff>
      <xdr:row>101</xdr:row>
      <xdr:rowOff>105918</xdr:rowOff>
    </xdr:to>
    <xdr:cxnSp macro="">
      <xdr:nvCxnSpPr>
        <xdr:cNvPr id="287" name="直線コネクタ 286"/>
        <xdr:cNvCxnSpPr/>
      </xdr:nvCxnSpPr>
      <xdr:spPr>
        <a:xfrm>
          <a:off x="4546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145559</xdr:rowOff>
    </xdr:from>
    <xdr:ext cx="405111" cy="259045"/>
    <xdr:sp macro="" textlink="">
      <xdr:nvSpPr>
        <xdr:cNvPr id="288" name="【港湾・漁港】&#10;有形固定資産減価償却率平均値テキスト"/>
        <xdr:cNvSpPr txBox="1"/>
      </xdr:nvSpPr>
      <xdr:spPr>
        <a:xfrm>
          <a:off x="4724400" y="1831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167132</xdr:rowOff>
    </xdr:from>
    <xdr:to>
      <xdr:col>6</xdr:col>
      <xdr:colOff>561975</xdr:colOff>
      <xdr:row>107</xdr:row>
      <xdr:rowOff>97282</xdr:rowOff>
    </xdr:to>
    <xdr:sp macro="" textlink="">
      <xdr:nvSpPr>
        <xdr:cNvPr id="289" name="フローチャート : 判断 288"/>
        <xdr:cNvSpPr/>
      </xdr:nvSpPr>
      <xdr:spPr>
        <a:xfrm>
          <a:off x="4584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101</xdr:row>
      <xdr:rowOff>55118</xdr:rowOff>
    </xdr:from>
    <xdr:to>
      <xdr:col>6</xdr:col>
      <xdr:colOff>561975</xdr:colOff>
      <xdr:row>101</xdr:row>
      <xdr:rowOff>156718</xdr:rowOff>
    </xdr:to>
    <xdr:sp macro="" textlink="">
      <xdr:nvSpPr>
        <xdr:cNvPr id="295" name="円/楕円 294"/>
        <xdr:cNvSpPr/>
      </xdr:nvSpPr>
      <xdr:spPr>
        <a:xfrm>
          <a:off x="4584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8145</xdr:rowOff>
    </xdr:from>
    <xdr:ext cx="405111" cy="259045"/>
    <xdr:sp macro="" textlink="">
      <xdr:nvSpPr>
        <xdr:cNvPr id="296" name="【港湾・漁港】&#10;有形固定資産減価償却率該当値テキスト"/>
        <xdr:cNvSpPr txBox="1"/>
      </xdr:nvSpPr>
      <xdr:spPr>
        <a:xfrm>
          <a:off x="4724400" y="1732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07" name="直線コネクタ 3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08" name="テキスト ボックス 30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9" name="直線コネクタ 3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10" name="テキスト ボックス 309"/>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1" name="直線コネクタ 3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12" name="テキスト ボックス 311"/>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3" name="直線コネクタ 3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14" name="テキスト ボックス 313"/>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5" name="直線コネクタ 3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16" name="テキスト ボックス 31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7" name="直線コネクタ 3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18" name="テキスト ボックス 31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144058</xdr:rowOff>
    </xdr:from>
    <xdr:to>
      <xdr:col>15</xdr:col>
      <xdr:colOff>180340</xdr:colOff>
      <xdr:row>108</xdr:row>
      <xdr:rowOff>112491</xdr:rowOff>
    </xdr:to>
    <xdr:cxnSp macro="">
      <xdr:nvCxnSpPr>
        <xdr:cNvPr id="322" name="直線コネクタ 321"/>
        <xdr:cNvCxnSpPr/>
      </xdr:nvCxnSpPr>
      <xdr:spPr>
        <a:xfrm flipV="1">
          <a:off x="10476865" y="17289058"/>
          <a:ext cx="0" cy="134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116318</xdr:rowOff>
    </xdr:from>
    <xdr:ext cx="599010" cy="259045"/>
    <xdr:sp macro="" textlink="">
      <xdr:nvSpPr>
        <xdr:cNvPr id="323" name="【港湾・漁港】&#10;一人当たり有形固定資産（償却資産）額最小値テキスト"/>
        <xdr:cNvSpPr txBox="1"/>
      </xdr:nvSpPr>
      <xdr:spPr>
        <a:xfrm>
          <a:off x="10566400" y="186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288,873</a:t>
          </a:r>
          <a:endParaRPr kumimoji="1" lang="ja-JP" altLang="en-US" sz="1000" b="1">
            <a:latin typeface="ＭＳ Ｐゴシック"/>
          </a:endParaRPr>
        </a:p>
      </xdr:txBody>
    </xdr:sp>
    <xdr:clientData/>
  </xdr:oneCellAnchor>
  <xdr:twoCellAnchor>
    <xdr:from>
      <xdr:col>15</xdr:col>
      <xdr:colOff>92075</xdr:colOff>
      <xdr:row>108</xdr:row>
      <xdr:rowOff>112491</xdr:rowOff>
    </xdr:from>
    <xdr:to>
      <xdr:col>15</xdr:col>
      <xdr:colOff>269875</xdr:colOff>
      <xdr:row>108</xdr:row>
      <xdr:rowOff>112491</xdr:rowOff>
    </xdr:to>
    <xdr:cxnSp macro="">
      <xdr:nvCxnSpPr>
        <xdr:cNvPr id="324" name="直線コネクタ 323"/>
        <xdr:cNvCxnSpPr/>
      </xdr:nvCxnSpPr>
      <xdr:spPr>
        <a:xfrm>
          <a:off x="10388600" y="1862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90735</xdr:rowOff>
    </xdr:from>
    <xdr:ext cx="690189" cy="259045"/>
    <xdr:sp macro="" textlink="">
      <xdr:nvSpPr>
        <xdr:cNvPr id="325" name="【港湾・漁港】&#10;一人当たり有形固定資産（償却資産）額最大値テキスト"/>
        <xdr:cNvSpPr txBox="1"/>
      </xdr:nvSpPr>
      <xdr:spPr>
        <a:xfrm>
          <a:off x="10566400" y="17064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4,392,209</a:t>
          </a:r>
          <a:endParaRPr kumimoji="1" lang="ja-JP" altLang="en-US" sz="1000" b="1">
            <a:latin typeface="ＭＳ Ｐゴシック"/>
          </a:endParaRPr>
        </a:p>
      </xdr:txBody>
    </xdr:sp>
    <xdr:clientData/>
  </xdr:oneCellAnchor>
  <xdr:twoCellAnchor>
    <xdr:from>
      <xdr:col>15</xdr:col>
      <xdr:colOff>92075</xdr:colOff>
      <xdr:row>100</xdr:row>
      <xdr:rowOff>144058</xdr:rowOff>
    </xdr:from>
    <xdr:to>
      <xdr:col>15</xdr:col>
      <xdr:colOff>269875</xdr:colOff>
      <xdr:row>100</xdr:row>
      <xdr:rowOff>144058</xdr:rowOff>
    </xdr:to>
    <xdr:cxnSp macro="">
      <xdr:nvCxnSpPr>
        <xdr:cNvPr id="326" name="直線コネクタ 325"/>
        <xdr:cNvCxnSpPr/>
      </xdr:nvCxnSpPr>
      <xdr:spPr>
        <a:xfrm>
          <a:off x="10388600" y="1728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53038</xdr:rowOff>
    </xdr:from>
    <xdr:ext cx="690189" cy="259045"/>
    <xdr:sp macro="" textlink="">
      <xdr:nvSpPr>
        <xdr:cNvPr id="327" name="【港湾・漁港】&#10;一人当たり有形固定資産（償却資産）額平均値テキスト"/>
        <xdr:cNvSpPr txBox="1"/>
      </xdr:nvSpPr>
      <xdr:spPr>
        <a:xfrm>
          <a:off x="10566400" y="180552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1,435,421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30161</xdr:rowOff>
    </xdr:from>
    <xdr:to>
      <xdr:col>15</xdr:col>
      <xdr:colOff>231775</xdr:colOff>
      <xdr:row>106</xdr:row>
      <xdr:rowOff>131761</xdr:rowOff>
    </xdr:to>
    <xdr:sp macro="" textlink="">
      <xdr:nvSpPr>
        <xdr:cNvPr id="328" name="フローチャート : 判断 327"/>
        <xdr:cNvSpPr/>
      </xdr:nvSpPr>
      <xdr:spPr>
        <a:xfrm>
          <a:off x="10426700" y="1820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25833</xdr:rowOff>
    </xdr:from>
    <xdr:to>
      <xdr:col>15</xdr:col>
      <xdr:colOff>231775</xdr:colOff>
      <xdr:row>108</xdr:row>
      <xdr:rowOff>127433</xdr:rowOff>
    </xdr:to>
    <xdr:sp macro="" textlink="">
      <xdr:nvSpPr>
        <xdr:cNvPr id="334" name="円/楕円 333"/>
        <xdr:cNvSpPr/>
      </xdr:nvSpPr>
      <xdr:spPr>
        <a:xfrm>
          <a:off x="10426700" y="185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112210</xdr:rowOff>
    </xdr:from>
    <xdr:ext cx="599010" cy="259045"/>
    <xdr:sp macro="" textlink="">
      <xdr:nvSpPr>
        <xdr:cNvPr id="335" name="【港湾・漁港】&#10;一人当たり有形固定資産（償却資産）額該当値テキスト"/>
        <xdr:cNvSpPr txBox="1"/>
      </xdr:nvSpPr>
      <xdr:spPr>
        <a:xfrm>
          <a:off x="10566400" y="184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398,675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60" name="直線コネクタ 359"/>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61"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62" name="直線コネクタ 361"/>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63"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64" name="直線コネクタ 363"/>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116857</xdr:rowOff>
    </xdr:from>
    <xdr:ext cx="405111" cy="259045"/>
    <xdr:sp macro="" textlink="">
      <xdr:nvSpPr>
        <xdr:cNvPr id="365" name="【認定こども園・幼稚園・保育所】&#10;有形固定資産減価償却率平均値テキスト"/>
        <xdr:cNvSpPr txBox="1"/>
      </xdr:nvSpPr>
      <xdr:spPr>
        <a:xfrm>
          <a:off x="16408400" y="628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66" name="フローチャート : 判断 365"/>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372" name="円/楕円 371"/>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24782</xdr:rowOff>
    </xdr:from>
    <xdr:ext cx="405111" cy="259045"/>
    <xdr:sp macro="" textlink="">
      <xdr:nvSpPr>
        <xdr:cNvPr id="373" name="【認定こども園・幼稚園・保育所】&#10;有形固定資産減価償却率該当値テキスト"/>
        <xdr:cNvSpPr txBox="1"/>
      </xdr:nvSpPr>
      <xdr:spPr>
        <a:xfrm>
          <a:off x="164084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4" name="テキスト ボックス 3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98" name="直線コネクタ 397"/>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99"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400" name="直線コネクタ 399"/>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401"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402" name="直線コネクタ 40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403"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04" name="フローチャート : 判断 40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158750</xdr:rowOff>
    </xdr:from>
    <xdr:to>
      <xdr:col>32</xdr:col>
      <xdr:colOff>238125</xdr:colOff>
      <xdr:row>41</xdr:row>
      <xdr:rowOff>88900</xdr:rowOff>
    </xdr:to>
    <xdr:sp macro="" textlink="">
      <xdr:nvSpPr>
        <xdr:cNvPr id="410" name="円/楕円 409"/>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73677</xdr:rowOff>
    </xdr:from>
    <xdr:ext cx="469744" cy="259045"/>
    <xdr:sp macro="" textlink="">
      <xdr:nvSpPr>
        <xdr:cNvPr id="411" name="【認定こども園・幼稚園・保育所】&#10;一人当たり面積該当値テキスト"/>
        <xdr:cNvSpPr txBox="1"/>
      </xdr:nvSpPr>
      <xdr:spPr>
        <a:xfrm>
          <a:off x="222504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2" name="正方形/長方形 41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9" name="正方形/長方形 41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23" name="テキスト ボックス 42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435" name="直線コネクタ 434"/>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436"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7" name="直線コネクタ 436"/>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438"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439" name="直線コネクタ 438"/>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93997</xdr:rowOff>
    </xdr:from>
    <xdr:ext cx="405111" cy="259045"/>
    <xdr:sp macro="" textlink="">
      <xdr:nvSpPr>
        <xdr:cNvPr id="440" name="【学校施設】&#10;有形固定資産減価償却率平均値テキスト"/>
        <xdr:cNvSpPr txBox="1"/>
      </xdr:nvSpPr>
      <xdr:spPr>
        <a:xfrm>
          <a:off x="164084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441" name="フローチャート : 判断 440"/>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114935</xdr:rowOff>
    </xdr:from>
    <xdr:to>
      <xdr:col>23</xdr:col>
      <xdr:colOff>568325</xdr:colOff>
      <xdr:row>61</xdr:row>
      <xdr:rowOff>45085</xdr:rowOff>
    </xdr:to>
    <xdr:sp macro="" textlink="">
      <xdr:nvSpPr>
        <xdr:cNvPr id="447" name="円/楕円 446"/>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93362</xdr:rowOff>
    </xdr:from>
    <xdr:ext cx="405111" cy="259045"/>
    <xdr:sp macro="" textlink="">
      <xdr:nvSpPr>
        <xdr:cNvPr id="448" name="【学校施設】&#10;有形固定資産減価償却率該当値テキスト"/>
        <xdr:cNvSpPr txBox="1"/>
      </xdr:nvSpPr>
      <xdr:spPr>
        <a:xfrm>
          <a:off x="164084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75" name="直線コネクタ 474"/>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76"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77" name="直線コネクタ 476"/>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78"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79" name="直線コネクタ 478"/>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80" name="【学校施設】&#10;一人当たり面積平均値テキスト"/>
        <xdr:cNvSpPr txBox="1"/>
      </xdr:nvSpPr>
      <xdr:spPr>
        <a:xfrm>
          <a:off x="22250400" y="10667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81" name="フローチャート : 判断 480"/>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161961</xdr:rowOff>
    </xdr:from>
    <xdr:to>
      <xdr:col>32</xdr:col>
      <xdr:colOff>238125</xdr:colOff>
      <xdr:row>64</xdr:row>
      <xdr:rowOff>92111</xdr:rowOff>
    </xdr:to>
    <xdr:sp macro="" textlink="">
      <xdr:nvSpPr>
        <xdr:cNvPr id="487" name="円/楕円 486"/>
        <xdr:cNvSpPr/>
      </xdr:nvSpPr>
      <xdr:spPr>
        <a:xfrm>
          <a:off x="22110700" y="109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140388</xdr:rowOff>
    </xdr:from>
    <xdr:ext cx="469744" cy="259045"/>
    <xdr:sp macro="" textlink="">
      <xdr:nvSpPr>
        <xdr:cNvPr id="488" name="【学校施設】&#10;一人当たり面積該当値テキスト"/>
        <xdr:cNvSpPr txBox="1"/>
      </xdr:nvSpPr>
      <xdr:spPr>
        <a:xfrm>
          <a:off x="22250400" y="109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9" name="正方形/長方形 4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6" name="正方形/長方形 49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9" name="テキスト ボックス 4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00" name="直線コネクタ 499"/>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01" name="テキスト ボックス 500"/>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02" name="直線コネクタ 50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03" name="テキスト ボックス 50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04" name="直線コネクタ 503"/>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05" name="テキスト ボックス 504"/>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08" name="直線コネクタ 507"/>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09" name="テキスト ボックス 508"/>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10" name="直線コネクタ 509"/>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11" name="テキスト ボックス 510"/>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12" name="直線コネクタ 511"/>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13" name="テキスト ボックス 512"/>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5" name="テキスト ボックス 51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57150</xdr:rowOff>
    </xdr:from>
    <xdr:to>
      <xdr:col>23</xdr:col>
      <xdr:colOff>516889</xdr:colOff>
      <xdr:row>86</xdr:row>
      <xdr:rowOff>95250</xdr:rowOff>
    </xdr:to>
    <xdr:cxnSp macro="">
      <xdr:nvCxnSpPr>
        <xdr:cNvPr id="517" name="直線コネクタ 516"/>
        <xdr:cNvCxnSpPr/>
      </xdr:nvCxnSpPr>
      <xdr:spPr>
        <a:xfrm flipV="1">
          <a:off x="16318864" y="134302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99077</xdr:rowOff>
    </xdr:from>
    <xdr:ext cx="405111" cy="259045"/>
    <xdr:sp macro="" textlink="">
      <xdr:nvSpPr>
        <xdr:cNvPr id="518" name="【児童館】&#10;有形固定資産減価償却率最小値テキスト"/>
        <xdr:cNvSpPr txBox="1"/>
      </xdr:nvSpPr>
      <xdr:spPr>
        <a:xfrm>
          <a:off x="164084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86</xdr:row>
      <xdr:rowOff>95250</xdr:rowOff>
    </xdr:from>
    <xdr:to>
      <xdr:col>23</xdr:col>
      <xdr:colOff>606425</xdr:colOff>
      <xdr:row>86</xdr:row>
      <xdr:rowOff>95250</xdr:rowOff>
    </xdr:to>
    <xdr:cxnSp macro="">
      <xdr:nvCxnSpPr>
        <xdr:cNvPr id="519" name="直線コネクタ 51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3827</xdr:rowOff>
    </xdr:from>
    <xdr:ext cx="405111" cy="259045"/>
    <xdr:sp macro="" textlink="">
      <xdr:nvSpPr>
        <xdr:cNvPr id="520" name="【児童館】&#10;有形固定資産減価償却率最大値テキスト"/>
        <xdr:cNvSpPr txBox="1"/>
      </xdr:nvSpPr>
      <xdr:spPr>
        <a:xfrm>
          <a:off x="164084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521" name="直線コネクタ 520"/>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10177</xdr:rowOff>
    </xdr:from>
    <xdr:ext cx="405111" cy="259045"/>
    <xdr:sp macro="" textlink="">
      <xdr:nvSpPr>
        <xdr:cNvPr id="522" name="【児童館】&#10;有形固定資産減価償却率平均値テキスト"/>
        <xdr:cNvSpPr txBox="1"/>
      </xdr:nvSpPr>
      <xdr:spPr>
        <a:xfrm>
          <a:off x="164084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523" name="フローチャート : 判断 522"/>
        <xdr:cNvSpPr/>
      </xdr:nvSpPr>
      <xdr:spPr>
        <a:xfrm>
          <a:off x="16268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44450</xdr:rowOff>
    </xdr:from>
    <xdr:to>
      <xdr:col>23</xdr:col>
      <xdr:colOff>568325</xdr:colOff>
      <xdr:row>82</xdr:row>
      <xdr:rowOff>146050</xdr:rowOff>
    </xdr:to>
    <xdr:sp macro="" textlink="">
      <xdr:nvSpPr>
        <xdr:cNvPr id="529" name="円/楕円 528"/>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22877</xdr:rowOff>
    </xdr:from>
    <xdr:ext cx="405111" cy="259045"/>
    <xdr:sp macro="" textlink="">
      <xdr:nvSpPr>
        <xdr:cNvPr id="530" name="【児童館】&#10;有形固定資産減価償却率該当値テキスト"/>
        <xdr:cNvSpPr txBox="1"/>
      </xdr:nvSpPr>
      <xdr:spPr>
        <a:xfrm>
          <a:off x="164084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1" name="正方形/長方形 5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8" name="正方形/長方形 53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1" name="テキスト ボックス 54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558"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59" name="フローチャート : 判断 558"/>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21589</xdr:rowOff>
    </xdr:from>
    <xdr:to>
      <xdr:col>32</xdr:col>
      <xdr:colOff>238125</xdr:colOff>
      <xdr:row>83</xdr:row>
      <xdr:rowOff>123189</xdr:rowOff>
    </xdr:to>
    <xdr:sp macro="" textlink="">
      <xdr:nvSpPr>
        <xdr:cNvPr id="565" name="円/楕円 564"/>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xdr:rowOff>
    </xdr:from>
    <xdr:ext cx="469744" cy="259045"/>
    <xdr:sp macro="" textlink="">
      <xdr:nvSpPr>
        <xdr:cNvPr id="566" name="【児童館】&#10;一人当たり面積該当値テキスト"/>
        <xdr:cNvSpPr txBox="1"/>
      </xdr:nvSpPr>
      <xdr:spPr>
        <a:xfrm>
          <a:off x="222504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7" name="正方形/長方形 56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4" name="正方形/長方形 57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7" name="テキスト ボックス 5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8" name="直線コネクタ 5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9" name="テキスト ボックス 5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0" name="直線コネクタ 5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1" name="テキスト ボックス 5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2" name="直線コネクタ 5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3" name="テキスト ボックス 5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4" name="直線コネクタ 5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5" name="テキスト ボックス 58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589" name="直線コネクタ 588"/>
        <xdr:cNvCxnSpPr/>
      </xdr:nvCxnSpPr>
      <xdr:spPr>
        <a:xfrm flipV="1">
          <a:off x="16318864" y="172966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125747</xdr:rowOff>
    </xdr:from>
    <xdr:ext cx="405111" cy="259045"/>
    <xdr:sp macro="" textlink="">
      <xdr:nvSpPr>
        <xdr:cNvPr id="590" name="【公民館】&#10;有形固定資産減価償却率最小値テキスト"/>
        <xdr:cNvSpPr txBox="1"/>
      </xdr:nvSpPr>
      <xdr:spPr>
        <a:xfrm>
          <a:off x="164084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591" name="直線コネクタ 590"/>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98314</xdr:rowOff>
    </xdr:from>
    <xdr:ext cx="405111" cy="259045"/>
    <xdr:sp macro="" textlink="">
      <xdr:nvSpPr>
        <xdr:cNvPr id="592" name="【公民館】&#10;有形固定資産減価償却率最大値テキスト"/>
        <xdr:cNvSpPr txBox="1"/>
      </xdr:nvSpPr>
      <xdr:spPr>
        <a:xfrm>
          <a:off x="16408400" y="1707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593" name="直線コネクタ 592"/>
        <xdr:cNvCxnSpPr/>
      </xdr:nvCxnSpPr>
      <xdr:spPr>
        <a:xfrm>
          <a:off x="16230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59707</xdr:rowOff>
    </xdr:from>
    <xdr:ext cx="405111" cy="259045"/>
    <xdr:sp macro="" textlink="">
      <xdr:nvSpPr>
        <xdr:cNvPr id="594" name="【公民館】&#10;有形固定資産減価償却率平均値テキスト"/>
        <xdr:cNvSpPr txBox="1"/>
      </xdr:nvSpPr>
      <xdr:spPr>
        <a:xfrm>
          <a:off x="164084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595" name="フローチャート : 判断 594"/>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61976</xdr:rowOff>
    </xdr:from>
    <xdr:to>
      <xdr:col>23</xdr:col>
      <xdr:colOff>568325</xdr:colOff>
      <xdr:row>105</xdr:row>
      <xdr:rowOff>163576</xdr:rowOff>
    </xdr:to>
    <xdr:sp macro="" textlink="">
      <xdr:nvSpPr>
        <xdr:cNvPr id="601" name="円/楕円 600"/>
        <xdr:cNvSpPr/>
      </xdr:nvSpPr>
      <xdr:spPr>
        <a:xfrm>
          <a:off x="16268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40403</xdr:rowOff>
    </xdr:from>
    <xdr:ext cx="405111" cy="259045"/>
    <xdr:sp macro="" textlink="">
      <xdr:nvSpPr>
        <xdr:cNvPr id="602" name="【公民館】&#10;有形固定資産減価償却率該当値テキスト"/>
        <xdr:cNvSpPr txBox="1"/>
      </xdr:nvSpPr>
      <xdr:spPr>
        <a:xfrm>
          <a:off x="16408400"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3" name="正方形/長方形 60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0" name="正方形/長方形 60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624" name="テキスト ボックス 62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626" name="テキスト ボックス 6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7"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628" name="直線コネクタ 627"/>
        <xdr:cNvCxnSpPr/>
      </xdr:nvCxnSpPr>
      <xdr:spPr>
        <a:xfrm flipV="1">
          <a:off x="22160864" y="17148375"/>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168854</xdr:rowOff>
    </xdr:from>
    <xdr:ext cx="469744" cy="259045"/>
    <xdr:sp macro="" textlink="">
      <xdr:nvSpPr>
        <xdr:cNvPr id="629" name="【公民館】&#10;一人当たり面積最小値テキスト"/>
        <xdr:cNvSpPr txBox="1"/>
      </xdr:nvSpPr>
      <xdr:spPr>
        <a:xfrm>
          <a:off x="22250400" y="1868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630" name="直線コネクタ 629"/>
        <xdr:cNvCxnSpPr/>
      </xdr:nvCxnSpPr>
      <xdr:spPr>
        <a:xfrm>
          <a:off x="22072600" y="1868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121502</xdr:rowOff>
    </xdr:from>
    <xdr:ext cx="469744" cy="259045"/>
    <xdr:sp macro="" textlink="">
      <xdr:nvSpPr>
        <xdr:cNvPr id="631" name="【公民館】&#10;一人当たり面積最大値テキスト"/>
        <xdr:cNvSpPr txBox="1"/>
      </xdr:nvSpPr>
      <xdr:spPr>
        <a:xfrm>
          <a:off x="22250400" y="169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632" name="直線コネクタ 631"/>
        <xdr:cNvCxnSpPr/>
      </xdr:nvCxnSpPr>
      <xdr:spPr>
        <a:xfrm>
          <a:off x="22072600" y="171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72607</xdr:rowOff>
    </xdr:from>
    <xdr:ext cx="469744" cy="259045"/>
    <xdr:sp macro="" textlink="">
      <xdr:nvSpPr>
        <xdr:cNvPr id="633" name="【公民館】&#10;一人当たり面積平均値テキスト"/>
        <xdr:cNvSpPr txBox="1"/>
      </xdr:nvSpPr>
      <xdr:spPr>
        <a:xfrm>
          <a:off x="22250400" y="1841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634" name="フローチャート : 判断 633"/>
        <xdr:cNvSpPr/>
      </xdr:nvSpPr>
      <xdr:spPr>
        <a:xfrm>
          <a:off x="22110700" y="1856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114227</xdr:rowOff>
    </xdr:from>
    <xdr:to>
      <xdr:col>32</xdr:col>
      <xdr:colOff>238125</xdr:colOff>
      <xdr:row>109</xdr:row>
      <xdr:rowOff>44377</xdr:rowOff>
    </xdr:to>
    <xdr:sp macro="" textlink="">
      <xdr:nvSpPr>
        <xdr:cNvPr id="640" name="円/楕円 639"/>
        <xdr:cNvSpPr/>
      </xdr:nvSpPr>
      <xdr:spPr>
        <a:xfrm>
          <a:off x="22110700" y="186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29154</xdr:rowOff>
    </xdr:from>
    <xdr:ext cx="469744" cy="259045"/>
    <xdr:sp macro="" textlink="">
      <xdr:nvSpPr>
        <xdr:cNvPr id="641" name="【公民館】&#10;一人当たり面積該当値テキスト"/>
        <xdr:cNvSpPr txBox="1"/>
      </xdr:nvSpPr>
      <xdr:spPr>
        <a:xfrm>
          <a:off x="22250400" y="185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2" name="正方形/長方形 64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4" name="テキスト ボックス 64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類似団体と比較して有形固定資産償却率が高くなっているのは、道路、橋梁・トンネル、公営住宅、漁港であり、逆に　低くなっているのは保育所、学校施設、児童館、公民館である。</a:t>
          </a:r>
          <a:endParaRPr kumimoji="1" lang="en-US" altLang="ja-JP" sz="1300">
            <a:latin typeface="ＭＳ Ｐゴシック"/>
          </a:endParaRPr>
        </a:p>
        <a:p>
          <a:r>
            <a:rPr kumimoji="1" lang="ja-JP" altLang="en-US" sz="1300">
              <a:latin typeface="ＭＳ Ｐゴシック"/>
            </a:rPr>
            <a:t>・公営住宅については、昭和５０年代に建設されたものがあり、建て替えも検討中であるが、現在の場所が土砂災害警戒区域に指定されたことから立て替えの場合代替地の確保も必要になり、一部廃止も視野に入れながら今後検討する。</a:t>
          </a:r>
          <a:endParaRPr kumimoji="1" lang="en-US" altLang="ja-JP" sz="1300">
            <a:latin typeface="ＭＳ Ｐゴシック"/>
          </a:endParaRPr>
        </a:p>
        <a:p>
          <a:r>
            <a:rPr kumimoji="1" lang="ja-JP" altLang="en-US" sz="1300">
              <a:latin typeface="ＭＳ Ｐゴシック"/>
            </a:rPr>
            <a:t>・漁港については、昭和５０年以前に整備されたものが多いため比率が高いが、いずれも継続的に利用されていることから廃止することは困難であり、長寿命化を図りながら引き続き維持管理を行う。</a:t>
          </a:r>
          <a:endParaRPr kumimoji="1" lang="en-US" altLang="ja-JP" sz="1300">
            <a:latin typeface="ＭＳ Ｐゴシック"/>
          </a:endParaRPr>
        </a:p>
        <a:p>
          <a:r>
            <a:rPr kumimoji="1" lang="ja-JP" altLang="en-US" sz="1300">
              <a:latin typeface="ＭＳ Ｐゴシック"/>
            </a:rPr>
            <a:t>・学校施設については、平成１６年以降学校統合等により新校舎を整備するとともに、旧校舎の解体等も進めてきたことで比率が低くなっている。　（統合前　小学校</a:t>
          </a:r>
          <a:r>
            <a:rPr kumimoji="1" lang="en-US" altLang="ja-JP" sz="1300">
              <a:latin typeface="ＭＳ Ｐゴシック"/>
            </a:rPr>
            <a:t>…</a:t>
          </a:r>
          <a:r>
            <a:rPr kumimoji="1" lang="ja-JP" altLang="en-US" sz="1300">
              <a:latin typeface="ＭＳ Ｐゴシック"/>
            </a:rPr>
            <a:t>３校、中学校</a:t>
          </a:r>
          <a:r>
            <a:rPr kumimoji="1" lang="en-US" altLang="ja-JP" sz="1300">
              <a:latin typeface="ＭＳ Ｐゴシック"/>
            </a:rPr>
            <a:t>…</a:t>
          </a:r>
          <a:r>
            <a:rPr kumimoji="1" lang="ja-JP" altLang="en-US" sz="1300">
              <a:latin typeface="ＭＳ Ｐゴシック"/>
            </a:rPr>
            <a:t>３校　→　統合後　小学校</a:t>
          </a:r>
          <a:r>
            <a:rPr kumimoji="1" lang="en-US" altLang="ja-JP" sz="1300">
              <a:latin typeface="ＭＳ Ｐゴシック"/>
            </a:rPr>
            <a:t>…</a:t>
          </a:r>
          <a:r>
            <a:rPr kumimoji="1" lang="ja-JP" altLang="en-US" sz="1300">
              <a:latin typeface="ＭＳ Ｐゴシック"/>
            </a:rPr>
            <a:t>２校、中学校</a:t>
          </a:r>
          <a:r>
            <a:rPr kumimoji="1" lang="en-US" altLang="ja-JP" sz="1300">
              <a:latin typeface="ＭＳ Ｐゴシック"/>
            </a:rPr>
            <a:t>…</a:t>
          </a:r>
          <a:r>
            <a:rPr kumimoji="1" lang="ja-JP" altLang="en-US" sz="1300">
              <a:latin typeface="ＭＳ Ｐゴシック"/>
            </a:rPr>
            <a:t>１校）</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46355</xdr:rowOff>
    </xdr:from>
    <xdr:to>
      <xdr:col>6</xdr:col>
      <xdr:colOff>561975</xdr:colOff>
      <xdr:row>57</xdr:row>
      <xdr:rowOff>147955</xdr:rowOff>
    </xdr:to>
    <xdr:sp macro="" textlink="">
      <xdr:nvSpPr>
        <xdr:cNvPr id="85" name="円/楕円 84"/>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69232</xdr:rowOff>
    </xdr:from>
    <xdr:ext cx="405111" cy="259045"/>
    <xdr:sp macro="" textlink="">
      <xdr:nvSpPr>
        <xdr:cNvPr id="86" name="【体育館・プール】&#10;有形固定資産減価償却率該当値テキスト"/>
        <xdr:cNvSpPr txBox="1"/>
      </xdr:nvSpPr>
      <xdr:spPr>
        <a:xfrm>
          <a:off x="47244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149471</xdr:rowOff>
    </xdr:from>
    <xdr:ext cx="469744" cy="259045"/>
    <xdr:sp macro="" textlink="">
      <xdr:nvSpPr>
        <xdr:cNvPr id="113" name="【体育館・プール】&#10;一人当たり面積平均値テキスト"/>
        <xdr:cNvSpPr txBox="1"/>
      </xdr:nvSpPr>
      <xdr:spPr>
        <a:xfrm>
          <a:off x="10566400" y="1026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85903</xdr:rowOff>
    </xdr:from>
    <xdr:to>
      <xdr:col>15</xdr:col>
      <xdr:colOff>231775</xdr:colOff>
      <xdr:row>62</xdr:row>
      <xdr:rowOff>16053</xdr:rowOff>
    </xdr:to>
    <xdr:sp macro="" textlink="">
      <xdr:nvSpPr>
        <xdr:cNvPr id="120" name="円/楕円 119"/>
        <xdr:cNvSpPr/>
      </xdr:nvSpPr>
      <xdr:spPr>
        <a:xfrm>
          <a:off x="10426700" y="105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64330</xdr:rowOff>
    </xdr:from>
    <xdr:ext cx="469744" cy="259045"/>
    <xdr:sp macro="" textlink="">
      <xdr:nvSpPr>
        <xdr:cNvPr id="121" name="【体育館・プール】&#10;一人当たり面積該当値テキスト"/>
        <xdr:cNvSpPr txBox="1"/>
      </xdr:nvSpPr>
      <xdr:spPr>
        <a:xfrm>
          <a:off x="10566400" y="105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3" name="直線コネクタ 1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4" name="テキスト ボックス 1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5" name="直線コネクタ 1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6" name="テキスト ボックス 1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7" name="直線コネクタ 1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8" name="テキスト ボックス 1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9" name="直線コネクタ 1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0" name="テキスト ボックス 1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1" name="直線コネクタ 1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2" name="テキスト ボックス 1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3" name="直線コネクタ 1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4" name="テキスト ボックス 1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148" name="直線コネクタ 14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146429</xdr:rowOff>
    </xdr:from>
    <xdr:ext cx="405111" cy="259045"/>
    <xdr:sp macro="" textlink="">
      <xdr:nvSpPr>
        <xdr:cNvPr id="149" name="【福祉施設】&#10;有形固定資産減価償却率最小値テキスト"/>
        <xdr:cNvSpPr txBox="1"/>
      </xdr:nvSpPr>
      <xdr:spPr>
        <a:xfrm>
          <a:off x="47244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150" name="直線コネクタ 14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69685</xdr:rowOff>
    </xdr:from>
    <xdr:ext cx="405111" cy="259045"/>
    <xdr:sp macro="" textlink="">
      <xdr:nvSpPr>
        <xdr:cNvPr id="151" name="【福祉施設】&#10;有形固定資産減価償却率最大値テキスト"/>
        <xdr:cNvSpPr txBox="1"/>
      </xdr:nvSpPr>
      <xdr:spPr>
        <a:xfrm>
          <a:off x="47244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152" name="直線コネクタ 15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50635</xdr:rowOff>
    </xdr:from>
    <xdr:ext cx="405111" cy="259045"/>
    <xdr:sp macro="" textlink="">
      <xdr:nvSpPr>
        <xdr:cNvPr id="153" name="【福祉施設】&#10;有形固定資産減価償却率平均値テキスト"/>
        <xdr:cNvSpPr txBox="1"/>
      </xdr:nvSpPr>
      <xdr:spPr>
        <a:xfrm>
          <a:off x="4724400" y="1445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154" name="フローチャート : 判断 15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60" name="円/楕円 159"/>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10177</xdr:rowOff>
    </xdr:from>
    <xdr:ext cx="405111" cy="259045"/>
    <xdr:sp macro="" textlink="">
      <xdr:nvSpPr>
        <xdr:cNvPr id="161" name="【福祉施設】&#10;有形固定資産減価償却率該当値テキスト"/>
        <xdr:cNvSpPr txBox="1"/>
      </xdr:nvSpPr>
      <xdr:spPr>
        <a:xfrm>
          <a:off x="47244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3" name="テキスト ボックス 1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5" name="テキスト ボックス 1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9" name="テキスト ボックス 1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1" name="テキスト ボックス 1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185" name="直線コネクタ 18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140988</xdr:rowOff>
    </xdr:from>
    <xdr:ext cx="469744" cy="259045"/>
    <xdr:sp macro="" textlink="">
      <xdr:nvSpPr>
        <xdr:cNvPr id="186" name="【福祉施設】&#10;一人当たり面積最小値テキスト"/>
        <xdr:cNvSpPr txBox="1"/>
      </xdr:nvSpPr>
      <xdr:spPr>
        <a:xfrm>
          <a:off x="105664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187" name="直線コネクタ 18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103649</xdr:rowOff>
    </xdr:from>
    <xdr:ext cx="469744" cy="259045"/>
    <xdr:sp macro="" textlink="">
      <xdr:nvSpPr>
        <xdr:cNvPr id="188" name="【福祉施設】&#10;一人当たり面積最大値テキスト"/>
        <xdr:cNvSpPr txBox="1"/>
      </xdr:nvSpPr>
      <xdr:spPr>
        <a:xfrm>
          <a:off x="10566400" y="131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189" name="直線コネクタ 18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190" name="【福祉施設】&#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1" name="フローチャート : 判断 19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92456</xdr:rowOff>
    </xdr:from>
    <xdr:to>
      <xdr:col>15</xdr:col>
      <xdr:colOff>231775</xdr:colOff>
      <xdr:row>83</xdr:row>
      <xdr:rowOff>22606</xdr:rowOff>
    </xdr:to>
    <xdr:sp macro="" textlink="">
      <xdr:nvSpPr>
        <xdr:cNvPr id="197" name="円/楕円 196"/>
        <xdr:cNvSpPr/>
      </xdr:nvSpPr>
      <xdr:spPr>
        <a:xfrm>
          <a:off x="10426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115333</xdr:rowOff>
    </xdr:from>
    <xdr:ext cx="469744" cy="259045"/>
    <xdr:sp macro="" textlink="">
      <xdr:nvSpPr>
        <xdr:cNvPr id="198" name="【福祉施設】&#10;一人当たり面積該当値テキスト"/>
        <xdr:cNvSpPr txBox="1"/>
      </xdr:nvSpPr>
      <xdr:spPr>
        <a:xfrm>
          <a:off x="105664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7" name="テキスト ボックス 2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8" name="直線コネクタ 2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9" name="テキスト ボックス 2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0" name="直線コネクタ 20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1" name="テキスト ボックス 21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2" name="直線コネクタ 21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3" name="テキスト ボックス 21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4" name="直線コネクタ 21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5" name="テキスト ボックス 21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16" name="直線コネクタ 21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17" name="テキスト ボックス 21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18" name="直線コネクタ 21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19" name="テキスト ボックス 21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0" name="直線コネクタ 21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1" name="テキスト ボックス 22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3" name="テキスト ボックス 2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154577</xdr:rowOff>
    </xdr:from>
    <xdr:to>
      <xdr:col>6</xdr:col>
      <xdr:colOff>510540</xdr:colOff>
      <xdr:row>108</xdr:row>
      <xdr:rowOff>37012</xdr:rowOff>
    </xdr:to>
    <xdr:cxnSp macro="">
      <xdr:nvCxnSpPr>
        <xdr:cNvPr id="225" name="直線コネクタ 224"/>
        <xdr:cNvCxnSpPr/>
      </xdr:nvCxnSpPr>
      <xdr:spPr>
        <a:xfrm flipV="1">
          <a:off x="4634865" y="17299577"/>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226" name="【市民会館】&#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227" name="直線コネクタ 226"/>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101254</xdr:rowOff>
    </xdr:from>
    <xdr:ext cx="405111" cy="259045"/>
    <xdr:sp macro="" textlink="">
      <xdr:nvSpPr>
        <xdr:cNvPr id="228" name="【市民会館】&#10;有形固定資産減価償却率最大値テキスト"/>
        <xdr:cNvSpPr txBox="1"/>
      </xdr:nvSpPr>
      <xdr:spPr>
        <a:xfrm>
          <a:off x="47244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6</xdr:col>
      <xdr:colOff>422275</xdr:colOff>
      <xdr:row>100</xdr:row>
      <xdr:rowOff>154577</xdr:rowOff>
    </xdr:from>
    <xdr:to>
      <xdr:col>6</xdr:col>
      <xdr:colOff>600075</xdr:colOff>
      <xdr:row>100</xdr:row>
      <xdr:rowOff>154577</xdr:rowOff>
    </xdr:to>
    <xdr:cxnSp macro="">
      <xdr:nvCxnSpPr>
        <xdr:cNvPr id="229" name="直線コネクタ 228"/>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72770</xdr:rowOff>
    </xdr:from>
    <xdr:ext cx="405111" cy="259045"/>
    <xdr:sp macro="" textlink="">
      <xdr:nvSpPr>
        <xdr:cNvPr id="230" name="【市民会館】&#10;有形固定資産減価償却率平均値テキスト"/>
        <xdr:cNvSpPr txBox="1"/>
      </xdr:nvSpPr>
      <xdr:spPr>
        <a:xfrm>
          <a:off x="47244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49893</xdr:rowOff>
    </xdr:from>
    <xdr:to>
      <xdr:col>6</xdr:col>
      <xdr:colOff>561975</xdr:colOff>
      <xdr:row>105</xdr:row>
      <xdr:rowOff>151493</xdr:rowOff>
    </xdr:to>
    <xdr:sp macro="" textlink="">
      <xdr:nvSpPr>
        <xdr:cNvPr id="231" name="フローチャート : 判断 230"/>
        <xdr:cNvSpPr/>
      </xdr:nvSpPr>
      <xdr:spPr>
        <a:xfrm>
          <a:off x="4584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165826</xdr:rowOff>
    </xdr:from>
    <xdr:to>
      <xdr:col>6</xdr:col>
      <xdr:colOff>561975</xdr:colOff>
      <xdr:row>107</xdr:row>
      <xdr:rowOff>95976</xdr:rowOff>
    </xdr:to>
    <xdr:sp macro="" textlink="">
      <xdr:nvSpPr>
        <xdr:cNvPr id="237" name="円/楕円 236"/>
        <xdr:cNvSpPr/>
      </xdr:nvSpPr>
      <xdr:spPr>
        <a:xfrm>
          <a:off x="4584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144253</xdr:rowOff>
    </xdr:from>
    <xdr:ext cx="405111" cy="259045"/>
    <xdr:sp macro="" textlink="">
      <xdr:nvSpPr>
        <xdr:cNvPr id="238" name="【市民会館】&#10;有形固定資産減価償却率該当値テキスト"/>
        <xdr:cNvSpPr txBox="1"/>
      </xdr:nvSpPr>
      <xdr:spPr>
        <a:xfrm>
          <a:off x="4724400"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9" name="正方形/長方形 23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6" name="正方形/長方形 24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95250</xdr:rowOff>
    </xdr:from>
    <xdr:to>
      <xdr:col>15</xdr:col>
      <xdr:colOff>180340</xdr:colOff>
      <xdr:row>107</xdr:row>
      <xdr:rowOff>129539</xdr:rowOff>
    </xdr:to>
    <xdr:cxnSp macro="">
      <xdr:nvCxnSpPr>
        <xdr:cNvPr id="262" name="直線コネクタ 261"/>
        <xdr:cNvCxnSpPr/>
      </xdr:nvCxnSpPr>
      <xdr:spPr>
        <a:xfrm flipV="1">
          <a:off x="10476865" y="170688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263"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264" name="直線コネクタ 263"/>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41927</xdr:rowOff>
    </xdr:from>
    <xdr:ext cx="469744" cy="259045"/>
    <xdr:sp macro="" textlink="">
      <xdr:nvSpPr>
        <xdr:cNvPr id="265" name="【市民会館】&#10;一人当たり面積最大値テキスト"/>
        <xdr:cNvSpPr txBox="1"/>
      </xdr:nvSpPr>
      <xdr:spPr>
        <a:xfrm>
          <a:off x="10566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2.100</a:t>
          </a:r>
          <a:endParaRPr kumimoji="1" lang="ja-JP" altLang="en-US" sz="1000" b="1">
            <a:latin typeface="ＭＳ Ｐゴシック"/>
          </a:endParaRPr>
        </a:p>
      </xdr:txBody>
    </xdr:sp>
    <xdr:clientData/>
  </xdr:oneCellAnchor>
  <xdr:twoCellAnchor>
    <xdr:from>
      <xdr:col>15</xdr:col>
      <xdr:colOff>92075</xdr:colOff>
      <xdr:row>99</xdr:row>
      <xdr:rowOff>95250</xdr:rowOff>
    </xdr:from>
    <xdr:to>
      <xdr:col>15</xdr:col>
      <xdr:colOff>269875</xdr:colOff>
      <xdr:row>99</xdr:row>
      <xdr:rowOff>95250</xdr:rowOff>
    </xdr:to>
    <xdr:cxnSp macro="">
      <xdr:nvCxnSpPr>
        <xdr:cNvPr id="266" name="直線コネクタ 265"/>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94759</xdr:rowOff>
    </xdr:from>
    <xdr:ext cx="469744" cy="259045"/>
    <xdr:sp macro="" textlink="">
      <xdr:nvSpPr>
        <xdr:cNvPr id="267" name="【市民会館】&#10;一人当たり面積平均値テキスト"/>
        <xdr:cNvSpPr txBox="1"/>
      </xdr:nvSpPr>
      <xdr:spPr>
        <a:xfrm>
          <a:off x="10566400" y="17925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71882</xdr:rowOff>
    </xdr:from>
    <xdr:to>
      <xdr:col>15</xdr:col>
      <xdr:colOff>231775</xdr:colOff>
      <xdr:row>106</xdr:row>
      <xdr:rowOff>2032</xdr:rowOff>
    </xdr:to>
    <xdr:sp macro="" textlink="">
      <xdr:nvSpPr>
        <xdr:cNvPr id="268" name="フローチャート : 判断 267"/>
        <xdr:cNvSpPr/>
      </xdr:nvSpPr>
      <xdr:spPr>
        <a:xfrm>
          <a:off x="10426700" y="180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71882</xdr:rowOff>
    </xdr:from>
    <xdr:to>
      <xdr:col>15</xdr:col>
      <xdr:colOff>231775</xdr:colOff>
      <xdr:row>107</xdr:row>
      <xdr:rowOff>2032</xdr:rowOff>
    </xdr:to>
    <xdr:sp macro="" textlink="">
      <xdr:nvSpPr>
        <xdr:cNvPr id="274" name="円/楕円 273"/>
        <xdr:cNvSpPr/>
      </xdr:nvSpPr>
      <xdr:spPr>
        <a:xfrm>
          <a:off x="104267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50309</xdr:rowOff>
    </xdr:from>
    <xdr:ext cx="469744" cy="259045"/>
    <xdr:sp macro="" textlink="">
      <xdr:nvSpPr>
        <xdr:cNvPr id="275" name="【市民会館】&#10;一人当たり面積該当値テキスト"/>
        <xdr:cNvSpPr txBox="1"/>
      </xdr:nvSpPr>
      <xdr:spPr>
        <a:xfrm>
          <a:off x="10566400" y="182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8" name="テキスト ボックス 2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8" name="テキスト ボックス 2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302" name="直線コネクタ 301"/>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03"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04" name="直線コネクタ 303"/>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305"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306" name="直線コネクタ 305"/>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147519</xdr:rowOff>
    </xdr:from>
    <xdr:ext cx="405111" cy="259045"/>
    <xdr:sp macro="" textlink="">
      <xdr:nvSpPr>
        <xdr:cNvPr id="307" name="【一般廃棄物処理施設】&#10;有形固定資産減価償却率平均値テキスト"/>
        <xdr:cNvSpPr txBox="1"/>
      </xdr:nvSpPr>
      <xdr:spPr>
        <a:xfrm>
          <a:off x="16408400" y="631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308" name="フローチャート : 判断 307"/>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126637</xdr:rowOff>
    </xdr:from>
    <xdr:to>
      <xdr:col>23</xdr:col>
      <xdr:colOff>568325</xdr:colOff>
      <xdr:row>33</xdr:row>
      <xdr:rowOff>56787</xdr:rowOff>
    </xdr:to>
    <xdr:sp macro="" textlink="">
      <xdr:nvSpPr>
        <xdr:cNvPr id="314" name="円/楕円 313"/>
        <xdr:cNvSpPr/>
      </xdr:nvSpPr>
      <xdr:spPr>
        <a:xfrm>
          <a:off x="162687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79664</xdr:rowOff>
    </xdr:from>
    <xdr:ext cx="405111" cy="259045"/>
    <xdr:sp macro="" textlink="">
      <xdr:nvSpPr>
        <xdr:cNvPr id="315" name="【一般廃棄物処理施設】&#10;有形固定資産減価償却率該当値テキスト"/>
        <xdr:cNvSpPr txBox="1"/>
      </xdr:nvSpPr>
      <xdr:spPr>
        <a:xfrm>
          <a:off x="16408400" y="556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6" name="正方形/長方形 31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3" name="正方形/長方形 32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27" name="テキスト ボックス 32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329" name="テキスト ボックス 32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331" name="テキスト ボックス 33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333" name="テキスト ボックス 33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35" name="テキスト ボックス 33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37" name="テキスト ボックス 33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39" name="テキスト ボックス 3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40"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341" name="直線コネクタ 340"/>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342"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343" name="直線コネクタ 342"/>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344"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345" name="直線コネクタ 344"/>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131647</xdr:rowOff>
    </xdr:from>
    <xdr:ext cx="599010" cy="259045"/>
    <xdr:sp macro="" textlink="">
      <xdr:nvSpPr>
        <xdr:cNvPr id="346" name="【一般廃棄物処理施設】&#10;一人当たり有形固定資産（償却資産）額平均値テキスト"/>
        <xdr:cNvSpPr txBox="1"/>
      </xdr:nvSpPr>
      <xdr:spPr>
        <a:xfrm>
          <a:off x="22250400" y="6989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347" name="フローチャート : 判断 346"/>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27475</xdr:rowOff>
    </xdr:from>
    <xdr:to>
      <xdr:col>32</xdr:col>
      <xdr:colOff>238125</xdr:colOff>
      <xdr:row>42</xdr:row>
      <xdr:rowOff>129075</xdr:rowOff>
    </xdr:to>
    <xdr:sp macro="" textlink="">
      <xdr:nvSpPr>
        <xdr:cNvPr id="353" name="円/楕円 352"/>
        <xdr:cNvSpPr/>
      </xdr:nvSpPr>
      <xdr:spPr>
        <a:xfrm>
          <a:off x="22110700" y="72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113852</xdr:rowOff>
    </xdr:from>
    <xdr:ext cx="534377" cy="259045"/>
    <xdr:sp macro="" textlink="">
      <xdr:nvSpPr>
        <xdr:cNvPr id="354" name="【一般廃棄物処理施設】&#10;一人当たり有形固定資産（償却資産）額該当値テキスト"/>
        <xdr:cNvSpPr txBox="1"/>
      </xdr:nvSpPr>
      <xdr:spPr>
        <a:xfrm>
          <a:off x="22250400" y="714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5" name="正方形/長方形 35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2" name="正方形/長方形 36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379" name="直線コネクタ 378"/>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0"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1" name="直線コネクタ 380"/>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82"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83" name="直線コネクタ 38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158750</xdr:rowOff>
    </xdr:from>
    <xdr:to>
      <xdr:col>23</xdr:col>
      <xdr:colOff>568325</xdr:colOff>
      <xdr:row>56</xdr:row>
      <xdr:rowOff>88900</xdr:rowOff>
    </xdr:to>
    <xdr:sp macro="" textlink="">
      <xdr:nvSpPr>
        <xdr:cNvPr id="391" name="円/楕円 390"/>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73677</xdr:rowOff>
    </xdr:from>
    <xdr:ext cx="405111" cy="259045"/>
    <xdr:sp macro="" textlink="">
      <xdr:nvSpPr>
        <xdr:cNvPr id="392" name="【保健センター・保健所】&#10;有形固定資産減価償却率該当値テキスト"/>
        <xdr:cNvSpPr txBox="1"/>
      </xdr:nvSpPr>
      <xdr:spPr>
        <a:xfrm>
          <a:off x="16408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3" name="正方形/長方形 39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00" name="正方形/長方形 39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3" name="直線コネクタ 4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4" name="テキスト ボックス 4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5" name="直線コネクタ 4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6" name="テキスト ボックス 4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7" name="直線コネクタ 4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8" name="テキスト ボックス 4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9" name="直線コネクタ 4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0" name="テキスト ボックス 4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1" name="直線コネクタ 4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2" name="テキスト ボックス 4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3" name="直線コネクタ 4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4" name="テキスト ボックス 4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418" name="直線コネクタ 417"/>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419"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420" name="直線コネクタ 419"/>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421"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422" name="直線コネクタ 421"/>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138628</xdr:rowOff>
    </xdr:from>
    <xdr:ext cx="469744" cy="259045"/>
    <xdr:sp macro="" textlink="">
      <xdr:nvSpPr>
        <xdr:cNvPr id="423" name="【保健センター・保健所】&#10;一人当たり面積平均値テキスト"/>
        <xdr:cNvSpPr txBox="1"/>
      </xdr:nvSpPr>
      <xdr:spPr>
        <a:xfrm>
          <a:off x="22250400" y="1059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424" name="フローチャート : 判断 423"/>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155484</xdr:rowOff>
    </xdr:from>
    <xdr:to>
      <xdr:col>32</xdr:col>
      <xdr:colOff>238125</xdr:colOff>
      <xdr:row>64</xdr:row>
      <xdr:rowOff>85634</xdr:rowOff>
    </xdr:to>
    <xdr:sp macro="" textlink="">
      <xdr:nvSpPr>
        <xdr:cNvPr id="430" name="円/楕円 429"/>
        <xdr:cNvSpPr/>
      </xdr:nvSpPr>
      <xdr:spPr>
        <a:xfrm>
          <a:off x="22110700" y="109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70411</xdr:rowOff>
    </xdr:from>
    <xdr:ext cx="469744" cy="259045"/>
    <xdr:sp macro="" textlink="">
      <xdr:nvSpPr>
        <xdr:cNvPr id="431" name="【保健センター・保健所】&#10;一人当たり面積該当値テキスト"/>
        <xdr:cNvSpPr txBox="1"/>
      </xdr:nvSpPr>
      <xdr:spPr>
        <a:xfrm>
          <a:off x="22250400" y="1087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2" name="正方形/長方形 43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9" name="正方形/長方形 43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456" name="直線コネクタ 455"/>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57"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58" name="直線コネクタ 457"/>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459"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460" name="直線コネクタ 459"/>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19702</xdr:rowOff>
    </xdr:from>
    <xdr:ext cx="405111" cy="259045"/>
    <xdr:sp macro="" textlink="">
      <xdr:nvSpPr>
        <xdr:cNvPr id="461" name="【消防施設】&#10;有形固定資産減価償却率平均値テキスト"/>
        <xdr:cNvSpPr txBox="1"/>
      </xdr:nvSpPr>
      <xdr:spPr>
        <a:xfrm>
          <a:off x="16408400" y="1373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462" name="フローチャート : 判断 461"/>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149225</xdr:rowOff>
    </xdr:from>
    <xdr:to>
      <xdr:col>23</xdr:col>
      <xdr:colOff>568325</xdr:colOff>
      <xdr:row>86</xdr:row>
      <xdr:rowOff>79375</xdr:rowOff>
    </xdr:to>
    <xdr:sp macro="" textlink="">
      <xdr:nvSpPr>
        <xdr:cNvPr id="468" name="円/楕円 467"/>
        <xdr:cNvSpPr/>
      </xdr:nvSpPr>
      <xdr:spPr>
        <a:xfrm>
          <a:off x="16268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64152</xdr:rowOff>
    </xdr:from>
    <xdr:ext cx="405111" cy="259045"/>
    <xdr:sp macro="" textlink="">
      <xdr:nvSpPr>
        <xdr:cNvPr id="469" name="【消防施設】&#10;有形固定資産減価償却率該当値テキスト"/>
        <xdr:cNvSpPr txBox="1"/>
      </xdr:nvSpPr>
      <xdr:spPr>
        <a:xfrm>
          <a:off x="16408400" y="1463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70" name="正方形/長方形 46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7" name="正方形/長方形 47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0" name="テキスト ボックス 47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81" name="直線コネクタ 4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2" name="テキスト ボックス 4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3" name="直線コネクタ 4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4" name="テキスト ボックス 4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5" name="直線コネクタ 4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6" name="テキスト ボックス 4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7" name="直線コネクタ 4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8" name="テキスト ボックス 4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492" name="直線コネクタ 491"/>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493"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494" name="直線コネクタ 493"/>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495"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496" name="直線コネクタ 495"/>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133621</xdr:rowOff>
    </xdr:from>
    <xdr:ext cx="469744" cy="259045"/>
    <xdr:sp macro="" textlink="">
      <xdr:nvSpPr>
        <xdr:cNvPr id="497" name="【消防施設】&#10;一人当たり面積平均値テキスト"/>
        <xdr:cNvSpPr txBox="1"/>
      </xdr:nvSpPr>
      <xdr:spPr>
        <a:xfrm>
          <a:off x="2225040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498" name="フローチャート : 判断 497"/>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504" name="円/楕円 503"/>
        <xdr:cNvSpPr/>
      </xdr:nvSpPr>
      <xdr:spPr>
        <a:xfrm>
          <a:off x="22110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89171</xdr:rowOff>
    </xdr:from>
    <xdr:ext cx="469744" cy="259045"/>
    <xdr:sp macro="" textlink="">
      <xdr:nvSpPr>
        <xdr:cNvPr id="505" name="【消防施設】&#10;一人当たり面積該当値テキスト"/>
        <xdr:cNvSpPr txBox="1"/>
      </xdr:nvSpPr>
      <xdr:spPr>
        <a:xfrm>
          <a:off x="22250400"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6" name="正方形/長方形 50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3" name="正方形/長方形 51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6" name="テキスト ボックス 5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7" name="直線コネクタ 5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8" name="テキスト ボックス 5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9" name="直線コネクタ 5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0" name="テキスト ボックス 5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1" name="直線コネクタ 5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2" name="テキスト ボックス 5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3" name="直線コネクタ 5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4" name="テキスト ボックス 5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5" name="直線コネクタ 5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6" name="テキスト ボックス 5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530" name="直線コネクタ 529"/>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531"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532" name="直線コネクタ 53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3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34" name="直線コネクタ 53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535"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536" name="フローチャート : 判断 535"/>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44450</xdr:rowOff>
    </xdr:from>
    <xdr:to>
      <xdr:col>23</xdr:col>
      <xdr:colOff>568325</xdr:colOff>
      <xdr:row>104</xdr:row>
      <xdr:rowOff>146050</xdr:rowOff>
    </xdr:to>
    <xdr:sp macro="" textlink="">
      <xdr:nvSpPr>
        <xdr:cNvPr id="542" name="円/楕円 541"/>
        <xdr:cNvSpPr/>
      </xdr:nvSpPr>
      <xdr:spPr>
        <a:xfrm>
          <a:off x="16268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67327</xdr:rowOff>
    </xdr:from>
    <xdr:ext cx="405111" cy="259045"/>
    <xdr:sp macro="" textlink="">
      <xdr:nvSpPr>
        <xdr:cNvPr id="543" name="【庁舎】&#10;有形固定資産減価償却率該当値テキスト"/>
        <xdr:cNvSpPr txBox="1"/>
      </xdr:nvSpPr>
      <xdr:spPr>
        <a:xfrm>
          <a:off x="16408400"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4" name="正方形/長方形 54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51" name="正方形/長方形 55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5" name="テキスト ボックス 5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7" name="テキスト ボックス 5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9" name="テキスト ボックス 5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1" name="テキスト ボックス 5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3" name="テキスト ボックス 5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5" name="テキスト ボックス 5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569" name="直線コネクタ 568"/>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570"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571" name="直線コネクタ 570"/>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572"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573" name="直線コネクタ 572"/>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574"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575" name="フローチャート : 判断 574"/>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6" name="テキスト ボックス 5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7" name="テキスト ボックス 5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8" name="テキスト ボックス 5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9" name="テキスト ボックス 5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0" name="テキスト ボックス 5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20176</xdr:rowOff>
    </xdr:from>
    <xdr:to>
      <xdr:col>32</xdr:col>
      <xdr:colOff>238125</xdr:colOff>
      <xdr:row>107</xdr:row>
      <xdr:rowOff>121776</xdr:rowOff>
    </xdr:to>
    <xdr:sp macro="" textlink="">
      <xdr:nvSpPr>
        <xdr:cNvPr id="581" name="円/楕円 580"/>
        <xdr:cNvSpPr/>
      </xdr:nvSpPr>
      <xdr:spPr>
        <a:xfrm>
          <a:off x="22110700" y="183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170053</xdr:rowOff>
    </xdr:from>
    <xdr:ext cx="469744" cy="259045"/>
    <xdr:sp macro="" textlink="">
      <xdr:nvSpPr>
        <xdr:cNvPr id="582" name="【庁舎】&#10;一人当たり面積該当値テキスト"/>
        <xdr:cNvSpPr txBox="1"/>
      </xdr:nvSpPr>
      <xdr:spPr>
        <a:xfrm>
          <a:off x="22250400" y="183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3" name="正方形/長方形 58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5" name="テキスト ボックス 58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類似団体と比較して有形固定資産償却率が高くなっているのは、体育館・プール、福祉施設、一般廃棄物処理施設、保健センター、庁舎である。　体育館は昭和６１年、温水プールは平成５年にそれぞれ建築され老朽化が進んでいるが、町民の健康増進、スポーツ振興に欠かせない施設であり長寿命化を図りながら維持管理する。また、阿武町リサイクルセンターも平成６年に建築され老朽化は進んでいるものの、ゴミの減量化に寄与する施設であり長寿命化を図りながら維持管理する。母子健康センターは昭和４９年に当時授産施設として建築され、現在も妊婦検診、乳幼児検診等で利用しているが、本来の機能は有していないため、今後は廃止もしくは複合化を検討する。阿武町役場本庁舎は、昭和５２年に建築し老朽化は進んでいるものの、平成２３年度には耐震を含め大規模改修工事を実施し、今後も修繕をしながら現存の施設を維持管理していく。</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年度現年分の税徴収率は</a:t>
          </a:r>
          <a:r>
            <a:rPr kumimoji="1" lang="en-US" altLang="ja-JP" sz="1300">
              <a:solidFill>
                <a:schemeClr val="dk1"/>
              </a:solidFill>
              <a:effectLst/>
              <a:latin typeface="+mn-lt"/>
              <a:ea typeface="+mn-ea"/>
              <a:cs typeface="+mn-cs"/>
            </a:rPr>
            <a:t>99.27%</a:t>
          </a:r>
          <a:r>
            <a:rPr kumimoji="1" lang="ja-JP" altLang="ja-JP" sz="1300">
              <a:solidFill>
                <a:schemeClr val="dk1"/>
              </a:solidFill>
              <a:effectLst/>
              <a:latin typeface="+mn-lt"/>
              <a:ea typeface="+mn-ea"/>
              <a:cs typeface="+mn-cs"/>
            </a:rPr>
            <a:t>で、前年度同様高い徴収率を維持しているものの、人口の減少や全国平均を大きく上回る高齢化率（平成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…47.38%</a:t>
          </a:r>
          <a:r>
            <a:rPr kumimoji="1" lang="ja-JP" altLang="ja-JP" sz="1300">
              <a:solidFill>
                <a:schemeClr val="dk1"/>
              </a:solidFill>
              <a:effectLst/>
              <a:latin typeface="+mn-lt"/>
              <a:ea typeface="+mn-ea"/>
              <a:cs typeface="+mn-cs"/>
            </a:rPr>
            <a:t>）に加え、町内に大きな事業所もないことから税収は伸びず類似団体平均とはほぼ同じである。ただし、全国平均や山口県平均を大きく下回っている。</a:t>
          </a:r>
          <a:endParaRPr lang="ja-JP" altLang="ja-JP" sz="1300">
            <a:effectLst/>
          </a:endParaRPr>
        </a:p>
        <a:p>
          <a:r>
            <a:rPr kumimoji="1" lang="ja-JP" altLang="ja-JP" sz="1300">
              <a:solidFill>
                <a:schemeClr val="dk1"/>
              </a:solidFill>
              <a:effectLst/>
              <a:latin typeface="+mn-lt"/>
              <a:ea typeface="+mn-ea"/>
              <a:cs typeface="+mn-cs"/>
            </a:rPr>
            <a:t>　引き続き</a:t>
          </a:r>
          <a:r>
            <a:rPr kumimoji="1" lang="en-US" altLang="ja-JP" sz="1300">
              <a:solidFill>
                <a:schemeClr val="dk1"/>
              </a:solidFill>
              <a:effectLst/>
              <a:latin typeface="+mn-lt"/>
              <a:ea typeface="+mn-ea"/>
              <a:cs typeface="+mn-cs"/>
            </a:rPr>
            <a:t>UJI</a:t>
          </a:r>
          <a:r>
            <a:rPr kumimoji="1" lang="ja-JP" altLang="ja-JP" sz="1300">
              <a:solidFill>
                <a:schemeClr val="dk1"/>
              </a:solidFill>
              <a:effectLst/>
              <a:latin typeface="+mn-lt"/>
              <a:ea typeface="+mn-ea"/>
              <a:cs typeface="+mn-cs"/>
            </a:rPr>
            <a:t>ターン者の受入をはじめとする各種定住対策に積極的に取り組むとともに、町出身者のネットワークを充実させ企業誘致を促進する等財政力向上に努める。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7" name="テキスト ボックス 96"/>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経常収支比率はここ数年</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％台を維持しており、平成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年度は前年度と同じ</a:t>
          </a:r>
          <a:r>
            <a:rPr kumimoji="1" lang="en-US" altLang="ja-JP" sz="1300">
              <a:solidFill>
                <a:schemeClr val="dk1"/>
              </a:solidFill>
              <a:effectLst/>
              <a:latin typeface="+mn-lt"/>
              <a:ea typeface="+mn-ea"/>
              <a:cs typeface="+mn-cs"/>
            </a:rPr>
            <a:t>78.3%</a:t>
          </a:r>
          <a:r>
            <a:rPr kumimoji="1" lang="ja-JP" altLang="ja-JP" sz="1300">
              <a:solidFill>
                <a:schemeClr val="dk1"/>
              </a:solidFill>
              <a:effectLst/>
              <a:latin typeface="+mn-lt"/>
              <a:ea typeface="+mn-ea"/>
              <a:cs typeface="+mn-cs"/>
            </a:rPr>
            <a:t>となった。これは山口県下で最も低く、早くからの取り組んできた人件費の削減をはじめとする行財政改革の効果によるものが大きい。</a:t>
          </a:r>
          <a:endParaRPr lang="ja-JP" altLang="ja-JP" sz="1300">
            <a:effectLst/>
          </a:endParaRPr>
        </a:p>
        <a:p>
          <a:r>
            <a:rPr kumimoji="1" lang="ja-JP" altLang="ja-JP" sz="1300">
              <a:solidFill>
                <a:schemeClr val="dk1"/>
              </a:solidFill>
              <a:effectLst/>
              <a:latin typeface="+mn-lt"/>
              <a:ea typeface="+mn-ea"/>
              <a:cs typeface="+mn-cs"/>
            </a:rPr>
            <a:t>　ただし、近年、社会保障費の増加やマイナンバー制度導入等により電算経費が増加傾向であり、今後比率が上昇することが懸念されることから、更なる事務事業の徹底した見直しや施策の重点化を図りながら健全財政を維持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96731</xdr:rowOff>
    </xdr:from>
    <xdr:to>
      <xdr:col>7</xdr:col>
      <xdr:colOff>152400</xdr:colOff>
      <xdr:row>62</xdr:row>
      <xdr:rowOff>96731</xdr:rowOff>
    </xdr:to>
    <xdr:cxnSp macro="">
      <xdr:nvCxnSpPr>
        <xdr:cNvPr id="132" name="直線コネクタ 131"/>
        <xdr:cNvCxnSpPr/>
      </xdr:nvCxnSpPr>
      <xdr:spPr>
        <a:xfrm>
          <a:off x="4114800" y="10726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62</xdr:row>
      <xdr:rowOff>96731</xdr:rowOff>
    </xdr:to>
    <xdr:cxnSp macro="">
      <xdr:nvCxnSpPr>
        <xdr:cNvPr id="135" name="直線コネクタ 134"/>
        <xdr:cNvCxnSpPr/>
      </xdr:nvCxnSpPr>
      <xdr:spPr>
        <a:xfrm>
          <a:off x="3225800" y="1061804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61</xdr:row>
      <xdr:rowOff>159596</xdr:rowOff>
    </xdr:to>
    <xdr:cxnSp macro="">
      <xdr:nvCxnSpPr>
        <xdr:cNvPr id="138" name="直線コネクタ 137"/>
        <xdr:cNvCxnSpPr/>
      </xdr:nvCxnSpPr>
      <xdr:spPr>
        <a:xfrm>
          <a:off x="2336800" y="1061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62</xdr:row>
      <xdr:rowOff>36406</xdr:rowOff>
    </xdr:to>
    <xdr:cxnSp macro="">
      <xdr:nvCxnSpPr>
        <xdr:cNvPr id="141" name="直線コネクタ 140"/>
        <xdr:cNvCxnSpPr/>
      </xdr:nvCxnSpPr>
      <xdr:spPr>
        <a:xfrm flipV="1">
          <a:off x="1447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45931</xdr:rowOff>
    </xdr:from>
    <xdr:to>
      <xdr:col>7</xdr:col>
      <xdr:colOff>203200</xdr:colOff>
      <xdr:row>62</xdr:row>
      <xdr:rowOff>147531</xdr:rowOff>
    </xdr:to>
    <xdr:sp macro="" textlink="">
      <xdr:nvSpPr>
        <xdr:cNvPr id="151" name="円/楕円 150"/>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62458</xdr:rowOff>
    </xdr:from>
    <xdr:ext cx="762000" cy="259045"/>
    <xdr:sp macro="" textlink="">
      <xdr:nvSpPr>
        <xdr:cNvPr id="152"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3" name="円/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5" name="円/楕円 154"/>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49123</xdr:rowOff>
    </xdr:from>
    <xdr:ext cx="762000" cy="259045"/>
    <xdr:sp macro="" textlink="">
      <xdr:nvSpPr>
        <xdr:cNvPr id="156" name="テキスト ボックス 155"/>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7" name="円/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9" name="円/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職員や議員の削減や助役、収入役の廃止等の効果により類似団体平均より低いが、一方で物件費は斎場業務、消防救急業務等を萩市に、ゴミ処理業務を萩・長門清掃一部事務組合に委託していること等から類似団体平均より高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149101</xdr:rowOff>
    </xdr:from>
    <xdr:to>
      <xdr:col>7</xdr:col>
      <xdr:colOff>152400</xdr:colOff>
      <xdr:row>82</xdr:row>
      <xdr:rowOff>5232</xdr:rowOff>
    </xdr:to>
    <xdr:cxnSp macro="">
      <xdr:nvCxnSpPr>
        <xdr:cNvPr id="196" name="直線コネクタ 195"/>
        <xdr:cNvCxnSpPr/>
      </xdr:nvCxnSpPr>
      <xdr:spPr>
        <a:xfrm>
          <a:off x="4114800" y="14036551"/>
          <a:ext cx="8382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132083</xdr:rowOff>
    </xdr:from>
    <xdr:to>
      <xdr:col>6</xdr:col>
      <xdr:colOff>0</xdr:colOff>
      <xdr:row>81</xdr:row>
      <xdr:rowOff>149101</xdr:rowOff>
    </xdr:to>
    <xdr:cxnSp macro="">
      <xdr:nvCxnSpPr>
        <xdr:cNvPr id="199" name="直線コネクタ 198"/>
        <xdr:cNvCxnSpPr/>
      </xdr:nvCxnSpPr>
      <xdr:spPr>
        <a:xfrm>
          <a:off x="3225800" y="1401953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121324</xdr:rowOff>
    </xdr:from>
    <xdr:to>
      <xdr:col>4</xdr:col>
      <xdr:colOff>482600</xdr:colOff>
      <xdr:row>81</xdr:row>
      <xdr:rowOff>132083</xdr:rowOff>
    </xdr:to>
    <xdr:cxnSp macro="">
      <xdr:nvCxnSpPr>
        <xdr:cNvPr id="202" name="直線コネクタ 201"/>
        <xdr:cNvCxnSpPr/>
      </xdr:nvCxnSpPr>
      <xdr:spPr>
        <a:xfrm>
          <a:off x="2336800" y="14008774"/>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121324</xdr:rowOff>
    </xdr:from>
    <xdr:to>
      <xdr:col>3</xdr:col>
      <xdr:colOff>279400</xdr:colOff>
      <xdr:row>81</xdr:row>
      <xdr:rowOff>139539</xdr:rowOff>
    </xdr:to>
    <xdr:cxnSp macro="">
      <xdr:nvCxnSpPr>
        <xdr:cNvPr id="205" name="直線コネクタ 204"/>
        <xdr:cNvCxnSpPr/>
      </xdr:nvCxnSpPr>
      <xdr:spPr>
        <a:xfrm flipV="1">
          <a:off x="1447800" y="14008774"/>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125882</xdr:rowOff>
    </xdr:from>
    <xdr:to>
      <xdr:col>7</xdr:col>
      <xdr:colOff>203200</xdr:colOff>
      <xdr:row>82</xdr:row>
      <xdr:rowOff>56032</xdr:rowOff>
    </xdr:to>
    <xdr:sp macro="" textlink="">
      <xdr:nvSpPr>
        <xdr:cNvPr id="215" name="円/楕円 214"/>
        <xdr:cNvSpPr/>
      </xdr:nvSpPr>
      <xdr:spPr>
        <a:xfrm>
          <a:off x="49022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47159</xdr:rowOff>
    </xdr:from>
    <xdr:ext cx="762000" cy="259045"/>
    <xdr:sp macro="" textlink="">
      <xdr:nvSpPr>
        <xdr:cNvPr id="216" name="人件費・物件費等の状況該当値テキスト"/>
        <xdr:cNvSpPr txBox="1"/>
      </xdr:nvSpPr>
      <xdr:spPr>
        <a:xfrm>
          <a:off x="5041900" y="1393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279,290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98301</xdr:rowOff>
    </xdr:from>
    <xdr:to>
      <xdr:col>6</xdr:col>
      <xdr:colOff>50800</xdr:colOff>
      <xdr:row>82</xdr:row>
      <xdr:rowOff>28451</xdr:rowOff>
    </xdr:to>
    <xdr:sp macro="" textlink="">
      <xdr:nvSpPr>
        <xdr:cNvPr id="217" name="円/楕円 216"/>
        <xdr:cNvSpPr/>
      </xdr:nvSpPr>
      <xdr:spPr>
        <a:xfrm>
          <a:off x="4064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38628</xdr:rowOff>
    </xdr:from>
    <xdr:ext cx="736600" cy="259045"/>
    <xdr:sp macro="" textlink="">
      <xdr:nvSpPr>
        <xdr:cNvPr id="218" name="テキスト ボックス 217"/>
        <xdr:cNvSpPr txBox="1"/>
      </xdr:nvSpPr>
      <xdr:spPr>
        <a:xfrm>
          <a:off x="3733800" y="1375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81283</xdr:rowOff>
    </xdr:from>
    <xdr:to>
      <xdr:col>4</xdr:col>
      <xdr:colOff>533400</xdr:colOff>
      <xdr:row>82</xdr:row>
      <xdr:rowOff>11433</xdr:rowOff>
    </xdr:to>
    <xdr:sp macro="" textlink="">
      <xdr:nvSpPr>
        <xdr:cNvPr id="219" name="円/楕円 218"/>
        <xdr:cNvSpPr/>
      </xdr:nvSpPr>
      <xdr:spPr>
        <a:xfrm>
          <a:off x="3175000" y="13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21610</xdr:rowOff>
    </xdr:from>
    <xdr:ext cx="762000" cy="259045"/>
    <xdr:sp macro="" textlink="">
      <xdr:nvSpPr>
        <xdr:cNvPr id="220" name="テキスト ボックス 219"/>
        <xdr:cNvSpPr txBox="1"/>
      </xdr:nvSpPr>
      <xdr:spPr>
        <a:xfrm>
          <a:off x="2844800" y="137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70524</xdr:rowOff>
    </xdr:from>
    <xdr:to>
      <xdr:col>3</xdr:col>
      <xdr:colOff>330200</xdr:colOff>
      <xdr:row>82</xdr:row>
      <xdr:rowOff>674</xdr:rowOff>
    </xdr:to>
    <xdr:sp macro="" textlink="">
      <xdr:nvSpPr>
        <xdr:cNvPr id="221" name="円/楕円 220"/>
        <xdr:cNvSpPr/>
      </xdr:nvSpPr>
      <xdr:spPr>
        <a:xfrm>
          <a:off x="2286000" y="139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10851</xdr:rowOff>
    </xdr:from>
    <xdr:ext cx="762000" cy="259045"/>
    <xdr:sp macro="" textlink="">
      <xdr:nvSpPr>
        <xdr:cNvPr id="222" name="テキスト ボックス 221"/>
        <xdr:cNvSpPr txBox="1"/>
      </xdr:nvSpPr>
      <xdr:spPr>
        <a:xfrm>
          <a:off x="1955800" y="137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88739</xdr:rowOff>
    </xdr:from>
    <xdr:to>
      <xdr:col>2</xdr:col>
      <xdr:colOff>127000</xdr:colOff>
      <xdr:row>82</xdr:row>
      <xdr:rowOff>18889</xdr:rowOff>
    </xdr:to>
    <xdr:sp macro="" textlink="">
      <xdr:nvSpPr>
        <xdr:cNvPr id="223" name="円/楕円 222"/>
        <xdr:cNvSpPr/>
      </xdr:nvSpPr>
      <xdr:spPr>
        <a:xfrm>
          <a:off x="1397000" y="139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29066</xdr:rowOff>
    </xdr:from>
    <xdr:ext cx="762000" cy="259045"/>
    <xdr:sp macro="" textlink="">
      <xdr:nvSpPr>
        <xdr:cNvPr id="224" name="テキスト ボックス 223"/>
        <xdr:cNvSpPr txBox="1"/>
      </xdr:nvSpPr>
      <xdr:spPr>
        <a:xfrm>
          <a:off x="1066800" y="137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給与制度は類似団体平均より若干高いが、山口県下では低い水準である。</a:t>
          </a:r>
          <a:endParaRPr lang="ja-JP" altLang="ja-JP" sz="1300">
            <a:effectLst/>
          </a:endParaRPr>
        </a:p>
        <a:p>
          <a:r>
            <a:rPr kumimoji="1" lang="ja-JP" altLang="ja-JP" sz="1300">
              <a:solidFill>
                <a:schemeClr val="dk1"/>
              </a:solidFill>
              <a:effectLst/>
              <a:latin typeface="+mn-lt"/>
              <a:ea typeface="+mn-ea"/>
              <a:cs typeface="+mn-cs"/>
            </a:rPr>
            <a:t>　阿武町の給与制度は６級制を用いており制度的に給与水準を低く抑えている。　（国</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級制、県</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９級制）</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129752</xdr:rowOff>
    </xdr:from>
    <xdr:to>
      <xdr:col>24</xdr:col>
      <xdr:colOff>558800</xdr:colOff>
      <xdr:row>86</xdr:row>
      <xdr:rowOff>161925</xdr:rowOff>
    </xdr:to>
    <xdr:cxnSp macro="">
      <xdr:nvCxnSpPr>
        <xdr:cNvPr id="258" name="直線コネクタ 257"/>
        <xdr:cNvCxnSpPr/>
      </xdr:nvCxnSpPr>
      <xdr:spPr>
        <a:xfrm>
          <a:off x="16179800" y="1487445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129752</xdr:rowOff>
    </xdr:to>
    <xdr:cxnSp macro="">
      <xdr:nvCxnSpPr>
        <xdr:cNvPr id="261" name="直線コネクタ 260"/>
        <xdr:cNvCxnSpPr/>
      </xdr:nvCxnSpPr>
      <xdr:spPr>
        <a:xfrm>
          <a:off x="15290800" y="1482217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88477</xdr:rowOff>
    </xdr:to>
    <xdr:cxnSp macro="">
      <xdr:nvCxnSpPr>
        <xdr:cNvPr id="264" name="直線コネクタ 263"/>
        <xdr:cNvCxnSpPr/>
      </xdr:nvCxnSpPr>
      <xdr:spPr>
        <a:xfrm flipV="1">
          <a:off x="14401800" y="1482217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108586</xdr:rowOff>
    </xdr:to>
    <xdr:cxnSp macro="">
      <xdr:nvCxnSpPr>
        <xdr:cNvPr id="267" name="直線コネクタ 266"/>
        <xdr:cNvCxnSpPr/>
      </xdr:nvCxnSpPr>
      <xdr:spPr>
        <a:xfrm flipV="1">
          <a:off x="13512800" y="1517607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77" name="円/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83202</xdr:rowOff>
    </xdr:from>
    <xdr:ext cx="762000" cy="259045"/>
    <xdr:sp macro="" textlink="">
      <xdr:nvSpPr>
        <xdr:cNvPr id="278"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78952</xdr:rowOff>
    </xdr:from>
    <xdr:to>
      <xdr:col>23</xdr:col>
      <xdr:colOff>457200</xdr:colOff>
      <xdr:row>87</xdr:row>
      <xdr:rowOff>9102</xdr:rowOff>
    </xdr:to>
    <xdr:sp macro="" textlink="">
      <xdr:nvSpPr>
        <xdr:cNvPr id="279" name="円/楕円 278"/>
        <xdr:cNvSpPr/>
      </xdr:nvSpPr>
      <xdr:spPr>
        <a:xfrm>
          <a:off x="16129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165329</xdr:rowOff>
    </xdr:from>
    <xdr:ext cx="736600" cy="259045"/>
    <xdr:sp macro="" textlink="">
      <xdr:nvSpPr>
        <xdr:cNvPr id="280" name="テキスト ボックス 279"/>
        <xdr:cNvSpPr txBox="1"/>
      </xdr:nvSpPr>
      <xdr:spPr>
        <a:xfrm>
          <a:off x="15798800" y="1491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82" name="テキスト ボックス 281"/>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3" name="円/楕円 282"/>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4" name="テキスト ボックス 283"/>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57786</xdr:rowOff>
    </xdr:from>
    <xdr:to>
      <xdr:col>19</xdr:col>
      <xdr:colOff>533400</xdr:colOff>
      <xdr:row>88</xdr:row>
      <xdr:rowOff>159386</xdr:rowOff>
    </xdr:to>
    <xdr:sp macro="" textlink="">
      <xdr:nvSpPr>
        <xdr:cNvPr id="285" name="円/楕円 284"/>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144163</xdr:rowOff>
    </xdr:from>
    <xdr:ext cx="762000" cy="259045"/>
    <xdr:sp macro="" textlink="">
      <xdr:nvSpPr>
        <xdr:cNvPr id="286" name="テキスト ボックス 285"/>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早くから取り組んできた議員及び職員の削減等行財政改革の効果により、千人当たり職員数は類似団体平均より低い。</a:t>
          </a:r>
          <a:endParaRPr lang="ja-JP" altLang="ja-JP" sz="1300">
            <a:effectLst/>
          </a:endParaRPr>
        </a:p>
        <a:p>
          <a:r>
            <a:rPr kumimoji="1" lang="ja-JP" altLang="ja-JP" sz="1300">
              <a:solidFill>
                <a:schemeClr val="dk1"/>
              </a:solidFill>
              <a:effectLst/>
              <a:latin typeface="+mn-lt"/>
              <a:ea typeface="+mn-ea"/>
              <a:cs typeface="+mn-cs"/>
            </a:rPr>
            <a:t>　ただ、今後更なる職員等の削減は困難な状況であり、また、数年後には複数人の退職が続くことから、計画的な職員補充を行う等適切な定員管理に努める。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134709</xdr:rowOff>
    </xdr:from>
    <xdr:to>
      <xdr:col>24</xdr:col>
      <xdr:colOff>558800</xdr:colOff>
      <xdr:row>60</xdr:row>
      <xdr:rowOff>168249</xdr:rowOff>
    </xdr:to>
    <xdr:cxnSp macro="">
      <xdr:nvCxnSpPr>
        <xdr:cNvPr id="318" name="直線コネクタ 317"/>
        <xdr:cNvCxnSpPr/>
      </xdr:nvCxnSpPr>
      <xdr:spPr>
        <a:xfrm>
          <a:off x="16179800" y="10421709"/>
          <a:ext cx="8382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109131</xdr:rowOff>
    </xdr:from>
    <xdr:to>
      <xdr:col>23</xdr:col>
      <xdr:colOff>406400</xdr:colOff>
      <xdr:row>60</xdr:row>
      <xdr:rowOff>134709</xdr:rowOff>
    </xdr:to>
    <xdr:cxnSp macro="">
      <xdr:nvCxnSpPr>
        <xdr:cNvPr id="321" name="直線コネクタ 320"/>
        <xdr:cNvCxnSpPr/>
      </xdr:nvCxnSpPr>
      <xdr:spPr>
        <a:xfrm>
          <a:off x="15290800" y="1039613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105994</xdr:rowOff>
    </xdr:from>
    <xdr:to>
      <xdr:col>22</xdr:col>
      <xdr:colOff>203200</xdr:colOff>
      <xdr:row>60</xdr:row>
      <xdr:rowOff>109131</xdr:rowOff>
    </xdr:to>
    <xdr:cxnSp macro="">
      <xdr:nvCxnSpPr>
        <xdr:cNvPr id="324" name="直線コネクタ 323"/>
        <xdr:cNvCxnSpPr/>
      </xdr:nvCxnSpPr>
      <xdr:spPr>
        <a:xfrm>
          <a:off x="14401800" y="103929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84760</xdr:rowOff>
    </xdr:from>
    <xdr:to>
      <xdr:col>21</xdr:col>
      <xdr:colOff>0</xdr:colOff>
      <xdr:row>60</xdr:row>
      <xdr:rowOff>105994</xdr:rowOff>
    </xdr:to>
    <xdr:cxnSp macro="">
      <xdr:nvCxnSpPr>
        <xdr:cNvPr id="327" name="直線コネクタ 326"/>
        <xdr:cNvCxnSpPr/>
      </xdr:nvCxnSpPr>
      <xdr:spPr>
        <a:xfrm>
          <a:off x="13512800" y="10371760"/>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117449</xdr:rowOff>
    </xdr:from>
    <xdr:to>
      <xdr:col>24</xdr:col>
      <xdr:colOff>609600</xdr:colOff>
      <xdr:row>61</xdr:row>
      <xdr:rowOff>47599</xdr:rowOff>
    </xdr:to>
    <xdr:sp macro="" textlink="">
      <xdr:nvSpPr>
        <xdr:cNvPr id="337" name="円/楕円 336"/>
        <xdr:cNvSpPr/>
      </xdr:nvSpPr>
      <xdr:spPr>
        <a:xfrm>
          <a:off x="169672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133976</xdr:rowOff>
    </xdr:from>
    <xdr:ext cx="762000" cy="259045"/>
    <xdr:sp macro="" textlink="">
      <xdr:nvSpPr>
        <xdr:cNvPr id="338" name="定員管理の状況該当値テキスト"/>
        <xdr:cNvSpPr txBox="1"/>
      </xdr:nvSpPr>
      <xdr:spPr>
        <a:xfrm>
          <a:off x="17106900" y="1024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83909</xdr:rowOff>
    </xdr:from>
    <xdr:to>
      <xdr:col>23</xdr:col>
      <xdr:colOff>457200</xdr:colOff>
      <xdr:row>61</xdr:row>
      <xdr:rowOff>14059</xdr:rowOff>
    </xdr:to>
    <xdr:sp macro="" textlink="">
      <xdr:nvSpPr>
        <xdr:cNvPr id="339" name="円/楕円 338"/>
        <xdr:cNvSpPr/>
      </xdr:nvSpPr>
      <xdr:spPr>
        <a:xfrm>
          <a:off x="16129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24236</xdr:rowOff>
    </xdr:from>
    <xdr:ext cx="736600" cy="259045"/>
    <xdr:sp macro="" textlink="">
      <xdr:nvSpPr>
        <xdr:cNvPr id="340" name="テキスト ボックス 339"/>
        <xdr:cNvSpPr txBox="1"/>
      </xdr:nvSpPr>
      <xdr:spPr>
        <a:xfrm>
          <a:off x="15798800" y="1013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58331</xdr:rowOff>
    </xdr:from>
    <xdr:to>
      <xdr:col>22</xdr:col>
      <xdr:colOff>254000</xdr:colOff>
      <xdr:row>60</xdr:row>
      <xdr:rowOff>159931</xdr:rowOff>
    </xdr:to>
    <xdr:sp macro="" textlink="">
      <xdr:nvSpPr>
        <xdr:cNvPr id="341" name="円/楕円 340"/>
        <xdr:cNvSpPr/>
      </xdr:nvSpPr>
      <xdr:spPr>
        <a:xfrm>
          <a:off x="152400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170108</xdr:rowOff>
    </xdr:from>
    <xdr:ext cx="762000" cy="259045"/>
    <xdr:sp macro="" textlink="">
      <xdr:nvSpPr>
        <xdr:cNvPr id="342" name="テキスト ボックス 341"/>
        <xdr:cNvSpPr txBox="1"/>
      </xdr:nvSpPr>
      <xdr:spPr>
        <a:xfrm>
          <a:off x="14909800" y="101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55194</xdr:rowOff>
    </xdr:from>
    <xdr:to>
      <xdr:col>21</xdr:col>
      <xdr:colOff>50800</xdr:colOff>
      <xdr:row>60</xdr:row>
      <xdr:rowOff>156794</xdr:rowOff>
    </xdr:to>
    <xdr:sp macro="" textlink="">
      <xdr:nvSpPr>
        <xdr:cNvPr id="343" name="円/楕円 342"/>
        <xdr:cNvSpPr/>
      </xdr:nvSpPr>
      <xdr:spPr>
        <a:xfrm>
          <a:off x="14351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166971</xdr:rowOff>
    </xdr:from>
    <xdr:ext cx="762000" cy="259045"/>
    <xdr:sp macro="" textlink="">
      <xdr:nvSpPr>
        <xdr:cNvPr id="344" name="テキスト ボックス 343"/>
        <xdr:cNvSpPr txBox="1"/>
      </xdr:nvSpPr>
      <xdr:spPr>
        <a:xfrm>
          <a:off x="14020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33960</xdr:rowOff>
    </xdr:from>
    <xdr:to>
      <xdr:col>19</xdr:col>
      <xdr:colOff>533400</xdr:colOff>
      <xdr:row>60</xdr:row>
      <xdr:rowOff>135560</xdr:rowOff>
    </xdr:to>
    <xdr:sp macro="" textlink="">
      <xdr:nvSpPr>
        <xdr:cNvPr id="345" name="円/楕円 344"/>
        <xdr:cNvSpPr/>
      </xdr:nvSpPr>
      <xdr:spPr>
        <a:xfrm>
          <a:off x="13462000" y="103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145737</xdr:rowOff>
    </xdr:from>
    <xdr:ext cx="762000" cy="259045"/>
    <xdr:sp macro="" textlink="">
      <xdr:nvSpPr>
        <xdr:cNvPr id="346" name="テキスト ボックス 345"/>
        <xdr:cNvSpPr txBox="1"/>
      </xdr:nvSpPr>
      <xdr:spPr>
        <a:xfrm>
          <a:off x="13131800" y="100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可能な限りの繰上償還及び新規借入の抑制等、財政健全化に向けた取組を計画的に実施してきたことにより、ここ数年減少傾向で推移している。</a:t>
          </a:r>
          <a:endParaRPr lang="ja-JP" altLang="ja-JP" sz="1300">
            <a:effectLst/>
          </a:endParaRPr>
        </a:p>
        <a:p>
          <a:r>
            <a:rPr kumimoji="1" lang="ja-JP" altLang="ja-JP" sz="1300">
              <a:solidFill>
                <a:schemeClr val="dk1"/>
              </a:solidFill>
              <a:effectLst/>
              <a:latin typeface="+mn-lt"/>
              <a:ea typeface="+mn-ea"/>
              <a:cs typeface="+mn-cs"/>
            </a:rPr>
            <a:t>　今後とも事業を厳選するとともに大きく起債に頼ることのない財政運営に努める。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11176</xdr:rowOff>
    </xdr:to>
    <xdr:cxnSp macro="">
      <xdr:nvCxnSpPr>
        <xdr:cNvPr id="377" name="直線コネクタ 376"/>
        <xdr:cNvCxnSpPr/>
      </xdr:nvCxnSpPr>
      <xdr:spPr>
        <a:xfrm flipV="1">
          <a:off x="16179800" y="68498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40</xdr:row>
      <xdr:rowOff>40132</xdr:rowOff>
    </xdr:to>
    <xdr:cxnSp macro="">
      <xdr:nvCxnSpPr>
        <xdr:cNvPr id="380" name="直線コネクタ 379"/>
        <xdr:cNvCxnSpPr/>
      </xdr:nvCxnSpPr>
      <xdr:spPr>
        <a:xfrm flipV="1">
          <a:off x="15290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73914</xdr:rowOff>
    </xdr:to>
    <xdr:cxnSp macro="">
      <xdr:nvCxnSpPr>
        <xdr:cNvPr id="383" name="直線コネクタ 382"/>
        <xdr:cNvCxnSpPr/>
      </xdr:nvCxnSpPr>
      <xdr:spPr>
        <a:xfrm flipV="1">
          <a:off x="14401800" y="68981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73914</xdr:rowOff>
    </xdr:from>
    <xdr:to>
      <xdr:col>21</xdr:col>
      <xdr:colOff>0</xdr:colOff>
      <xdr:row>40</xdr:row>
      <xdr:rowOff>131826</xdr:rowOff>
    </xdr:to>
    <xdr:cxnSp macro="">
      <xdr:nvCxnSpPr>
        <xdr:cNvPr id="386" name="直線コネクタ 385"/>
        <xdr:cNvCxnSpPr/>
      </xdr:nvCxnSpPr>
      <xdr:spPr>
        <a:xfrm flipV="1">
          <a:off x="13512800" y="693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6" name="円/楕円 395"/>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7"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398" name="円/楕円 397"/>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399" name="テキスト ボックス 398"/>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0" name="円/楕円 399"/>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1" name="テキスト ボックス 400"/>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23114</xdr:rowOff>
    </xdr:from>
    <xdr:to>
      <xdr:col>21</xdr:col>
      <xdr:colOff>50800</xdr:colOff>
      <xdr:row>40</xdr:row>
      <xdr:rowOff>124714</xdr:rowOff>
    </xdr:to>
    <xdr:sp macro="" textlink="">
      <xdr:nvSpPr>
        <xdr:cNvPr id="402" name="円/楕円 401"/>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134891</xdr:rowOff>
    </xdr:from>
    <xdr:ext cx="762000" cy="259045"/>
    <xdr:sp macro="" textlink="">
      <xdr:nvSpPr>
        <xdr:cNvPr id="403" name="テキスト ボックス 402"/>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81026</xdr:rowOff>
    </xdr:from>
    <xdr:to>
      <xdr:col>19</xdr:col>
      <xdr:colOff>533400</xdr:colOff>
      <xdr:row>41</xdr:row>
      <xdr:rowOff>11176</xdr:rowOff>
    </xdr:to>
    <xdr:sp macro="" textlink="">
      <xdr:nvSpPr>
        <xdr:cNvPr id="404" name="円/楕円 403"/>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21353</xdr:rowOff>
    </xdr:from>
    <xdr:ext cx="762000" cy="259045"/>
    <xdr:sp macro="" textlink="">
      <xdr:nvSpPr>
        <xdr:cNvPr id="405" name="テキスト ボックス 404"/>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の地方債の繰上償還や新規事業実施に係る起債の抑制、また将来の施設整備に備えた基金への計画的な積立等を実施してきたことにより、将来負担額については、充当可能財源で賄える状況にあることから、将来負担比率は算定されない。</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助役、収入役の廃止や職員、議員の削減、議員報酬の削減等財政健全化に向けた取組を行ってきたことにより、類似団体平均とほぼ同じ値で推移していたが、数年後には複数人の退職が続くことから計画的に人員補充をしており、若干上昇傾向にある。</a:t>
          </a:r>
          <a:endParaRPr lang="ja-JP" altLang="ja-JP" sz="1300">
            <a:effectLst/>
          </a:endParaRPr>
        </a:p>
        <a:p>
          <a:r>
            <a:rPr kumimoji="1" lang="ja-JP" altLang="ja-JP" sz="1300">
              <a:solidFill>
                <a:schemeClr val="dk1"/>
              </a:solidFill>
              <a:effectLst/>
              <a:latin typeface="+mn-lt"/>
              <a:ea typeface="+mn-ea"/>
              <a:cs typeface="+mn-cs"/>
            </a:rPr>
            <a:t>　引き続き適切な人員管理に努める。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37</xdr:row>
      <xdr:rowOff>56134</xdr:rowOff>
    </xdr:to>
    <xdr:cxnSp macro="">
      <xdr:nvCxnSpPr>
        <xdr:cNvPr id="64" name="直線コネクタ 63"/>
        <xdr:cNvCxnSpPr/>
      </xdr:nvCxnSpPr>
      <xdr:spPr>
        <a:xfrm>
          <a:off x="3987800" y="63814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37846</xdr:rowOff>
    </xdr:to>
    <xdr:cxnSp macro="">
      <xdr:nvCxnSpPr>
        <xdr:cNvPr id="67" name="直線コネクタ 66"/>
        <xdr:cNvCxnSpPr/>
      </xdr:nvCxnSpPr>
      <xdr:spPr>
        <a:xfrm>
          <a:off x="3098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127000</xdr:rowOff>
    </xdr:to>
    <xdr:cxnSp macro="">
      <xdr:nvCxnSpPr>
        <xdr:cNvPr id="70" name="直線コネクタ 69"/>
        <xdr:cNvCxnSpPr/>
      </xdr:nvCxnSpPr>
      <xdr:spPr>
        <a:xfrm>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19558</xdr:rowOff>
    </xdr:to>
    <xdr:cxnSp macro="">
      <xdr:nvCxnSpPr>
        <xdr:cNvPr id="73" name="直線コネクタ 72"/>
        <xdr:cNvCxnSpPr/>
      </xdr:nvCxnSpPr>
      <xdr:spPr>
        <a:xfrm flipV="1">
          <a:off x="1320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9" name="円/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斎場業務、消防救急業務を萩市に、ゴミ処理業務を萩・長門清掃一部事務組合にそれぞれ委託しているほか、マイナンバー制度導入をはじめ行政事務の電算関係維持管理経費が年々増加傾向にあること等から類似団体平均を上回っている。</a:t>
          </a:r>
          <a:endParaRPr lang="ja-JP" altLang="ja-JP" sz="1300">
            <a:effectLst/>
          </a:endParaRPr>
        </a:p>
        <a:p>
          <a:r>
            <a:rPr kumimoji="1" lang="ja-JP" altLang="ja-JP" sz="1300">
              <a:solidFill>
                <a:schemeClr val="dk1"/>
              </a:solidFill>
              <a:effectLst/>
              <a:latin typeface="+mn-lt"/>
              <a:ea typeface="+mn-ea"/>
              <a:cs typeface="+mn-cs"/>
            </a:rPr>
            <a:t>　電算経費は今後更に増加することも懸念されることから、自治体クラウドによる共同利用の取組等により経費節減を図る。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16510</xdr:rowOff>
    </xdr:to>
    <xdr:cxnSp macro="">
      <xdr:nvCxnSpPr>
        <xdr:cNvPr id="125" name="直線コネクタ 124"/>
        <xdr:cNvCxnSpPr/>
      </xdr:nvCxnSpPr>
      <xdr:spPr>
        <a:xfrm>
          <a:off x="15671800" y="322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142240</xdr:rowOff>
    </xdr:to>
    <xdr:cxnSp macro="">
      <xdr:nvCxnSpPr>
        <xdr:cNvPr id="128" name="直線コネクタ 127"/>
        <xdr:cNvCxnSpPr/>
      </xdr:nvCxnSpPr>
      <xdr:spPr>
        <a:xfrm>
          <a:off x="14782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127000</xdr:rowOff>
    </xdr:to>
    <xdr:cxnSp macro="">
      <xdr:nvCxnSpPr>
        <xdr:cNvPr id="131" name="直線コネクタ 130"/>
        <xdr:cNvCxnSpPr/>
      </xdr:nvCxnSpPr>
      <xdr:spPr>
        <a:xfrm flipV="1">
          <a:off x="13893800" y="320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127000</xdr:rowOff>
    </xdr:to>
    <xdr:cxnSp macro="">
      <xdr:nvCxnSpPr>
        <xdr:cNvPr id="134" name="直線コネクタ 133"/>
        <xdr:cNvCxnSpPr/>
      </xdr:nvCxnSpPr>
      <xdr:spPr>
        <a:xfrm>
          <a:off x="13004800" y="310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6" name="円/楕円 145"/>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6367</xdr:rowOff>
    </xdr:from>
    <xdr:ext cx="736600" cy="259045"/>
    <xdr:sp macro="" textlink="">
      <xdr:nvSpPr>
        <xdr:cNvPr id="147" name="テキスト ボックス 146"/>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0" name="円/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2" name="円/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当町は、高齢化率が平成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47.38%</a:t>
          </a:r>
          <a:r>
            <a:rPr kumimoji="1" lang="ja-JP" altLang="ja-JP" sz="1300">
              <a:solidFill>
                <a:schemeClr val="dk1"/>
              </a:solidFill>
              <a:effectLst/>
              <a:latin typeface="+mn-lt"/>
              <a:ea typeface="+mn-ea"/>
              <a:cs typeface="+mn-cs"/>
            </a:rPr>
            <a:t>と全国平均に比べかなり高く、老人福祉施設への措置者数も平成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人と人口に対する割合が高く、また、養護老人ホーム</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、特別養護老人ホーム</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入所者のうち障害者自立支援制度による介護給付を受ける方の割合が高く類似団体平均を上回っている。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今後とも健康づくり事業や疾病予防事業等に力を入れ扶助費の抑制に努める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20865</xdr:rowOff>
    </xdr:to>
    <xdr:cxnSp macro="">
      <xdr:nvCxnSpPr>
        <xdr:cNvPr id="187" name="直線コネクタ 186"/>
        <xdr:cNvCxnSpPr/>
      </xdr:nvCxnSpPr>
      <xdr:spPr>
        <a:xfrm>
          <a:off x="3987800" y="96955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20865</xdr:rowOff>
    </xdr:to>
    <xdr:cxnSp macro="">
      <xdr:nvCxnSpPr>
        <xdr:cNvPr id="190" name="直線コネクタ 189"/>
        <xdr:cNvCxnSpPr/>
      </xdr:nvCxnSpPr>
      <xdr:spPr>
        <a:xfrm flipV="1">
          <a:off x="3098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20865</xdr:rowOff>
    </xdr:to>
    <xdr:cxnSp macro="">
      <xdr:nvCxnSpPr>
        <xdr:cNvPr id="193" name="直線コネクタ 192"/>
        <xdr:cNvCxnSpPr/>
      </xdr:nvCxnSpPr>
      <xdr:spPr>
        <a:xfrm>
          <a:off x="2209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78015</xdr:rowOff>
    </xdr:to>
    <xdr:cxnSp macro="">
      <xdr:nvCxnSpPr>
        <xdr:cNvPr id="196" name="直線コネクタ 195"/>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6" name="円/楕円 205"/>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7"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0" name="円/楕円 209"/>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1" name="テキスト ボックス 210"/>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2" name="円/楕円 211"/>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3" name="テキスト ボックス 21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4" name="円/楕円 213"/>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5" name="テキスト ボックス 21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分流式下水道への繰出基準の見直しや下水道施設の機能強化事業の実施、奈古地区簡易水道整備事業の実施等による起債の償還に伴う繰出金の増加により類似団体平均を上回っている。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今後とも簡易水道事業や下水道事業等公営企業会計については、独立採算制の原則に立ち返り、経費の節減はもとより使用料の改定等も図りながら財政の健全化を図る。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5842</xdr:rowOff>
    </xdr:to>
    <xdr:cxnSp macro="">
      <xdr:nvCxnSpPr>
        <xdr:cNvPr id="245" name="直線コネクタ 244"/>
        <xdr:cNvCxnSpPr/>
      </xdr:nvCxnSpPr>
      <xdr:spPr>
        <a:xfrm flipV="1">
          <a:off x="15671800" y="9760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57</xdr:row>
      <xdr:rowOff>5842</xdr:rowOff>
    </xdr:to>
    <xdr:cxnSp macro="">
      <xdr:nvCxnSpPr>
        <xdr:cNvPr id="248" name="直線コネクタ 247"/>
        <xdr:cNvCxnSpPr/>
      </xdr:nvCxnSpPr>
      <xdr:spPr>
        <a:xfrm>
          <a:off x="14782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56</xdr:row>
      <xdr:rowOff>163576</xdr:rowOff>
    </xdr:to>
    <xdr:cxnSp macro="">
      <xdr:nvCxnSpPr>
        <xdr:cNvPr id="251" name="直線コネクタ 250"/>
        <xdr:cNvCxnSpPr/>
      </xdr:nvCxnSpPr>
      <xdr:spPr>
        <a:xfrm flipV="1">
          <a:off x="13893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56</xdr:row>
      <xdr:rowOff>163576</xdr:rowOff>
    </xdr:to>
    <xdr:cxnSp macro="">
      <xdr:nvCxnSpPr>
        <xdr:cNvPr id="254" name="直線コネクタ 253"/>
        <xdr:cNvCxnSpPr/>
      </xdr:nvCxnSpPr>
      <xdr:spPr>
        <a:xfrm>
          <a:off x="13004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8" name="円/楕円 267"/>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9415</xdr:rowOff>
    </xdr:from>
    <xdr:ext cx="762000" cy="259045"/>
    <xdr:sp macro="" textlink="">
      <xdr:nvSpPr>
        <xdr:cNvPr id="269" name="テキスト ボックス 268"/>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70" name="円/楕円 269"/>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71" name="テキスト ボックス 270"/>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72" name="円/楕円 271"/>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73" name="テキスト ボックス 272"/>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斎場業務、消防救急業務を萩市に、ゴミ処理業務を萩・長門清掃市部事務組合にそれぞれ委託していることから、類似団体平均を下回っている。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今後とも各種補助金の見直しを含め更なる経費節減に努める。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127000</xdr:rowOff>
    </xdr:to>
    <xdr:cxnSp macro="">
      <xdr:nvCxnSpPr>
        <xdr:cNvPr id="303" name="直線コネクタ 302"/>
        <xdr:cNvCxnSpPr/>
      </xdr:nvCxnSpPr>
      <xdr:spPr>
        <a:xfrm flipV="1">
          <a:off x="15671800" y="5951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127000</xdr:rowOff>
    </xdr:to>
    <xdr:cxnSp macro="">
      <xdr:nvCxnSpPr>
        <xdr:cNvPr id="306" name="直線コネクタ 305"/>
        <xdr:cNvCxnSpPr/>
      </xdr:nvCxnSpPr>
      <xdr:spPr>
        <a:xfrm>
          <a:off x="14782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117856</xdr:rowOff>
    </xdr:to>
    <xdr:cxnSp macro="">
      <xdr:nvCxnSpPr>
        <xdr:cNvPr id="309" name="直線コネクタ 308"/>
        <xdr:cNvCxnSpPr/>
      </xdr:nvCxnSpPr>
      <xdr:spPr>
        <a:xfrm flipV="1">
          <a:off x="13893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117856</xdr:rowOff>
    </xdr:to>
    <xdr:cxnSp macro="">
      <xdr:nvCxnSpPr>
        <xdr:cNvPr id="312" name="直線コネクタ 311"/>
        <xdr:cNvCxnSpPr/>
      </xdr:nvCxnSpPr>
      <xdr:spPr>
        <a:xfrm>
          <a:off x="13004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22" name="円/楕円 321"/>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151655</xdr:rowOff>
    </xdr:from>
    <xdr:ext cx="762000" cy="259045"/>
    <xdr:sp macro="" textlink="">
      <xdr:nvSpPr>
        <xdr:cNvPr id="323"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4" name="円/楕円 32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25" name="テキスト ボックス 32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6" name="円/楕円 325"/>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7" name="テキスト ボックス 326"/>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28" name="円/楕円 327"/>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29" name="テキスト ボックス 328"/>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0" name="円/楕円 329"/>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1" name="テキスト ボックス 330"/>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地方債の繰上償還や償還満了、新規借入の抑制等により人口１人当たり決算額は類似団体平均よりかなり低い。</a:t>
          </a:r>
          <a:endParaRPr lang="ja-JP" altLang="ja-JP" sz="1300">
            <a:effectLst/>
          </a:endParaRPr>
        </a:p>
        <a:p>
          <a:r>
            <a:rPr kumimoji="1" lang="ja-JP" altLang="ja-JP" sz="1300">
              <a:solidFill>
                <a:schemeClr val="dk1"/>
              </a:solidFill>
              <a:effectLst/>
              <a:latin typeface="+mn-lt"/>
              <a:ea typeface="+mn-ea"/>
              <a:cs typeface="+mn-cs"/>
            </a:rPr>
            <a:t>　今後とも大きく起債に頼ることのない財政運営に努める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149861</xdr:rowOff>
    </xdr:to>
    <xdr:cxnSp macro="">
      <xdr:nvCxnSpPr>
        <xdr:cNvPr id="363" name="直線コネクタ 362"/>
        <xdr:cNvCxnSpPr/>
      </xdr:nvCxnSpPr>
      <xdr:spPr>
        <a:xfrm flipV="1">
          <a:off x="3987800" y="12966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149861</xdr:rowOff>
    </xdr:to>
    <xdr:cxnSp macro="">
      <xdr:nvCxnSpPr>
        <xdr:cNvPr id="366" name="直線コネクタ 365"/>
        <xdr:cNvCxnSpPr/>
      </xdr:nvCxnSpPr>
      <xdr:spPr>
        <a:xfrm>
          <a:off x="3098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157480</xdr:rowOff>
    </xdr:to>
    <xdr:cxnSp macro="">
      <xdr:nvCxnSpPr>
        <xdr:cNvPr id="369" name="直線コネクタ 368"/>
        <xdr:cNvCxnSpPr/>
      </xdr:nvCxnSpPr>
      <xdr:spPr>
        <a:xfrm flipV="1">
          <a:off x="2209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46989</xdr:rowOff>
    </xdr:to>
    <xdr:cxnSp macro="">
      <xdr:nvCxnSpPr>
        <xdr:cNvPr id="372" name="直線コネクタ 371"/>
        <xdr:cNvCxnSpPr/>
      </xdr:nvCxnSpPr>
      <xdr:spPr>
        <a:xfrm flipV="1">
          <a:off x="1320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2" name="円/楕円 38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4" name="円/楕円 383"/>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5" name="テキスト ボックス 384"/>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6" name="円/楕円 385"/>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7" name="テキスト ボックス 386"/>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167639</xdr:rowOff>
    </xdr:from>
    <xdr:to>
      <xdr:col>1</xdr:col>
      <xdr:colOff>676275</xdr:colOff>
      <xdr:row>76</xdr:row>
      <xdr:rowOff>97789</xdr:rowOff>
    </xdr:to>
    <xdr:sp macro="" textlink="">
      <xdr:nvSpPr>
        <xdr:cNvPr id="390" name="円/楕円 389"/>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107967</xdr:rowOff>
    </xdr:from>
    <xdr:ext cx="762000" cy="259045"/>
    <xdr:sp macro="" textlink="">
      <xdr:nvSpPr>
        <xdr:cNvPr id="391" name="テキスト ボックス 390"/>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疎高齢化の進展による扶助費の増加、行政事務の電算関係維持管理経費の増加、簡易水道事業や下水道事業の起債償還による繰出金の増加等により類似団体平均を若干上回っているものの、全国平均、山口県平均より下回っている。</a:t>
          </a:r>
          <a:endParaRPr lang="ja-JP" altLang="ja-JP" sz="1300">
            <a:effectLst/>
          </a:endParaRPr>
        </a:p>
        <a:p>
          <a:r>
            <a:rPr kumimoji="1" lang="ja-JP" altLang="ja-JP" sz="1300">
              <a:solidFill>
                <a:schemeClr val="dk1"/>
              </a:solidFill>
              <a:effectLst/>
              <a:latin typeface="+mn-lt"/>
              <a:ea typeface="+mn-ea"/>
              <a:cs typeface="+mn-cs"/>
            </a:rPr>
            <a:t>　ただ、今後も扶助費、物件費、補助費等いずれも増加傾向で推移することが懸念されることから、徹底した事務事業の見直しや事業の厳選等により経費の節減を図る。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96520</xdr:rowOff>
    </xdr:from>
    <xdr:to>
      <xdr:col>24</xdr:col>
      <xdr:colOff>31750</xdr:colOff>
      <xdr:row>78</xdr:row>
      <xdr:rowOff>138430</xdr:rowOff>
    </xdr:to>
    <xdr:cxnSp macro="">
      <xdr:nvCxnSpPr>
        <xdr:cNvPr id="424" name="直線コネクタ 423"/>
        <xdr:cNvCxnSpPr/>
      </xdr:nvCxnSpPr>
      <xdr:spPr>
        <a:xfrm>
          <a:off x="15671800" y="13469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96520</xdr:rowOff>
    </xdr:to>
    <xdr:cxnSp macro="">
      <xdr:nvCxnSpPr>
        <xdr:cNvPr id="427" name="直線コネクタ 426"/>
        <xdr:cNvCxnSpPr/>
      </xdr:nvCxnSpPr>
      <xdr:spPr>
        <a:xfrm>
          <a:off x="14782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77</xdr:row>
      <xdr:rowOff>168911</xdr:rowOff>
    </xdr:to>
    <xdr:cxnSp macro="">
      <xdr:nvCxnSpPr>
        <xdr:cNvPr id="430" name="直線コネクタ 429"/>
        <xdr:cNvCxnSpPr/>
      </xdr:nvCxnSpPr>
      <xdr:spPr>
        <a:xfrm>
          <a:off x="13893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77</xdr:row>
      <xdr:rowOff>149861</xdr:rowOff>
    </xdr:to>
    <xdr:cxnSp macro="">
      <xdr:nvCxnSpPr>
        <xdr:cNvPr id="433" name="直線コネクタ 432"/>
        <xdr:cNvCxnSpPr/>
      </xdr:nvCxnSpPr>
      <xdr:spPr>
        <a:xfrm>
          <a:off x="13004800" y="13343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43" name="円/楕円 442"/>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44"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45" name="円/楕円 444"/>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46" name="テキスト ボックス 445"/>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7" name="円/楕円 446"/>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8" name="テキスト ボックス 447"/>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9" name="円/楕円 448"/>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50" name="テキスト ボックス 449"/>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1" name="円/楕円 450"/>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2" name="テキスト ボックス 451"/>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山口県阿武町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147536</xdr:rowOff>
    </xdr:from>
    <xdr:to>
      <xdr:col>4</xdr:col>
      <xdr:colOff>1117600</xdr:colOff>
      <xdr:row>18</xdr:row>
      <xdr:rowOff>164077</xdr:rowOff>
    </xdr:to>
    <xdr:cxnSp macro="">
      <xdr:nvCxnSpPr>
        <xdr:cNvPr id="49" name="直線コネクタ 48"/>
        <xdr:cNvCxnSpPr/>
      </xdr:nvCxnSpPr>
      <xdr:spPr bwMode="auto">
        <a:xfrm flipV="1">
          <a:off x="5003800" y="3281261"/>
          <a:ext cx="6477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164077</xdr:rowOff>
    </xdr:from>
    <xdr:to>
      <xdr:col>4</xdr:col>
      <xdr:colOff>469900</xdr:colOff>
      <xdr:row>19</xdr:row>
      <xdr:rowOff>8768</xdr:rowOff>
    </xdr:to>
    <xdr:cxnSp macro="">
      <xdr:nvCxnSpPr>
        <xdr:cNvPr id="52" name="直線コネクタ 51"/>
        <xdr:cNvCxnSpPr/>
      </xdr:nvCxnSpPr>
      <xdr:spPr bwMode="auto">
        <a:xfrm flipV="1">
          <a:off x="4305300" y="3297802"/>
          <a:ext cx="698500" cy="1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8768</xdr:rowOff>
    </xdr:from>
    <xdr:to>
      <xdr:col>3</xdr:col>
      <xdr:colOff>904875</xdr:colOff>
      <xdr:row>19</xdr:row>
      <xdr:rowOff>12997</xdr:rowOff>
    </xdr:to>
    <xdr:cxnSp macro="">
      <xdr:nvCxnSpPr>
        <xdr:cNvPr id="55" name="直線コネクタ 54"/>
        <xdr:cNvCxnSpPr/>
      </xdr:nvCxnSpPr>
      <xdr:spPr bwMode="auto">
        <a:xfrm flipV="1">
          <a:off x="3606800" y="3313943"/>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9703</xdr:rowOff>
    </xdr:from>
    <xdr:to>
      <xdr:col>3</xdr:col>
      <xdr:colOff>206375</xdr:colOff>
      <xdr:row>19</xdr:row>
      <xdr:rowOff>12997</xdr:rowOff>
    </xdr:to>
    <xdr:cxnSp macro="">
      <xdr:nvCxnSpPr>
        <xdr:cNvPr id="58" name="直線コネクタ 57"/>
        <xdr:cNvCxnSpPr/>
      </xdr:nvCxnSpPr>
      <xdr:spPr bwMode="auto">
        <a:xfrm>
          <a:off x="2908300" y="3314878"/>
          <a:ext cx="698500" cy="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96736</xdr:rowOff>
    </xdr:from>
    <xdr:to>
      <xdr:col>5</xdr:col>
      <xdr:colOff>34925</xdr:colOff>
      <xdr:row>19</xdr:row>
      <xdr:rowOff>26886</xdr:rowOff>
    </xdr:to>
    <xdr:sp macro="" textlink="">
      <xdr:nvSpPr>
        <xdr:cNvPr id="68" name="円/楕円 67"/>
        <xdr:cNvSpPr/>
      </xdr:nvSpPr>
      <xdr:spPr bwMode="auto">
        <a:xfrm>
          <a:off x="56007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5313</xdr:rowOff>
    </xdr:from>
    <xdr:ext cx="762000" cy="259045"/>
    <xdr:sp macro="" textlink="">
      <xdr:nvSpPr>
        <xdr:cNvPr id="69" name="人口1人当たり決算額の推移該当値テキスト130"/>
        <xdr:cNvSpPr txBox="1"/>
      </xdr:nvSpPr>
      <xdr:spPr>
        <a:xfrm>
          <a:off x="5740400" y="313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113277</xdr:rowOff>
    </xdr:from>
    <xdr:to>
      <xdr:col>4</xdr:col>
      <xdr:colOff>520700</xdr:colOff>
      <xdr:row>19</xdr:row>
      <xdr:rowOff>43427</xdr:rowOff>
    </xdr:to>
    <xdr:sp macro="" textlink="">
      <xdr:nvSpPr>
        <xdr:cNvPr id="70" name="円/楕円 69"/>
        <xdr:cNvSpPr/>
      </xdr:nvSpPr>
      <xdr:spPr bwMode="auto">
        <a:xfrm>
          <a:off x="4953000" y="32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28204</xdr:rowOff>
    </xdr:from>
    <xdr:ext cx="736600" cy="259045"/>
    <xdr:sp macro="" textlink="">
      <xdr:nvSpPr>
        <xdr:cNvPr id="71" name="テキスト ボックス 70"/>
        <xdr:cNvSpPr txBox="1"/>
      </xdr:nvSpPr>
      <xdr:spPr>
        <a:xfrm>
          <a:off x="4622800" y="33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129418</xdr:rowOff>
    </xdr:from>
    <xdr:to>
      <xdr:col>3</xdr:col>
      <xdr:colOff>955675</xdr:colOff>
      <xdr:row>19</xdr:row>
      <xdr:rowOff>59568</xdr:rowOff>
    </xdr:to>
    <xdr:sp macro="" textlink="">
      <xdr:nvSpPr>
        <xdr:cNvPr id="72" name="円/楕円 71"/>
        <xdr:cNvSpPr/>
      </xdr:nvSpPr>
      <xdr:spPr bwMode="auto">
        <a:xfrm>
          <a:off x="4254500" y="32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44345</xdr:rowOff>
    </xdr:from>
    <xdr:ext cx="762000" cy="259045"/>
    <xdr:sp macro="" textlink="">
      <xdr:nvSpPr>
        <xdr:cNvPr id="73" name="テキスト ボックス 72"/>
        <xdr:cNvSpPr txBox="1"/>
      </xdr:nvSpPr>
      <xdr:spPr>
        <a:xfrm>
          <a:off x="3924300" y="33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133647</xdr:rowOff>
    </xdr:from>
    <xdr:to>
      <xdr:col>3</xdr:col>
      <xdr:colOff>257175</xdr:colOff>
      <xdr:row>19</xdr:row>
      <xdr:rowOff>63797</xdr:rowOff>
    </xdr:to>
    <xdr:sp macro="" textlink="">
      <xdr:nvSpPr>
        <xdr:cNvPr id="74" name="円/楕円 73"/>
        <xdr:cNvSpPr/>
      </xdr:nvSpPr>
      <xdr:spPr bwMode="auto">
        <a:xfrm>
          <a:off x="3556000" y="32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48574</xdr:rowOff>
    </xdr:from>
    <xdr:ext cx="762000" cy="259045"/>
    <xdr:sp macro="" textlink="">
      <xdr:nvSpPr>
        <xdr:cNvPr id="75" name="テキスト ボックス 74"/>
        <xdr:cNvSpPr txBox="1"/>
      </xdr:nvSpPr>
      <xdr:spPr>
        <a:xfrm>
          <a:off x="3225800" y="3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130353</xdr:rowOff>
    </xdr:from>
    <xdr:to>
      <xdr:col>2</xdr:col>
      <xdr:colOff>692150</xdr:colOff>
      <xdr:row>19</xdr:row>
      <xdr:rowOff>60503</xdr:rowOff>
    </xdr:to>
    <xdr:sp macro="" textlink="">
      <xdr:nvSpPr>
        <xdr:cNvPr id="76" name="円/楕円 75"/>
        <xdr:cNvSpPr/>
      </xdr:nvSpPr>
      <xdr:spPr bwMode="auto">
        <a:xfrm>
          <a:off x="2857500" y="326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45280</xdr:rowOff>
    </xdr:from>
    <xdr:ext cx="762000" cy="259045"/>
    <xdr:sp macro="" textlink="">
      <xdr:nvSpPr>
        <xdr:cNvPr id="77" name="テキスト ボックス 76"/>
        <xdr:cNvSpPr txBox="1"/>
      </xdr:nvSpPr>
      <xdr:spPr>
        <a:xfrm>
          <a:off x="2527300" y="335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144542</xdr:rowOff>
    </xdr:from>
    <xdr:to>
      <xdr:col>4</xdr:col>
      <xdr:colOff>1117600</xdr:colOff>
      <xdr:row>36</xdr:row>
      <xdr:rowOff>156497</xdr:rowOff>
    </xdr:to>
    <xdr:cxnSp macro="">
      <xdr:nvCxnSpPr>
        <xdr:cNvPr id="110" name="直線コネクタ 109"/>
        <xdr:cNvCxnSpPr/>
      </xdr:nvCxnSpPr>
      <xdr:spPr bwMode="auto">
        <a:xfrm>
          <a:off x="5003800" y="7097792"/>
          <a:ext cx="647700" cy="1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120988</xdr:rowOff>
    </xdr:from>
    <xdr:to>
      <xdr:col>4</xdr:col>
      <xdr:colOff>469900</xdr:colOff>
      <xdr:row>36</xdr:row>
      <xdr:rowOff>144542</xdr:rowOff>
    </xdr:to>
    <xdr:cxnSp macro="">
      <xdr:nvCxnSpPr>
        <xdr:cNvPr id="113" name="直線コネクタ 112"/>
        <xdr:cNvCxnSpPr/>
      </xdr:nvCxnSpPr>
      <xdr:spPr bwMode="auto">
        <a:xfrm>
          <a:off x="4305300" y="7074238"/>
          <a:ext cx="698500" cy="23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120988</xdr:rowOff>
    </xdr:from>
    <xdr:to>
      <xdr:col>3</xdr:col>
      <xdr:colOff>904875</xdr:colOff>
      <xdr:row>36</xdr:row>
      <xdr:rowOff>122954</xdr:rowOff>
    </xdr:to>
    <xdr:cxnSp macro="">
      <xdr:nvCxnSpPr>
        <xdr:cNvPr id="116" name="直線コネクタ 115"/>
        <xdr:cNvCxnSpPr/>
      </xdr:nvCxnSpPr>
      <xdr:spPr bwMode="auto">
        <a:xfrm flipV="1">
          <a:off x="3606800" y="7074238"/>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79763</xdr:rowOff>
    </xdr:from>
    <xdr:to>
      <xdr:col>3</xdr:col>
      <xdr:colOff>206375</xdr:colOff>
      <xdr:row>36</xdr:row>
      <xdr:rowOff>122954</xdr:rowOff>
    </xdr:to>
    <xdr:cxnSp macro="">
      <xdr:nvCxnSpPr>
        <xdr:cNvPr id="119" name="直線コネクタ 118"/>
        <xdr:cNvCxnSpPr/>
      </xdr:nvCxnSpPr>
      <xdr:spPr bwMode="auto">
        <a:xfrm>
          <a:off x="2908300" y="7033013"/>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105697</xdr:rowOff>
    </xdr:from>
    <xdr:to>
      <xdr:col>5</xdr:col>
      <xdr:colOff>34925</xdr:colOff>
      <xdr:row>37</xdr:row>
      <xdr:rowOff>35847</xdr:rowOff>
    </xdr:to>
    <xdr:sp macro="" textlink="">
      <xdr:nvSpPr>
        <xdr:cNvPr id="129" name="円/楕円 128"/>
        <xdr:cNvSpPr/>
      </xdr:nvSpPr>
      <xdr:spPr bwMode="auto">
        <a:xfrm>
          <a:off x="5600700" y="705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77774</xdr:rowOff>
    </xdr:from>
    <xdr:ext cx="762000" cy="259045"/>
    <xdr:sp macro="" textlink="">
      <xdr:nvSpPr>
        <xdr:cNvPr id="130" name="人口1人当たり決算額の推移該当値テキスト445"/>
        <xdr:cNvSpPr txBox="1"/>
      </xdr:nvSpPr>
      <xdr:spPr>
        <a:xfrm>
          <a:off x="5740400" y="703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93742</xdr:rowOff>
    </xdr:from>
    <xdr:to>
      <xdr:col>4</xdr:col>
      <xdr:colOff>520700</xdr:colOff>
      <xdr:row>37</xdr:row>
      <xdr:rowOff>23892</xdr:rowOff>
    </xdr:to>
    <xdr:sp macro="" textlink="">
      <xdr:nvSpPr>
        <xdr:cNvPr id="131" name="円/楕円 130"/>
        <xdr:cNvSpPr/>
      </xdr:nvSpPr>
      <xdr:spPr bwMode="auto">
        <a:xfrm>
          <a:off x="4953000" y="704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8669</xdr:rowOff>
    </xdr:from>
    <xdr:ext cx="736600" cy="259045"/>
    <xdr:sp macro="" textlink="">
      <xdr:nvSpPr>
        <xdr:cNvPr id="132" name="テキスト ボックス 131"/>
        <xdr:cNvSpPr txBox="1"/>
      </xdr:nvSpPr>
      <xdr:spPr>
        <a:xfrm>
          <a:off x="4622800" y="713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70188</xdr:rowOff>
    </xdr:from>
    <xdr:to>
      <xdr:col>3</xdr:col>
      <xdr:colOff>955675</xdr:colOff>
      <xdr:row>37</xdr:row>
      <xdr:rowOff>338</xdr:rowOff>
    </xdr:to>
    <xdr:sp macro="" textlink="">
      <xdr:nvSpPr>
        <xdr:cNvPr id="133" name="円/楕円 132"/>
        <xdr:cNvSpPr/>
      </xdr:nvSpPr>
      <xdr:spPr bwMode="auto">
        <a:xfrm>
          <a:off x="4254500" y="702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156565</xdr:rowOff>
    </xdr:from>
    <xdr:ext cx="762000" cy="259045"/>
    <xdr:sp macro="" textlink="">
      <xdr:nvSpPr>
        <xdr:cNvPr id="134" name="テキスト ボックス 133"/>
        <xdr:cNvSpPr txBox="1"/>
      </xdr:nvSpPr>
      <xdr:spPr>
        <a:xfrm>
          <a:off x="3924300" y="71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72154</xdr:rowOff>
    </xdr:from>
    <xdr:to>
      <xdr:col>3</xdr:col>
      <xdr:colOff>257175</xdr:colOff>
      <xdr:row>37</xdr:row>
      <xdr:rowOff>2304</xdr:rowOff>
    </xdr:to>
    <xdr:sp macro="" textlink="">
      <xdr:nvSpPr>
        <xdr:cNvPr id="135" name="円/楕円 134"/>
        <xdr:cNvSpPr/>
      </xdr:nvSpPr>
      <xdr:spPr bwMode="auto">
        <a:xfrm>
          <a:off x="3556000" y="702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158531</xdr:rowOff>
    </xdr:from>
    <xdr:ext cx="762000" cy="259045"/>
    <xdr:sp macro="" textlink="">
      <xdr:nvSpPr>
        <xdr:cNvPr id="136" name="テキスト ボックス 135"/>
        <xdr:cNvSpPr txBox="1"/>
      </xdr:nvSpPr>
      <xdr:spPr>
        <a:xfrm>
          <a:off x="3225800" y="711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28963</xdr:rowOff>
    </xdr:from>
    <xdr:to>
      <xdr:col>2</xdr:col>
      <xdr:colOff>692150</xdr:colOff>
      <xdr:row>36</xdr:row>
      <xdr:rowOff>130563</xdr:rowOff>
    </xdr:to>
    <xdr:sp macro="" textlink="">
      <xdr:nvSpPr>
        <xdr:cNvPr id="137" name="円/楕円 136"/>
        <xdr:cNvSpPr/>
      </xdr:nvSpPr>
      <xdr:spPr bwMode="auto">
        <a:xfrm>
          <a:off x="2857500" y="698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115340</xdr:rowOff>
    </xdr:from>
    <xdr:ext cx="762000" cy="259045"/>
    <xdr:sp macro="" textlink="">
      <xdr:nvSpPr>
        <xdr:cNvPr id="138" name="テキスト ボックス 137"/>
        <xdr:cNvSpPr txBox="1"/>
      </xdr:nvSpPr>
      <xdr:spPr>
        <a:xfrm>
          <a:off x="2527300" y="70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133766</xdr:rowOff>
    </xdr:from>
    <xdr:to>
      <xdr:col>6</xdr:col>
      <xdr:colOff>511175</xdr:colOff>
      <xdr:row>38</xdr:row>
      <xdr:rowOff>163001</xdr:rowOff>
    </xdr:to>
    <xdr:cxnSp macro="">
      <xdr:nvCxnSpPr>
        <xdr:cNvPr id="63" name="直線コネクタ 62"/>
        <xdr:cNvCxnSpPr/>
      </xdr:nvCxnSpPr>
      <xdr:spPr>
        <a:xfrm flipV="1">
          <a:off x="3797300" y="6648866"/>
          <a:ext cx="8382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163001</xdr:rowOff>
    </xdr:from>
    <xdr:to>
      <xdr:col>5</xdr:col>
      <xdr:colOff>358775</xdr:colOff>
      <xdr:row>39</xdr:row>
      <xdr:rowOff>17856</xdr:rowOff>
    </xdr:to>
    <xdr:cxnSp macro="">
      <xdr:nvCxnSpPr>
        <xdr:cNvPr id="66" name="直線コネクタ 65"/>
        <xdr:cNvCxnSpPr/>
      </xdr:nvCxnSpPr>
      <xdr:spPr>
        <a:xfrm flipV="1">
          <a:off x="2908300" y="6678101"/>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17856</xdr:rowOff>
    </xdr:from>
    <xdr:to>
      <xdr:col>4</xdr:col>
      <xdr:colOff>155575</xdr:colOff>
      <xdr:row>39</xdr:row>
      <xdr:rowOff>42428</xdr:rowOff>
    </xdr:to>
    <xdr:cxnSp macro="">
      <xdr:nvCxnSpPr>
        <xdr:cNvPr id="69" name="直線コネクタ 68"/>
        <xdr:cNvCxnSpPr/>
      </xdr:nvCxnSpPr>
      <xdr:spPr>
        <a:xfrm flipV="1">
          <a:off x="2019300" y="6704406"/>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9182</xdr:rowOff>
    </xdr:from>
    <xdr:to>
      <xdr:col>2</xdr:col>
      <xdr:colOff>638175</xdr:colOff>
      <xdr:row>39</xdr:row>
      <xdr:rowOff>42428</xdr:rowOff>
    </xdr:to>
    <xdr:cxnSp macro="">
      <xdr:nvCxnSpPr>
        <xdr:cNvPr id="72" name="直線コネクタ 71"/>
        <xdr:cNvCxnSpPr/>
      </xdr:nvCxnSpPr>
      <xdr:spPr>
        <a:xfrm>
          <a:off x="1130300" y="6695732"/>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82966</xdr:rowOff>
    </xdr:from>
    <xdr:to>
      <xdr:col>6</xdr:col>
      <xdr:colOff>561975</xdr:colOff>
      <xdr:row>39</xdr:row>
      <xdr:rowOff>13116</xdr:rowOff>
    </xdr:to>
    <xdr:sp macro="" textlink="">
      <xdr:nvSpPr>
        <xdr:cNvPr id="82" name="円/楕円 81"/>
        <xdr:cNvSpPr/>
      </xdr:nvSpPr>
      <xdr:spPr>
        <a:xfrm>
          <a:off x="4584700" y="65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61393</xdr:rowOff>
    </xdr:from>
    <xdr:ext cx="599010" cy="259045"/>
    <xdr:sp macro="" textlink="">
      <xdr:nvSpPr>
        <xdr:cNvPr id="83" name="人件費該当値テキスト"/>
        <xdr:cNvSpPr txBox="1"/>
      </xdr:nvSpPr>
      <xdr:spPr>
        <a:xfrm>
          <a:off x="4686300" y="65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112201</xdr:rowOff>
    </xdr:from>
    <xdr:to>
      <xdr:col>5</xdr:col>
      <xdr:colOff>409575</xdr:colOff>
      <xdr:row>39</xdr:row>
      <xdr:rowOff>42351</xdr:rowOff>
    </xdr:to>
    <xdr:sp macro="" textlink="">
      <xdr:nvSpPr>
        <xdr:cNvPr id="84" name="円/楕円 83"/>
        <xdr:cNvSpPr/>
      </xdr:nvSpPr>
      <xdr:spPr>
        <a:xfrm>
          <a:off x="3746500" y="6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33478</xdr:rowOff>
    </xdr:from>
    <xdr:ext cx="599010" cy="259045"/>
    <xdr:sp macro="" textlink="">
      <xdr:nvSpPr>
        <xdr:cNvPr id="85" name="テキスト ボックス 84"/>
        <xdr:cNvSpPr txBox="1"/>
      </xdr:nvSpPr>
      <xdr:spPr>
        <a:xfrm>
          <a:off x="3497794" y="67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138506</xdr:rowOff>
    </xdr:from>
    <xdr:to>
      <xdr:col>4</xdr:col>
      <xdr:colOff>206375</xdr:colOff>
      <xdr:row>39</xdr:row>
      <xdr:rowOff>68656</xdr:rowOff>
    </xdr:to>
    <xdr:sp macro="" textlink="">
      <xdr:nvSpPr>
        <xdr:cNvPr id="86" name="円/楕円 85"/>
        <xdr:cNvSpPr/>
      </xdr:nvSpPr>
      <xdr:spPr>
        <a:xfrm>
          <a:off x="2857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59783</xdr:rowOff>
    </xdr:from>
    <xdr:ext cx="599010" cy="259045"/>
    <xdr:sp macro="" textlink="">
      <xdr:nvSpPr>
        <xdr:cNvPr id="87" name="テキスト ボックス 86"/>
        <xdr:cNvSpPr txBox="1"/>
      </xdr:nvSpPr>
      <xdr:spPr>
        <a:xfrm>
          <a:off x="2608794" y="67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163078</xdr:rowOff>
    </xdr:from>
    <xdr:to>
      <xdr:col>3</xdr:col>
      <xdr:colOff>3175</xdr:colOff>
      <xdr:row>39</xdr:row>
      <xdr:rowOff>93228</xdr:rowOff>
    </xdr:to>
    <xdr:sp macro="" textlink="">
      <xdr:nvSpPr>
        <xdr:cNvPr id="88" name="円/楕円 87"/>
        <xdr:cNvSpPr/>
      </xdr:nvSpPr>
      <xdr:spPr>
        <a:xfrm>
          <a:off x="1968500" y="66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84355</xdr:rowOff>
    </xdr:from>
    <xdr:ext cx="599010" cy="259045"/>
    <xdr:sp macro="" textlink="">
      <xdr:nvSpPr>
        <xdr:cNvPr id="89" name="テキスト ボックス 88"/>
        <xdr:cNvSpPr txBox="1"/>
      </xdr:nvSpPr>
      <xdr:spPr>
        <a:xfrm>
          <a:off x="1719794" y="677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129832</xdr:rowOff>
    </xdr:from>
    <xdr:to>
      <xdr:col>1</xdr:col>
      <xdr:colOff>485775</xdr:colOff>
      <xdr:row>39</xdr:row>
      <xdr:rowOff>59982</xdr:rowOff>
    </xdr:to>
    <xdr:sp macro="" textlink="">
      <xdr:nvSpPr>
        <xdr:cNvPr id="90" name="円/楕円 89"/>
        <xdr:cNvSpPr/>
      </xdr:nvSpPr>
      <xdr:spPr>
        <a:xfrm>
          <a:off x="1079500" y="6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51109</xdr:rowOff>
    </xdr:from>
    <xdr:ext cx="599010" cy="259045"/>
    <xdr:sp macro="" textlink="">
      <xdr:nvSpPr>
        <xdr:cNvPr id="91" name="テキスト ボックス 90"/>
        <xdr:cNvSpPr txBox="1"/>
      </xdr:nvSpPr>
      <xdr:spPr>
        <a:xfrm>
          <a:off x="830794" y="673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23362</xdr:rowOff>
    </xdr:from>
    <xdr:to>
      <xdr:col>6</xdr:col>
      <xdr:colOff>511175</xdr:colOff>
      <xdr:row>58</xdr:row>
      <xdr:rowOff>48634</xdr:rowOff>
    </xdr:to>
    <xdr:cxnSp macro="">
      <xdr:nvCxnSpPr>
        <xdr:cNvPr id="122" name="直線コネクタ 121"/>
        <xdr:cNvCxnSpPr/>
      </xdr:nvCxnSpPr>
      <xdr:spPr>
        <a:xfrm flipV="1">
          <a:off x="3797300" y="9967462"/>
          <a:ext cx="8382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48634</xdr:rowOff>
    </xdr:from>
    <xdr:to>
      <xdr:col>5</xdr:col>
      <xdr:colOff>358775</xdr:colOff>
      <xdr:row>58</xdr:row>
      <xdr:rowOff>58759</xdr:rowOff>
    </xdr:to>
    <xdr:cxnSp macro="">
      <xdr:nvCxnSpPr>
        <xdr:cNvPr id="125" name="直線コネクタ 124"/>
        <xdr:cNvCxnSpPr/>
      </xdr:nvCxnSpPr>
      <xdr:spPr>
        <a:xfrm flipV="1">
          <a:off x="2908300" y="9992734"/>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58759</xdr:rowOff>
    </xdr:from>
    <xdr:to>
      <xdr:col>4</xdr:col>
      <xdr:colOff>155575</xdr:colOff>
      <xdr:row>58</xdr:row>
      <xdr:rowOff>72268</xdr:rowOff>
    </xdr:to>
    <xdr:cxnSp macro="">
      <xdr:nvCxnSpPr>
        <xdr:cNvPr id="128" name="直線コネクタ 127"/>
        <xdr:cNvCxnSpPr/>
      </xdr:nvCxnSpPr>
      <xdr:spPr>
        <a:xfrm flipV="1">
          <a:off x="2019300" y="10002859"/>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48558</xdr:rowOff>
    </xdr:from>
    <xdr:to>
      <xdr:col>2</xdr:col>
      <xdr:colOff>638175</xdr:colOff>
      <xdr:row>58</xdr:row>
      <xdr:rowOff>72268</xdr:rowOff>
    </xdr:to>
    <xdr:cxnSp macro="">
      <xdr:nvCxnSpPr>
        <xdr:cNvPr id="131" name="直線コネクタ 130"/>
        <xdr:cNvCxnSpPr/>
      </xdr:nvCxnSpPr>
      <xdr:spPr>
        <a:xfrm>
          <a:off x="1130300" y="9992658"/>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144012</xdr:rowOff>
    </xdr:from>
    <xdr:to>
      <xdr:col>6</xdr:col>
      <xdr:colOff>561975</xdr:colOff>
      <xdr:row>58</xdr:row>
      <xdr:rowOff>74162</xdr:rowOff>
    </xdr:to>
    <xdr:sp macro="" textlink="">
      <xdr:nvSpPr>
        <xdr:cNvPr id="141" name="円/楕円 140"/>
        <xdr:cNvSpPr/>
      </xdr:nvSpPr>
      <xdr:spPr>
        <a:xfrm>
          <a:off x="45847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122439</xdr:rowOff>
    </xdr:from>
    <xdr:ext cx="599010" cy="259045"/>
    <xdr:sp macro="" textlink="">
      <xdr:nvSpPr>
        <xdr:cNvPr id="142" name="物件費該当値テキスト"/>
        <xdr:cNvSpPr txBox="1"/>
      </xdr:nvSpPr>
      <xdr:spPr>
        <a:xfrm>
          <a:off x="4686300" y="98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169284</xdr:rowOff>
    </xdr:from>
    <xdr:to>
      <xdr:col>5</xdr:col>
      <xdr:colOff>409575</xdr:colOff>
      <xdr:row>58</xdr:row>
      <xdr:rowOff>99434</xdr:rowOff>
    </xdr:to>
    <xdr:sp macro="" textlink="">
      <xdr:nvSpPr>
        <xdr:cNvPr id="143" name="円/楕円 142"/>
        <xdr:cNvSpPr/>
      </xdr:nvSpPr>
      <xdr:spPr>
        <a:xfrm>
          <a:off x="3746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90561</xdr:rowOff>
    </xdr:from>
    <xdr:ext cx="599010" cy="259045"/>
    <xdr:sp macro="" textlink="">
      <xdr:nvSpPr>
        <xdr:cNvPr id="144" name="テキスト ボックス 143"/>
        <xdr:cNvSpPr txBox="1"/>
      </xdr:nvSpPr>
      <xdr:spPr>
        <a:xfrm>
          <a:off x="3497794"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7959</xdr:rowOff>
    </xdr:from>
    <xdr:to>
      <xdr:col>4</xdr:col>
      <xdr:colOff>206375</xdr:colOff>
      <xdr:row>58</xdr:row>
      <xdr:rowOff>109559</xdr:rowOff>
    </xdr:to>
    <xdr:sp macro="" textlink="">
      <xdr:nvSpPr>
        <xdr:cNvPr id="145" name="円/楕円 144"/>
        <xdr:cNvSpPr/>
      </xdr:nvSpPr>
      <xdr:spPr>
        <a:xfrm>
          <a:off x="2857500" y="99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100686</xdr:rowOff>
    </xdr:from>
    <xdr:ext cx="599010" cy="259045"/>
    <xdr:sp macro="" textlink="">
      <xdr:nvSpPr>
        <xdr:cNvPr id="146" name="テキスト ボックス 145"/>
        <xdr:cNvSpPr txBox="1"/>
      </xdr:nvSpPr>
      <xdr:spPr>
        <a:xfrm>
          <a:off x="2608794" y="100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21468</xdr:rowOff>
    </xdr:from>
    <xdr:to>
      <xdr:col>3</xdr:col>
      <xdr:colOff>3175</xdr:colOff>
      <xdr:row>58</xdr:row>
      <xdr:rowOff>123068</xdr:rowOff>
    </xdr:to>
    <xdr:sp macro="" textlink="">
      <xdr:nvSpPr>
        <xdr:cNvPr id="147" name="円/楕円 146"/>
        <xdr:cNvSpPr/>
      </xdr:nvSpPr>
      <xdr:spPr>
        <a:xfrm>
          <a:off x="1968500" y="9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114195</xdr:rowOff>
    </xdr:from>
    <xdr:ext cx="599010" cy="259045"/>
    <xdr:sp macro="" textlink="">
      <xdr:nvSpPr>
        <xdr:cNvPr id="148" name="テキスト ボックス 147"/>
        <xdr:cNvSpPr txBox="1"/>
      </xdr:nvSpPr>
      <xdr:spPr>
        <a:xfrm>
          <a:off x="1719794" y="100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169208</xdr:rowOff>
    </xdr:from>
    <xdr:to>
      <xdr:col>1</xdr:col>
      <xdr:colOff>485775</xdr:colOff>
      <xdr:row>58</xdr:row>
      <xdr:rowOff>99358</xdr:rowOff>
    </xdr:to>
    <xdr:sp macro="" textlink="">
      <xdr:nvSpPr>
        <xdr:cNvPr id="149" name="円/楕円 148"/>
        <xdr:cNvSpPr/>
      </xdr:nvSpPr>
      <xdr:spPr>
        <a:xfrm>
          <a:off x="1079500" y="99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90485</xdr:rowOff>
    </xdr:from>
    <xdr:ext cx="599010" cy="259045"/>
    <xdr:sp macro="" textlink="">
      <xdr:nvSpPr>
        <xdr:cNvPr id="150" name="テキスト ボックス 149"/>
        <xdr:cNvSpPr txBox="1"/>
      </xdr:nvSpPr>
      <xdr:spPr>
        <a:xfrm>
          <a:off x="830794" y="1003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17259</xdr:rowOff>
    </xdr:from>
    <xdr:to>
      <xdr:col>6</xdr:col>
      <xdr:colOff>511175</xdr:colOff>
      <xdr:row>79</xdr:row>
      <xdr:rowOff>18886</xdr:rowOff>
    </xdr:to>
    <xdr:cxnSp macro="">
      <xdr:nvCxnSpPr>
        <xdr:cNvPr id="179" name="直線コネクタ 178"/>
        <xdr:cNvCxnSpPr/>
      </xdr:nvCxnSpPr>
      <xdr:spPr>
        <a:xfrm>
          <a:off x="3797300" y="13561809"/>
          <a:ext cx="8382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17259</xdr:rowOff>
    </xdr:from>
    <xdr:to>
      <xdr:col>5</xdr:col>
      <xdr:colOff>358775</xdr:colOff>
      <xdr:row>79</xdr:row>
      <xdr:rowOff>27687</xdr:rowOff>
    </xdr:to>
    <xdr:cxnSp macro="">
      <xdr:nvCxnSpPr>
        <xdr:cNvPr id="182" name="直線コネクタ 181"/>
        <xdr:cNvCxnSpPr/>
      </xdr:nvCxnSpPr>
      <xdr:spPr>
        <a:xfrm flipV="1">
          <a:off x="2908300" y="13561809"/>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11481</xdr:rowOff>
    </xdr:from>
    <xdr:to>
      <xdr:col>4</xdr:col>
      <xdr:colOff>155575</xdr:colOff>
      <xdr:row>79</xdr:row>
      <xdr:rowOff>27687</xdr:rowOff>
    </xdr:to>
    <xdr:cxnSp macro="">
      <xdr:nvCxnSpPr>
        <xdr:cNvPr id="185" name="直線コネクタ 184"/>
        <xdr:cNvCxnSpPr/>
      </xdr:nvCxnSpPr>
      <xdr:spPr>
        <a:xfrm>
          <a:off x="2019300" y="13556031"/>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11481</xdr:rowOff>
    </xdr:from>
    <xdr:to>
      <xdr:col>2</xdr:col>
      <xdr:colOff>638175</xdr:colOff>
      <xdr:row>79</xdr:row>
      <xdr:rowOff>19405</xdr:rowOff>
    </xdr:to>
    <xdr:cxnSp macro="">
      <xdr:nvCxnSpPr>
        <xdr:cNvPr id="188" name="直線コネクタ 187"/>
        <xdr:cNvCxnSpPr/>
      </xdr:nvCxnSpPr>
      <xdr:spPr>
        <a:xfrm flipV="1">
          <a:off x="1130300" y="13556031"/>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139536</xdr:rowOff>
    </xdr:from>
    <xdr:to>
      <xdr:col>6</xdr:col>
      <xdr:colOff>561975</xdr:colOff>
      <xdr:row>79</xdr:row>
      <xdr:rowOff>69686</xdr:rowOff>
    </xdr:to>
    <xdr:sp macro="" textlink="">
      <xdr:nvSpPr>
        <xdr:cNvPr id="198" name="円/楕円 197"/>
        <xdr:cNvSpPr/>
      </xdr:nvSpPr>
      <xdr:spPr>
        <a:xfrm>
          <a:off x="45847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54463</xdr:rowOff>
    </xdr:from>
    <xdr:ext cx="469744" cy="259045"/>
    <xdr:sp macro="" textlink="">
      <xdr:nvSpPr>
        <xdr:cNvPr id="199" name="維持補修費該当値テキスト"/>
        <xdr:cNvSpPr txBox="1"/>
      </xdr:nvSpPr>
      <xdr:spPr>
        <a:xfrm>
          <a:off x="4686300" y="134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137909</xdr:rowOff>
    </xdr:from>
    <xdr:to>
      <xdr:col>5</xdr:col>
      <xdr:colOff>409575</xdr:colOff>
      <xdr:row>79</xdr:row>
      <xdr:rowOff>68059</xdr:rowOff>
    </xdr:to>
    <xdr:sp macro="" textlink="">
      <xdr:nvSpPr>
        <xdr:cNvPr id="200" name="円/楕円 199"/>
        <xdr:cNvSpPr/>
      </xdr:nvSpPr>
      <xdr:spPr>
        <a:xfrm>
          <a:off x="3746500" y="13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59186</xdr:rowOff>
    </xdr:from>
    <xdr:ext cx="469744" cy="259045"/>
    <xdr:sp macro="" textlink="">
      <xdr:nvSpPr>
        <xdr:cNvPr id="201" name="テキスト ボックス 200"/>
        <xdr:cNvSpPr txBox="1"/>
      </xdr:nvSpPr>
      <xdr:spPr>
        <a:xfrm>
          <a:off x="3562427" y="1360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148337</xdr:rowOff>
    </xdr:from>
    <xdr:to>
      <xdr:col>4</xdr:col>
      <xdr:colOff>206375</xdr:colOff>
      <xdr:row>79</xdr:row>
      <xdr:rowOff>78487</xdr:rowOff>
    </xdr:to>
    <xdr:sp macro="" textlink="">
      <xdr:nvSpPr>
        <xdr:cNvPr id="202" name="円/楕円 201"/>
        <xdr:cNvSpPr/>
      </xdr:nvSpPr>
      <xdr:spPr>
        <a:xfrm>
          <a:off x="2857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69614</xdr:rowOff>
    </xdr:from>
    <xdr:ext cx="469744" cy="259045"/>
    <xdr:sp macro="" textlink="">
      <xdr:nvSpPr>
        <xdr:cNvPr id="203" name="テキスト ボックス 202"/>
        <xdr:cNvSpPr txBox="1"/>
      </xdr:nvSpPr>
      <xdr:spPr>
        <a:xfrm>
          <a:off x="2673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132131</xdr:rowOff>
    </xdr:from>
    <xdr:to>
      <xdr:col>3</xdr:col>
      <xdr:colOff>3175</xdr:colOff>
      <xdr:row>79</xdr:row>
      <xdr:rowOff>62281</xdr:rowOff>
    </xdr:to>
    <xdr:sp macro="" textlink="">
      <xdr:nvSpPr>
        <xdr:cNvPr id="204" name="円/楕円 203"/>
        <xdr:cNvSpPr/>
      </xdr:nvSpPr>
      <xdr:spPr>
        <a:xfrm>
          <a:off x="1968500" y="13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53408</xdr:rowOff>
    </xdr:from>
    <xdr:ext cx="469744" cy="259045"/>
    <xdr:sp macro="" textlink="">
      <xdr:nvSpPr>
        <xdr:cNvPr id="205" name="テキスト ボックス 204"/>
        <xdr:cNvSpPr txBox="1"/>
      </xdr:nvSpPr>
      <xdr:spPr>
        <a:xfrm>
          <a:off x="1784427" y="135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140055</xdr:rowOff>
    </xdr:from>
    <xdr:to>
      <xdr:col>1</xdr:col>
      <xdr:colOff>485775</xdr:colOff>
      <xdr:row>79</xdr:row>
      <xdr:rowOff>70205</xdr:rowOff>
    </xdr:to>
    <xdr:sp macro="" textlink="">
      <xdr:nvSpPr>
        <xdr:cNvPr id="206" name="円/楕円 205"/>
        <xdr:cNvSpPr/>
      </xdr:nvSpPr>
      <xdr:spPr>
        <a:xfrm>
          <a:off x="1079500" y="13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61332</xdr:rowOff>
    </xdr:from>
    <xdr:ext cx="469744" cy="259045"/>
    <xdr:sp macro="" textlink="">
      <xdr:nvSpPr>
        <xdr:cNvPr id="207" name="テキスト ボックス 206"/>
        <xdr:cNvSpPr txBox="1"/>
      </xdr:nvSpPr>
      <xdr:spPr>
        <a:xfrm>
          <a:off x="895427" y="1360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109169</xdr:rowOff>
    </xdr:from>
    <xdr:to>
      <xdr:col>6</xdr:col>
      <xdr:colOff>511175</xdr:colOff>
      <xdr:row>96</xdr:row>
      <xdr:rowOff>134265</xdr:rowOff>
    </xdr:to>
    <xdr:cxnSp macro="">
      <xdr:nvCxnSpPr>
        <xdr:cNvPr id="237" name="直線コネクタ 236"/>
        <xdr:cNvCxnSpPr/>
      </xdr:nvCxnSpPr>
      <xdr:spPr>
        <a:xfrm flipV="1">
          <a:off x="3797300" y="16568369"/>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134265</xdr:rowOff>
    </xdr:from>
    <xdr:to>
      <xdr:col>5</xdr:col>
      <xdr:colOff>358775</xdr:colOff>
      <xdr:row>97</xdr:row>
      <xdr:rowOff>39396</xdr:rowOff>
    </xdr:to>
    <xdr:cxnSp macro="">
      <xdr:nvCxnSpPr>
        <xdr:cNvPr id="240" name="直線コネクタ 239"/>
        <xdr:cNvCxnSpPr/>
      </xdr:nvCxnSpPr>
      <xdr:spPr>
        <a:xfrm flipV="1">
          <a:off x="2908300" y="1659346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39396</xdr:rowOff>
    </xdr:from>
    <xdr:to>
      <xdr:col>4</xdr:col>
      <xdr:colOff>155575</xdr:colOff>
      <xdr:row>97</xdr:row>
      <xdr:rowOff>84913</xdr:rowOff>
    </xdr:to>
    <xdr:cxnSp macro="">
      <xdr:nvCxnSpPr>
        <xdr:cNvPr id="243" name="直線コネクタ 242"/>
        <xdr:cNvCxnSpPr/>
      </xdr:nvCxnSpPr>
      <xdr:spPr>
        <a:xfrm flipV="1">
          <a:off x="2019300" y="16670046"/>
          <a:ext cx="889000" cy="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84913</xdr:rowOff>
    </xdr:from>
    <xdr:to>
      <xdr:col>2</xdr:col>
      <xdr:colOff>638175</xdr:colOff>
      <xdr:row>97</xdr:row>
      <xdr:rowOff>119786</xdr:rowOff>
    </xdr:to>
    <xdr:cxnSp macro="">
      <xdr:nvCxnSpPr>
        <xdr:cNvPr id="246" name="直線コネクタ 245"/>
        <xdr:cNvCxnSpPr/>
      </xdr:nvCxnSpPr>
      <xdr:spPr>
        <a:xfrm flipV="1">
          <a:off x="1130300" y="16715563"/>
          <a:ext cx="889000" cy="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58369</xdr:rowOff>
    </xdr:from>
    <xdr:to>
      <xdr:col>6</xdr:col>
      <xdr:colOff>561975</xdr:colOff>
      <xdr:row>96</xdr:row>
      <xdr:rowOff>159969</xdr:rowOff>
    </xdr:to>
    <xdr:sp macro="" textlink="">
      <xdr:nvSpPr>
        <xdr:cNvPr id="256" name="円/楕円 255"/>
        <xdr:cNvSpPr/>
      </xdr:nvSpPr>
      <xdr:spPr>
        <a:xfrm>
          <a:off x="4584700" y="165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81246</xdr:rowOff>
    </xdr:from>
    <xdr:ext cx="534377" cy="259045"/>
    <xdr:sp macro="" textlink="">
      <xdr:nvSpPr>
        <xdr:cNvPr id="257" name="扶助費該当値テキスト"/>
        <xdr:cNvSpPr txBox="1"/>
      </xdr:nvSpPr>
      <xdr:spPr>
        <a:xfrm>
          <a:off x="4686300" y="163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83465</xdr:rowOff>
    </xdr:from>
    <xdr:to>
      <xdr:col>5</xdr:col>
      <xdr:colOff>409575</xdr:colOff>
      <xdr:row>97</xdr:row>
      <xdr:rowOff>13615</xdr:rowOff>
    </xdr:to>
    <xdr:sp macro="" textlink="">
      <xdr:nvSpPr>
        <xdr:cNvPr id="258" name="円/楕円 257"/>
        <xdr:cNvSpPr/>
      </xdr:nvSpPr>
      <xdr:spPr>
        <a:xfrm>
          <a:off x="3746500" y="165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30142</xdr:rowOff>
    </xdr:from>
    <xdr:ext cx="534377" cy="259045"/>
    <xdr:sp macro="" textlink="">
      <xdr:nvSpPr>
        <xdr:cNvPr id="259" name="テキスト ボックス 258"/>
        <xdr:cNvSpPr txBox="1"/>
      </xdr:nvSpPr>
      <xdr:spPr>
        <a:xfrm>
          <a:off x="3530111" y="163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160046</xdr:rowOff>
    </xdr:from>
    <xdr:to>
      <xdr:col>4</xdr:col>
      <xdr:colOff>206375</xdr:colOff>
      <xdr:row>97</xdr:row>
      <xdr:rowOff>90196</xdr:rowOff>
    </xdr:to>
    <xdr:sp macro="" textlink="">
      <xdr:nvSpPr>
        <xdr:cNvPr id="260" name="円/楕円 259"/>
        <xdr:cNvSpPr/>
      </xdr:nvSpPr>
      <xdr:spPr>
        <a:xfrm>
          <a:off x="2857500" y="166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106723</xdr:rowOff>
    </xdr:from>
    <xdr:ext cx="534377" cy="259045"/>
    <xdr:sp macro="" textlink="">
      <xdr:nvSpPr>
        <xdr:cNvPr id="261" name="テキスト ボックス 260"/>
        <xdr:cNvSpPr txBox="1"/>
      </xdr:nvSpPr>
      <xdr:spPr>
        <a:xfrm>
          <a:off x="2641111" y="163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34113</xdr:rowOff>
    </xdr:from>
    <xdr:to>
      <xdr:col>3</xdr:col>
      <xdr:colOff>3175</xdr:colOff>
      <xdr:row>97</xdr:row>
      <xdr:rowOff>135713</xdr:rowOff>
    </xdr:to>
    <xdr:sp macro="" textlink="">
      <xdr:nvSpPr>
        <xdr:cNvPr id="262" name="円/楕円 261"/>
        <xdr:cNvSpPr/>
      </xdr:nvSpPr>
      <xdr:spPr>
        <a:xfrm>
          <a:off x="1968500" y="166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126840</xdr:rowOff>
    </xdr:from>
    <xdr:ext cx="534377" cy="259045"/>
    <xdr:sp macro="" textlink="">
      <xdr:nvSpPr>
        <xdr:cNvPr id="263" name="テキスト ボックス 262"/>
        <xdr:cNvSpPr txBox="1"/>
      </xdr:nvSpPr>
      <xdr:spPr>
        <a:xfrm>
          <a:off x="1752111" y="167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68986</xdr:rowOff>
    </xdr:from>
    <xdr:to>
      <xdr:col>1</xdr:col>
      <xdr:colOff>485775</xdr:colOff>
      <xdr:row>97</xdr:row>
      <xdr:rowOff>170586</xdr:rowOff>
    </xdr:to>
    <xdr:sp macro="" textlink="">
      <xdr:nvSpPr>
        <xdr:cNvPr id="264" name="円/楕円 263"/>
        <xdr:cNvSpPr/>
      </xdr:nvSpPr>
      <xdr:spPr>
        <a:xfrm>
          <a:off x="1079500" y="166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161713</xdr:rowOff>
    </xdr:from>
    <xdr:ext cx="534377" cy="259045"/>
    <xdr:sp macro="" textlink="">
      <xdr:nvSpPr>
        <xdr:cNvPr id="265" name="テキスト ボックス 264"/>
        <xdr:cNvSpPr txBox="1"/>
      </xdr:nvSpPr>
      <xdr:spPr>
        <a:xfrm>
          <a:off x="863111" y="167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61089</xdr:rowOff>
    </xdr:from>
    <xdr:to>
      <xdr:col>15</xdr:col>
      <xdr:colOff>180975</xdr:colOff>
      <xdr:row>38</xdr:row>
      <xdr:rowOff>93549</xdr:rowOff>
    </xdr:to>
    <xdr:cxnSp macro="">
      <xdr:nvCxnSpPr>
        <xdr:cNvPr id="294" name="直線コネクタ 293"/>
        <xdr:cNvCxnSpPr/>
      </xdr:nvCxnSpPr>
      <xdr:spPr>
        <a:xfrm flipV="1">
          <a:off x="9639300" y="6576189"/>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93549</xdr:rowOff>
    </xdr:from>
    <xdr:to>
      <xdr:col>14</xdr:col>
      <xdr:colOff>28575</xdr:colOff>
      <xdr:row>38</xdr:row>
      <xdr:rowOff>103894</xdr:rowOff>
    </xdr:to>
    <xdr:cxnSp macro="">
      <xdr:nvCxnSpPr>
        <xdr:cNvPr id="297" name="直線コネクタ 296"/>
        <xdr:cNvCxnSpPr/>
      </xdr:nvCxnSpPr>
      <xdr:spPr>
        <a:xfrm flipV="1">
          <a:off x="8750300" y="6608649"/>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103894</xdr:rowOff>
    </xdr:from>
    <xdr:to>
      <xdr:col>12</xdr:col>
      <xdr:colOff>511175</xdr:colOff>
      <xdr:row>38</xdr:row>
      <xdr:rowOff>113068</xdr:rowOff>
    </xdr:to>
    <xdr:cxnSp macro="">
      <xdr:nvCxnSpPr>
        <xdr:cNvPr id="300" name="直線コネクタ 299"/>
        <xdr:cNvCxnSpPr/>
      </xdr:nvCxnSpPr>
      <xdr:spPr>
        <a:xfrm flipV="1">
          <a:off x="7861300" y="6618994"/>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107311</xdr:rowOff>
    </xdr:from>
    <xdr:to>
      <xdr:col>11</xdr:col>
      <xdr:colOff>307975</xdr:colOff>
      <xdr:row>38</xdr:row>
      <xdr:rowOff>113068</xdr:rowOff>
    </xdr:to>
    <xdr:cxnSp macro="">
      <xdr:nvCxnSpPr>
        <xdr:cNvPr id="303" name="直線コネクタ 302"/>
        <xdr:cNvCxnSpPr/>
      </xdr:nvCxnSpPr>
      <xdr:spPr>
        <a:xfrm>
          <a:off x="6972300" y="6622411"/>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10289</xdr:rowOff>
    </xdr:from>
    <xdr:to>
      <xdr:col>15</xdr:col>
      <xdr:colOff>231775</xdr:colOff>
      <xdr:row>38</xdr:row>
      <xdr:rowOff>111889</xdr:rowOff>
    </xdr:to>
    <xdr:sp macro="" textlink="">
      <xdr:nvSpPr>
        <xdr:cNvPr id="313" name="円/楕円 312"/>
        <xdr:cNvSpPr/>
      </xdr:nvSpPr>
      <xdr:spPr>
        <a:xfrm>
          <a:off x="10426700" y="6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96665</xdr:rowOff>
    </xdr:from>
    <xdr:ext cx="534377" cy="259045"/>
    <xdr:sp macro="" textlink="">
      <xdr:nvSpPr>
        <xdr:cNvPr id="314" name="補助費等該当値テキスト"/>
        <xdr:cNvSpPr txBox="1"/>
      </xdr:nvSpPr>
      <xdr:spPr>
        <a:xfrm>
          <a:off x="10528300" y="64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42749</xdr:rowOff>
    </xdr:from>
    <xdr:to>
      <xdr:col>14</xdr:col>
      <xdr:colOff>79375</xdr:colOff>
      <xdr:row>38</xdr:row>
      <xdr:rowOff>144349</xdr:rowOff>
    </xdr:to>
    <xdr:sp macro="" textlink="">
      <xdr:nvSpPr>
        <xdr:cNvPr id="315" name="円/楕円 314"/>
        <xdr:cNvSpPr/>
      </xdr:nvSpPr>
      <xdr:spPr>
        <a:xfrm>
          <a:off x="9588500" y="65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135476</xdr:rowOff>
    </xdr:from>
    <xdr:ext cx="534377" cy="259045"/>
    <xdr:sp macro="" textlink="">
      <xdr:nvSpPr>
        <xdr:cNvPr id="316" name="テキスト ボックス 315"/>
        <xdr:cNvSpPr txBox="1"/>
      </xdr:nvSpPr>
      <xdr:spPr>
        <a:xfrm>
          <a:off x="9372111" y="66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53094</xdr:rowOff>
    </xdr:from>
    <xdr:to>
      <xdr:col>12</xdr:col>
      <xdr:colOff>561975</xdr:colOff>
      <xdr:row>38</xdr:row>
      <xdr:rowOff>154694</xdr:rowOff>
    </xdr:to>
    <xdr:sp macro="" textlink="">
      <xdr:nvSpPr>
        <xdr:cNvPr id="317" name="円/楕円 316"/>
        <xdr:cNvSpPr/>
      </xdr:nvSpPr>
      <xdr:spPr>
        <a:xfrm>
          <a:off x="8699500" y="65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145821</xdr:rowOff>
    </xdr:from>
    <xdr:ext cx="534377" cy="259045"/>
    <xdr:sp macro="" textlink="">
      <xdr:nvSpPr>
        <xdr:cNvPr id="318" name="テキスト ボックス 317"/>
        <xdr:cNvSpPr txBox="1"/>
      </xdr:nvSpPr>
      <xdr:spPr>
        <a:xfrm>
          <a:off x="8483111" y="66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62268</xdr:rowOff>
    </xdr:from>
    <xdr:to>
      <xdr:col>11</xdr:col>
      <xdr:colOff>358775</xdr:colOff>
      <xdr:row>38</xdr:row>
      <xdr:rowOff>163868</xdr:rowOff>
    </xdr:to>
    <xdr:sp macro="" textlink="">
      <xdr:nvSpPr>
        <xdr:cNvPr id="319" name="円/楕円 318"/>
        <xdr:cNvSpPr/>
      </xdr:nvSpPr>
      <xdr:spPr>
        <a:xfrm>
          <a:off x="7810500" y="65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154995</xdr:rowOff>
    </xdr:from>
    <xdr:ext cx="534377" cy="259045"/>
    <xdr:sp macro="" textlink="">
      <xdr:nvSpPr>
        <xdr:cNvPr id="320" name="テキスト ボックス 319"/>
        <xdr:cNvSpPr txBox="1"/>
      </xdr:nvSpPr>
      <xdr:spPr>
        <a:xfrm>
          <a:off x="7594111" y="66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56511</xdr:rowOff>
    </xdr:from>
    <xdr:to>
      <xdr:col>10</xdr:col>
      <xdr:colOff>155575</xdr:colOff>
      <xdr:row>38</xdr:row>
      <xdr:rowOff>158111</xdr:rowOff>
    </xdr:to>
    <xdr:sp macro="" textlink="">
      <xdr:nvSpPr>
        <xdr:cNvPr id="321" name="円/楕円 320"/>
        <xdr:cNvSpPr/>
      </xdr:nvSpPr>
      <xdr:spPr>
        <a:xfrm>
          <a:off x="6921500" y="65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149238</xdr:rowOff>
    </xdr:from>
    <xdr:ext cx="534377" cy="259045"/>
    <xdr:sp macro="" textlink="">
      <xdr:nvSpPr>
        <xdr:cNvPr id="322" name="テキスト ボックス 321"/>
        <xdr:cNvSpPr txBox="1"/>
      </xdr:nvSpPr>
      <xdr:spPr>
        <a:xfrm>
          <a:off x="6705111" y="66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59571</xdr:rowOff>
    </xdr:from>
    <xdr:to>
      <xdr:col>15</xdr:col>
      <xdr:colOff>180975</xdr:colOff>
      <xdr:row>58</xdr:row>
      <xdr:rowOff>85663</xdr:rowOff>
    </xdr:to>
    <xdr:cxnSp macro="">
      <xdr:nvCxnSpPr>
        <xdr:cNvPr id="351" name="直線コネクタ 350"/>
        <xdr:cNvCxnSpPr/>
      </xdr:nvCxnSpPr>
      <xdr:spPr>
        <a:xfrm>
          <a:off x="9639300" y="10003671"/>
          <a:ext cx="838200" cy="2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106343</xdr:rowOff>
    </xdr:from>
    <xdr:to>
      <xdr:col>14</xdr:col>
      <xdr:colOff>28575</xdr:colOff>
      <xdr:row>58</xdr:row>
      <xdr:rowOff>59571</xdr:rowOff>
    </xdr:to>
    <xdr:cxnSp macro="">
      <xdr:nvCxnSpPr>
        <xdr:cNvPr id="354" name="直線コネクタ 353"/>
        <xdr:cNvCxnSpPr/>
      </xdr:nvCxnSpPr>
      <xdr:spPr>
        <a:xfrm>
          <a:off x="8750300" y="9878993"/>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106343</xdr:rowOff>
    </xdr:from>
    <xdr:to>
      <xdr:col>12</xdr:col>
      <xdr:colOff>511175</xdr:colOff>
      <xdr:row>58</xdr:row>
      <xdr:rowOff>61553</xdr:rowOff>
    </xdr:to>
    <xdr:cxnSp macro="">
      <xdr:nvCxnSpPr>
        <xdr:cNvPr id="357" name="直線コネクタ 356"/>
        <xdr:cNvCxnSpPr/>
      </xdr:nvCxnSpPr>
      <xdr:spPr>
        <a:xfrm flipV="1">
          <a:off x="7861300" y="9878993"/>
          <a:ext cx="889000" cy="1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12467</xdr:rowOff>
    </xdr:from>
    <xdr:to>
      <xdr:col>11</xdr:col>
      <xdr:colOff>307975</xdr:colOff>
      <xdr:row>58</xdr:row>
      <xdr:rowOff>61553</xdr:rowOff>
    </xdr:to>
    <xdr:cxnSp macro="">
      <xdr:nvCxnSpPr>
        <xdr:cNvPr id="360" name="直線コネクタ 359"/>
        <xdr:cNvCxnSpPr/>
      </xdr:nvCxnSpPr>
      <xdr:spPr>
        <a:xfrm>
          <a:off x="6972300" y="9956567"/>
          <a:ext cx="889000" cy="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34863</xdr:rowOff>
    </xdr:from>
    <xdr:to>
      <xdr:col>15</xdr:col>
      <xdr:colOff>231775</xdr:colOff>
      <xdr:row>58</xdr:row>
      <xdr:rowOff>136463</xdr:rowOff>
    </xdr:to>
    <xdr:sp macro="" textlink="">
      <xdr:nvSpPr>
        <xdr:cNvPr id="370" name="円/楕円 369"/>
        <xdr:cNvSpPr/>
      </xdr:nvSpPr>
      <xdr:spPr>
        <a:xfrm>
          <a:off x="10426700" y="99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121240</xdr:rowOff>
    </xdr:from>
    <xdr:ext cx="599010" cy="259045"/>
    <xdr:sp macro="" textlink="">
      <xdr:nvSpPr>
        <xdr:cNvPr id="371" name="普通建設事業費該当値テキスト"/>
        <xdr:cNvSpPr txBox="1"/>
      </xdr:nvSpPr>
      <xdr:spPr>
        <a:xfrm>
          <a:off x="10528300" y="98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8771</xdr:rowOff>
    </xdr:from>
    <xdr:to>
      <xdr:col>14</xdr:col>
      <xdr:colOff>79375</xdr:colOff>
      <xdr:row>58</xdr:row>
      <xdr:rowOff>110371</xdr:rowOff>
    </xdr:to>
    <xdr:sp macro="" textlink="">
      <xdr:nvSpPr>
        <xdr:cNvPr id="372" name="円/楕円 371"/>
        <xdr:cNvSpPr/>
      </xdr:nvSpPr>
      <xdr:spPr>
        <a:xfrm>
          <a:off x="9588500" y="9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101498</xdr:rowOff>
    </xdr:from>
    <xdr:ext cx="599010" cy="259045"/>
    <xdr:sp macro="" textlink="">
      <xdr:nvSpPr>
        <xdr:cNvPr id="373" name="テキスト ボックス 372"/>
        <xdr:cNvSpPr txBox="1"/>
      </xdr:nvSpPr>
      <xdr:spPr>
        <a:xfrm>
          <a:off x="9339794" y="1004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55543</xdr:rowOff>
    </xdr:from>
    <xdr:to>
      <xdr:col>12</xdr:col>
      <xdr:colOff>561975</xdr:colOff>
      <xdr:row>57</xdr:row>
      <xdr:rowOff>157143</xdr:rowOff>
    </xdr:to>
    <xdr:sp macro="" textlink="">
      <xdr:nvSpPr>
        <xdr:cNvPr id="374" name="円/楕円 373"/>
        <xdr:cNvSpPr/>
      </xdr:nvSpPr>
      <xdr:spPr>
        <a:xfrm>
          <a:off x="8699500" y="98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2220</xdr:rowOff>
    </xdr:from>
    <xdr:ext cx="599010" cy="259045"/>
    <xdr:sp macro="" textlink="">
      <xdr:nvSpPr>
        <xdr:cNvPr id="375" name="テキスト ボックス 374"/>
        <xdr:cNvSpPr txBox="1"/>
      </xdr:nvSpPr>
      <xdr:spPr>
        <a:xfrm>
          <a:off x="8450794" y="960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10753</xdr:rowOff>
    </xdr:from>
    <xdr:to>
      <xdr:col>11</xdr:col>
      <xdr:colOff>358775</xdr:colOff>
      <xdr:row>58</xdr:row>
      <xdr:rowOff>112353</xdr:rowOff>
    </xdr:to>
    <xdr:sp macro="" textlink="">
      <xdr:nvSpPr>
        <xdr:cNvPr id="376" name="円/楕円 375"/>
        <xdr:cNvSpPr/>
      </xdr:nvSpPr>
      <xdr:spPr>
        <a:xfrm>
          <a:off x="7810500" y="99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103480</xdr:rowOff>
    </xdr:from>
    <xdr:ext cx="599010" cy="259045"/>
    <xdr:sp macro="" textlink="">
      <xdr:nvSpPr>
        <xdr:cNvPr id="377" name="テキスト ボックス 376"/>
        <xdr:cNvSpPr txBox="1"/>
      </xdr:nvSpPr>
      <xdr:spPr>
        <a:xfrm>
          <a:off x="7561794" y="100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133117</xdr:rowOff>
    </xdr:from>
    <xdr:to>
      <xdr:col>10</xdr:col>
      <xdr:colOff>155575</xdr:colOff>
      <xdr:row>58</xdr:row>
      <xdr:rowOff>63267</xdr:rowOff>
    </xdr:to>
    <xdr:sp macro="" textlink="">
      <xdr:nvSpPr>
        <xdr:cNvPr id="378" name="円/楕円 377"/>
        <xdr:cNvSpPr/>
      </xdr:nvSpPr>
      <xdr:spPr>
        <a:xfrm>
          <a:off x="6921500" y="9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79794</xdr:rowOff>
    </xdr:from>
    <xdr:ext cx="599010" cy="259045"/>
    <xdr:sp macro="" textlink="">
      <xdr:nvSpPr>
        <xdr:cNvPr id="379" name="テキスト ボックス 378"/>
        <xdr:cNvSpPr txBox="1"/>
      </xdr:nvSpPr>
      <xdr:spPr>
        <a:xfrm>
          <a:off x="6672794" y="96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100476</xdr:rowOff>
    </xdr:from>
    <xdr:to>
      <xdr:col>15</xdr:col>
      <xdr:colOff>180975</xdr:colOff>
      <xdr:row>78</xdr:row>
      <xdr:rowOff>124172</xdr:rowOff>
    </xdr:to>
    <xdr:cxnSp macro="">
      <xdr:nvCxnSpPr>
        <xdr:cNvPr id="408" name="直線コネクタ 407"/>
        <xdr:cNvCxnSpPr/>
      </xdr:nvCxnSpPr>
      <xdr:spPr>
        <a:xfrm flipV="1">
          <a:off x="9639300" y="13473576"/>
          <a:ext cx="8382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49676</xdr:rowOff>
    </xdr:from>
    <xdr:to>
      <xdr:col>15</xdr:col>
      <xdr:colOff>231775</xdr:colOff>
      <xdr:row>78</xdr:row>
      <xdr:rowOff>151276</xdr:rowOff>
    </xdr:to>
    <xdr:sp macro="" textlink="">
      <xdr:nvSpPr>
        <xdr:cNvPr id="418" name="円/楕円 417"/>
        <xdr:cNvSpPr/>
      </xdr:nvSpPr>
      <xdr:spPr>
        <a:xfrm>
          <a:off x="104267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73372</xdr:rowOff>
    </xdr:from>
    <xdr:to>
      <xdr:col>14</xdr:col>
      <xdr:colOff>79375</xdr:colOff>
      <xdr:row>79</xdr:row>
      <xdr:rowOff>3522</xdr:rowOff>
    </xdr:to>
    <xdr:sp macro="" textlink="">
      <xdr:nvSpPr>
        <xdr:cNvPr id="420" name="円/楕円 419"/>
        <xdr:cNvSpPr/>
      </xdr:nvSpPr>
      <xdr:spPr>
        <a:xfrm>
          <a:off x="9588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166099</xdr:rowOff>
    </xdr:from>
    <xdr:ext cx="534377" cy="259045"/>
    <xdr:sp macro="" textlink="">
      <xdr:nvSpPr>
        <xdr:cNvPr id="421" name="テキスト ボックス 420"/>
        <xdr:cNvSpPr txBox="1"/>
      </xdr:nvSpPr>
      <xdr:spPr>
        <a:xfrm>
          <a:off x="9372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27156</xdr:rowOff>
    </xdr:from>
    <xdr:to>
      <xdr:col>15</xdr:col>
      <xdr:colOff>180975</xdr:colOff>
      <xdr:row>98</xdr:row>
      <xdr:rowOff>73827</xdr:rowOff>
    </xdr:to>
    <xdr:cxnSp macro="">
      <xdr:nvCxnSpPr>
        <xdr:cNvPr id="448" name="直線コネクタ 447"/>
        <xdr:cNvCxnSpPr/>
      </xdr:nvCxnSpPr>
      <xdr:spPr>
        <a:xfrm>
          <a:off x="9639300" y="16829256"/>
          <a:ext cx="838200" cy="4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23027</xdr:rowOff>
    </xdr:from>
    <xdr:to>
      <xdr:col>15</xdr:col>
      <xdr:colOff>231775</xdr:colOff>
      <xdr:row>98</xdr:row>
      <xdr:rowOff>124627</xdr:rowOff>
    </xdr:to>
    <xdr:sp macro="" textlink="">
      <xdr:nvSpPr>
        <xdr:cNvPr id="458" name="円/楕円 457"/>
        <xdr:cNvSpPr/>
      </xdr:nvSpPr>
      <xdr:spPr>
        <a:xfrm>
          <a:off x="10426700" y="16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147806</xdr:rowOff>
    </xdr:from>
    <xdr:to>
      <xdr:col>14</xdr:col>
      <xdr:colOff>79375</xdr:colOff>
      <xdr:row>98</xdr:row>
      <xdr:rowOff>77956</xdr:rowOff>
    </xdr:to>
    <xdr:sp macro="" textlink="">
      <xdr:nvSpPr>
        <xdr:cNvPr id="460" name="円/楕円 459"/>
        <xdr:cNvSpPr/>
      </xdr:nvSpPr>
      <xdr:spPr>
        <a:xfrm>
          <a:off x="9588500" y="167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69083</xdr:rowOff>
    </xdr:from>
    <xdr:ext cx="599010" cy="259045"/>
    <xdr:sp macro="" textlink="">
      <xdr:nvSpPr>
        <xdr:cNvPr id="461" name="テキスト ボックス 460"/>
        <xdr:cNvSpPr txBox="1"/>
      </xdr:nvSpPr>
      <xdr:spPr>
        <a:xfrm>
          <a:off x="9339794" y="168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67947</xdr:rowOff>
    </xdr:from>
    <xdr:to>
      <xdr:col>23</xdr:col>
      <xdr:colOff>517525</xdr:colOff>
      <xdr:row>38</xdr:row>
      <xdr:rowOff>104422</xdr:rowOff>
    </xdr:to>
    <xdr:cxnSp macro="">
      <xdr:nvCxnSpPr>
        <xdr:cNvPr id="488" name="直線コネクタ 487"/>
        <xdr:cNvCxnSpPr/>
      </xdr:nvCxnSpPr>
      <xdr:spPr>
        <a:xfrm>
          <a:off x="15481300" y="6583047"/>
          <a:ext cx="8382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67947</xdr:rowOff>
    </xdr:from>
    <xdr:to>
      <xdr:col>22</xdr:col>
      <xdr:colOff>365125</xdr:colOff>
      <xdr:row>38</xdr:row>
      <xdr:rowOff>79997</xdr:rowOff>
    </xdr:to>
    <xdr:cxnSp macro="">
      <xdr:nvCxnSpPr>
        <xdr:cNvPr id="491" name="直線コネクタ 490"/>
        <xdr:cNvCxnSpPr/>
      </xdr:nvCxnSpPr>
      <xdr:spPr>
        <a:xfrm flipV="1">
          <a:off x="14592300" y="6583047"/>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79997</xdr:rowOff>
    </xdr:from>
    <xdr:to>
      <xdr:col>21</xdr:col>
      <xdr:colOff>161925</xdr:colOff>
      <xdr:row>38</xdr:row>
      <xdr:rowOff>139700</xdr:rowOff>
    </xdr:to>
    <xdr:cxnSp macro="">
      <xdr:nvCxnSpPr>
        <xdr:cNvPr id="494" name="直線コネクタ 493"/>
        <xdr:cNvCxnSpPr/>
      </xdr:nvCxnSpPr>
      <xdr:spPr>
        <a:xfrm flipV="1">
          <a:off x="13703300" y="6595097"/>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139584</xdr:rowOff>
    </xdr:from>
    <xdr:to>
      <xdr:col>19</xdr:col>
      <xdr:colOff>644525</xdr:colOff>
      <xdr:row>38</xdr:row>
      <xdr:rowOff>139700</xdr:rowOff>
    </xdr:to>
    <xdr:cxnSp macro="">
      <xdr:nvCxnSpPr>
        <xdr:cNvPr id="497" name="直線コネクタ 496"/>
        <xdr:cNvCxnSpPr/>
      </xdr:nvCxnSpPr>
      <xdr:spPr>
        <a:xfrm>
          <a:off x="12814300" y="6654684"/>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53622</xdr:rowOff>
    </xdr:from>
    <xdr:to>
      <xdr:col>23</xdr:col>
      <xdr:colOff>568325</xdr:colOff>
      <xdr:row>38</xdr:row>
      <xdr:rowOff>155222</xdr:rowOff>
    </xdr:to>
    <xdr:sp macro="" textlink="">
      <xdr:nvSpPr>
        <xdr:cNvPr id="507" name="円/楕円 506"/>
        <xdr:cNvSpPr/>
      </xdr:nvSpPr>
      <xdr:spPr>
        <a:xfrm>
          <a:off x="16268700" y="656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12999</xdr:rowOff>
    </xdr:from>
    <xdr:ext cx="534377" cy="259045"/>
    <xdr:sp macro="" textlink="">
      <xdr:nvSpPr>
        <xdr:cNvPr id="508" name="災害復旧事業費該当値テキスト"/>
        <xdr:cNvSpPr txBox="1"/>
      </xdr:nvSpPr>
      <xdr:spPr>
        <a:xfrm>
          <a:off x="16370300" y="635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17147</xdr:rowOff>
    </xdr:from>
    <xdr:to>
      <xdr:col>22</xdr:col>
      <xdr:colOff>415925</xdr:colOff>
      <xdr:row>38</xdr:row>
      <xdr:rowOff>118747</xdr:rowOff>
    </xdr:to>
    <xdr:sp macro="" textlink="">
      <xdr:nvSpPr>
        <xdr:cNvPr id="509" name="円/楕円 508"/>
        <xdr:cNvSpPr/>
      </xdr:nvSpPr>
      <xdr:spPr>
        <a:xfrm>
          <a:off x="15430500" y="6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135274</xdr:rowOff>
    </xdr:from>
    <xdr:ext cx="534377" cy="259045"/>
    <xdr:sp macro="" textlink="">
      <xdr:nvSpPr>
        <xdr:cNvPr id="510" name="テキスト ボックス 509"/>
        <xdr:cNvSpPr txBox="1"/>
      </xdr:nvSpPr>
      <xdr:spPr>
        <a:xfrm>
          <a:off x="15214111" y="63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29197</xdr:rowOff>
    </xdr:from>
    <xdr:to>
      <xdr:col>21</xdr:col>
      <xdr:colOff>212725</xdr:colOff>
      <xdr:row>38</xdr:row>
      <xdr:rowOff>130797</xdr:rowOff>
    </xdr:to>
    <xdr:sp macro="" textlink="">
      <xdr:nvSpPr>
        <xdr:cNvPr id="511" name="円/楕円 510"/>
        <xdr:cNvSpPr/>
      </xdr:nvSpPr>
      <xdr:spPr>
        <a:xfrm>
          <a:off x="14541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147324</xdr:rowOff>
    </xdr:from>
    <xdr:ext cx="534377" cy="259045"/>
    <xdr:sp macro="" textlink="">
      <xdr:nvSpPr>
        <xdr:cNvPr id="512" name="テキスト ボックス 511"/>
        <xdr:cNvSpPr txBox="1"/>
      </xdr:nvSpPr>
      <xdr:spPr>
        <a:xfrm>
          <a:off x="14325111" y="63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88784</xdr:rowOff>
    </xdr:from>
    <xdr:to>
      <xdr:col>18</xdr:col>
      <xdr:colOff>492125</xdr:colOff>
      <xdr:row>39</xdr:row>
      <xdr:rowOff>18934</xdr:rowOff>
    </xdr:to>
    <xdr:sp macro="" textlink="">
      <xdr:nvSpPr>
        <xdr:cNvPr id="515" name="円/楕円 514"/>
        <xdr:cNvSpPr/>
      </xdr:nvSpPr>
      <xdr:spPr>
        <a:xfrm>
          <a:off x="12763500" y="66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10061</xdr:rowOff>
    </xdr:from>
    <xdr:ext cx="313932" cy="259045"/>
    <xdr:sp macro="" textlink="">
      <xdr:nvSpPr>
        <xdr:cNvPr id="516" name="テキスト ボックス 515"/>
        <xdr:cNvSpPr txBox="1"/>
      </xdr:nvSpPr>
      <xdr:spPr>
        <a:xfrm>
          <a:off x="12657333" y="6696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70758</xdr:rowOff>
    </xdr:from>
    <xdr:to>
      <xdr:col>23</xdr:col>
      <xdr:colOff>517525</xdr:colOff>
      <xdr:row>78</xdr:row>
      <xdr:rowOff>78451</xdr:rowOff>
    </xdr:to>
    <xdr:cxnSp macro="">
      <xdr:nvCxnSpPr>
        <xdr:cNvPr id="600" name="直線コネクタ 599"/>
        <xdr:cNvCxnSpPr/>
      </xdr:nvCxnSpPr>
      <xdr:spPr>
        <a:xfrm>
          <a:off x="15481300" y="13443858"/>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66808</xdr:rowOff>
    </xdr:from>
    <xdr:to>
      <xdr:col>22</xdr:col>
      <xdr:colOff>365125</xdr:colOff>
      <xdr:row>78</xdr:row>
      <xdr:rowOff>70758</xdr:rowOff>
    </xdr:to>
    <xdr:cxnSp macro="">
      <xdr:nvCxnSpPr>
        <xdr:cNvPr id="603" name="直線コネクタ 602"/>
        <xdr:cNvCxnSpPr/>
      </xdr:nvCxnSpPr>
      <xdr:spPr>
        <a:xfrm>
          <a:off x="14592300" y="1343990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66808</xdr:rowOff>
    </xdr:from>
    <xdr:to>
      <xdr:col>21</xdr:col>
      <xdr:colOff>161925</xdr:colOff>
      <xdr:row>78</xdr:row>
      <xdr:rowOff>68413</xdr:rowOff>
    </xdr:to>
    <xdr:cxnSp macro="">
      <xdr:nvCxnSpPr>
        <xdr:cNvPr id="606" name="直線コネクタ 605"/>
        <xdr:cNvCxnSpPr/>
      </xdr:nvCxnSpPr>
      <xdr:spPr>
        <a:xfrm flipV="1">
          <a:off x="13703300" y="13439908"/>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51966</xdr:rowOff>
    </xdr:from>
    <xdr:to>
      <xdr:col>19</xdr:col>
      <xdr:colOff>644525</xdr:colOff>
      <xdr:row>78</xdr:row>
      <xdr:rowOff>68413</xdr:rowOff>
    </xdr:to>
    <xdr:cxnSp macro="">
      <xdr:nvCxnSpPr>
        <xdr:cNvPr id="609" name="直線コネクタ 608"/>
        <xdr:cNvCxnSpPr/>
      </xdr:nvCxnSpPr>
      <xdr:spPr>
        <a:xfrm>
          <a:off x="12814300" y="13425066"/>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27651</xdr:rowOff>
    </xdr:from>
    <xdr:to>
      <xdr:col>23</xdr:col>
      <xdr:colOff>568325</xdr:colOff>
      <xdr:row>78</xdr:row>
      <xdr:rowOff>129251</xdr:rowOff>
    </xdr:to>
    <xdr:sp macro="" textlink="">
      <xdr:nvSpPr>
        <xdr:cNvPr id="619" name="円/楕円 618"/>
        <xdr:cNvSpPr/>
      </xdr:nvSpPr>
      <xdr:spPr>
        <a:xfrm>
          <a:off x="162687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114028</xdr:rowOff>
    </xdr:from>
    <xdr:ext cx="534377" cy="259045"/>
    <xdr:sp macro="" textlink="">
      <xdr:nvSpPr>
        <xdr:cNvPr id="620" name="公債費該当値テキスト"/>
        <xdr:cNvSpPr txBox="1"/>
      </xdr:nvSpPr>
      <xdr:spPr>
        <a:xfrm>
          <a:off x="16370300" y="133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19958</xdr:rowOff>
    </xdr:from>
    <xdr:to>
      <xdr:col>22</xdr:col>
      <xdr:colOff>415925</xdr:colOff>
      <xdr:row>78</xdr:row>
      <xdr:rowOff>121558</xdr:rowOff>
    </xdr:to>
    <xdr:sp macro="" textlink="">
      <xdr:nvSpPr>
        <xdr:cNvPr id="621" name="円/楕円 620"/>
        <xdr:cNvSpPr/>
      </xdr:nvSpPr>
      <xdr:spPr>
        <a:xfrm>
          <a:off x="15430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112685</xdr:rowOff>
    </xdr:from>
    <xdr:ext cx="534377" cy="259045"/>
    <xdr:sp macro="" textlink="">
      <xdr:nvSpPr>
        <xdr:cNvPr id="622" name="テキスト ボックス 621"/>
        <xdr:cNvSpPr txBox="1"/>
      </xdr:nvSpPr>
      <xdr:spPr>
        <a:xfrm>
          <a:off x="15214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16008</xdr:rowOff>
    </xdr:from>
    <xdr:to>
      <xdr:col>21</xdr:col>
      <xdr:colOff>212725</xdr:colOff>
      <xdr:row>78</xdr:row>
      <xdr:rowOff>117608</xdr:rowOff>
    </xdr:to>
    <xdr:sp macro="" textlink="">
      <xdr:nvSpPr>
        <xdr:cNvPr id="623" name="円/楕円 622"/>
        <xdr:cNvSpPr/>
      </xdr:nvSpPr>
      <xdr:spPr>
        <a:xfrm>
          <a:off x="14541500" y="133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108735</xdr:rowOff>
    </xdr:from>
    <xdr:ext cx="534377" cy="259045"/>
    <xdr:sp macro="" textlink="">
      <xdr:nvSpPr>
        <xdr:cNvPr id="624" name="テキスト ボックス 623"/>
        <xdr:cNvSpPr txBox="1"/>
      </xdr:nvSpPr>
      <xdr:spPr>
        <a:xfrm>
          <a:off x="14325111" y="134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17613</xdr:rowOff>
    </xdr:from>
    <xdr:to>
      <xdr:col>20</xdr:col>
      <xdr:colOff>9525</xdr:colOff>
      <xdr:row>78</xdr:row>
      <xdr:rowOff>119213</xdr:rowOff>
    </xdr:to>
    <xdr:sp macro="" textlink="">
      <xdr:nvSpPr>
        <xdr:cNvPr id="625" name="円/楕円 624"/>
        <xdr:cNvSpPr/>
      </xdr:nvSpPr>
      <xdr:spPr>
        <a:xfrm>
          <a:off x="13652500" y="133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110340</xdr:rowOff>
    </xdr:from>
    <xdr:ext cx="534377" cy="259045"/>
    <xdr:sp macro="" textlink="">
      <xdr:nvSpPr>
        <xdr:cNvPr id="626" name="テキスト ボックス 625"/>
        <xdr:cNvSpPr txBox="1"/>
      </xdr:nvSpPr>
      <xdr:spPr>
        <a:xfrm>
          <a:off x="13436111" y="134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1166</xdr:rowOff>
    </xdr:from>
    <xdr:to>
      <xdr:col>18</xdr:col>
      <xdr:colOff>492125</xdr:colOff>
      <xdr:row>78</xdr:row>
      <xdr:rowOff>102766</xdr:rowOff>
    </xdr:to>
    <xdr:sp macro="" textlink="">
      <xdr:nvSpPr>
        <xdr:cNvPr id="627" name="円/楕円 626"/>
        <xdr:cNvSpPr/>
      </xdr:nvSpPr>
      <xdr:spPr>
        <a:xfrm>
          <a:off x="12763500" y="13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93893</xdr:rowOff>
    </xdr:from>
    <xdr:ext cx="534377" cy="259045"/>
    <xdr:sp macro="" textlink="">
      <xdr:nvSpPr>
        <xdr:cNvPr id="628" name="テキスト ボックス 627"/>
        <xdr:cNvSpPr txBox="1"/>
      </xdr:nvSpPr>
      <xdr:spPr>
        <a:xfrm>
          <a:off x="12547111" y="134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160187</xdr:rowOff>
    </xdr:from>
    <xdr:to>
      <xdr:col>23</xdr:col>
      <xdr:colOff>517525</xdr:colOff>
      <xdr:row>99</xdr:row>
      <xdr:rowOff>43151</xdr:rowOff>
    </xdr:to>
    <xdr:cxnSp macro="">
      <xdr:nvCxnSpPr>
        <xdr:cNvPr id="657" name="直線コネクタ 656"/>
        <xdr:cNvCxnSpPr/>
      </xdr:nvCxnSpPr>
      <xdr:spPr>
        <a:xfrm flipV="1">
          <a:off x="15481300" y="16962287"/>
          <a:ext cx="8382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43151</xdr:rowOff>
    </xdr:from>
    <xdr:to>
      <xdr:col>22</xdr:col>
      <xdr:colOff>365125</xdr:colOff>
      <xdr:row>99</xdr:row>
      <xdr:rowOff>43765</xdr:rowOff>
    </xdr:to>
    <xdr:cxnSp macro="">
      <xdr:nvCxnSpPr>
        <xdr:cNvPr id="660" name="直線コネクタ 659"/>
        <xdr:cNvCxnSpPr/>
      </xdr:nvCxnSpPr>
      <xdr:spPr>
        <a:xfrm flipV="1">
          <a:off x="14592300" y="17016701"/>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130191</xdr:rowOff>
    </xdr:from>
    <xdr:to>
      <xdr:col>21</xdr:col>
      <xdr:colOff>161925</xdr:colOff>
      <xdr:row>99</xdr:row>
      <xdr:rowOff>43765</xdr:rowOff>
    </xdr:to>
    <xdr:cxnSp macro="">
      <xdr:nvCxnSpPr>
        <xdr:cNvPr id="663" name="直線コネクタ 662"/>
        <xdr:cNvCxnSpPr/>
      </xdr:nvCxnSpPr>
      <xdr:spPr>
        <a:xfrm>
          <a:off x="13703300" y="16932291"/>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130191</xdr:rowOff>
    </xdr:from>
    <xdr:to>
      <xdr:col>19</xdr:col>
      <xdr:colOff>644525</xdr:colOff>
      <xdr:row>99</xdr:row>
      <xdr:rowOff>10165</xdr:rowOff>
    </xdr:to>
    <xdr:cxnSp macro="">
      <xdr:nvCxnSpPr>
        <xdr:cNvPr id="666" name="直線コネクタ 665"/>
        <xdr:cNvCxnSpPr/>
      </xdr:nvCxnSpPr>
      <xdr:spPr>
        <a:xfrm flipV="1">
          <a:off x="12814300" y="16932291"/>
          <a:ext cx="889000" cy="5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109387</xdr:rowOff>
    </xdr:from>
    <xdr:to>
      <xdr:col>23</xdr:col>
      <xdr:colOff>568325</xdr:colOff>
      <xdr:row>99</xdr:row>
      <xdr:rowOff>39537</xdr:rowOff>
    </xdr:to>
    <xdr:sp macro="" textlink="">
      <xdr:nvSpPr>
        <xdr:cNvPr id="676" name="円/楕円 675"/>
        <xdr:cNvSpPr/>
      </xdr:nvSpPr>
      <xdr:spPr>
        <a:xfrm>
          <a:off x="16268700" y="169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163801</xdr:rowOff>
    </xdr:from>
    <xdr:to>
      <xdr:col>22</xdr:col>
      <xdr:colOff>415925</xdr:colOff>
      <xdr:row>99</xdr:row>
      <xdr:rowOff>93951</xdr:rowOff>
    </xdr:to>
    <xdr:sp macro="" textlink="">
      <xdr:nvSpPr>
        <xdr:cNvPr id="678" name="円/楕円 677"/>
        <xdr:cNvSpPr/>
      </xdr:nvSpPr>
      <xdr:spPr>
        <a:xfrm>
          <a:off x="15430500" y="169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85078</xdr:rowOff>
    </xdr:from>
    <xdr:ext cx="469744" cy="259045"/>
    <xdr:sp macro="" textlink="">
      <xdr:nvSpPr>
        <xdr:cNvPr id="679" name="テキスト ボックス 678"/>
        <xdr:cNvSpPr txBox="1"/>
      </xdr:nvSpPr>
      <xdr:spPr>
        <a:xfrm>
          <a:off x="15246427" y="170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164415</xdr:rowOff>
    </xdr:from>
    <xdr:to>
      <xdr:col>21</xdr:col>
      <xdr:colOff>212725</xdr:colOff>
      <xdr:row>99</xdr:row>
      <xdr:rowOff>94565</xdr:rowOff>
    </xdr:to>
    <xdr:sp macro="" textlink="">
      <xdr:nvSpPr>
        <xdr:cNvPr id="680" name="円/楕円 679"/>
        <xdr:cNvSpPr/>
      </xdr:nvSpPr>
      <xdr:spPr>
        <a:xfrm>
          <a:off x="14541500" y="169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85692</xdr:rowOff>
    </xdr:from>
    <xdr:ext cx="378565" cy="259045"/>
    <xdr:sp macro="" textlink="">
      <xdr:nvSpPr>
        <xdr:cNvPr id="681" name="テキスト ボックス 680"/>
        <xdr:cNvSpPr txBox="1"/>
      </xdr:nvSpPr>
      <xdr:spPr>
        <a:xfrm>
          <a:off x="14403017" y="17059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79391</xdr:rowOff>
    </xdr:from>
    <xdr:to>
      <xdr:col>20</xdr:col>
      <xdr:colOff>9525</xdr:colOff>
      <xdr:row>99</xdr:row>
      <xdr:rowOff>9541</xdr:rowOff>
    </xdr:to>
    <xdr:sp macro="" textlink="">
      <xdr:nvSpPr>
        <xdr:cNvPr id="682" name="円/楕円 681"/>
        <xdr:cNvSpPr/>
      </xdr:nvSpPr>
      <xdr:spPr>
        <a:xfrm>
          <a:off x="13652500" y="168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668</xdr:rowOff>
    </xdr:from>
    <xdr:ext cx="534377" cy="259045"/>
    <xdr:sp macro="" textlink="">
      <xdr:nvSpPr>
        <xdr:cNvPr id="683" name="テキスト ボックス 682"/>
        <xdr:cNvSpPr txBox="1"/>
      </xdr:nvSpPr>
      <xdr:spPr>
        <a:xfrm>
          <a:off x="13436111" y="169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130815</xdr:rowOff>
    </xdr:from>
    <xdr:to>
      <xdr:col>18</xdr:col>
      <xdr:colOff>492125</xdr:colOff>
      <xdr:row>99</xdr:row>
      <xdr:rowOff>60965</xdr:rowOff>
    </xdr:to>
    <xdr:sp macro="" textlink="">
      <xdr:nvSpPr>
        <xdr:cNvPr id="684" name="円/楕円 683"/>
        <xdr:cNvSpPr/>
      </xdr:nvSpPr>
      <xdr:spPr>
        <a:xfrm>
          <a:off x="12763500" y="169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52092</xdr:rowOff>
    </xdr:from>
    <xdr:ext cx="534377" cy="259045"/>
    <xdr:sp macro="" textlink="">
      <xdr:nvSpPr>
        <xdr:cNvPr id="685" name="テキスト ボックス 684"/>
        <xdr:cNvSpPr txBox="1"/>
      </xdr:nvSpPr>
      <xdr:spPr>
        <a:xfrm>
          <a:off x="12547111" y="170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49665</xdr:rowOff>
    </xdr:from>
    <xdr:to>
      <xdr:col>32</xdr:col>
      <xdr:colOff>187325</xdr:colOff>
      <xdr:row>77</xdr:row>
      <xdr:rowOff>61367</xdr:rowOff>
    </xdr:to>
    <xdr:cxnSp macro="">
      <xdr:nvCxnSpPr>
        <xdr:cNvPr id="828" name="直線コネクタ 827"/>
        <xdr:cNvCxnSpPr/>
      </xdr:nvCxnSpPr>
      <xdr:spPr>
        <a:xfrm flipV="1">
          <a:off x="21323300" y="13251315"/>
          <a:ext cx="8382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61367</xdr:rowOff>
    </xdr:from>
    <xdr:to>
      <xdr:col>31</xdr:col>
      <xdr:colOff>34925</xdr:colOff>
      <xdr:row>77</xdr:row>
      <xdr:rowOff>81304</xdr:rowOff>
    </xdr:to>
    <xdr:cxnSp macro="">
      <xdr:nvCxnSpPr>
        <xdr:cNvPr id="831" name="直線コネクタ 830"/>
        <xdr:cNvCxnSpPr/>
      </xdr:nvCxnSpPr>
      <xdr:spPr>
        <a:xfrm flipV="1">
          <a:off x="20434300" y="13263017"/>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81304</xdr:rowOff>
    </xdr:from>
    <xdr:to>
      <xdr:col>29</xdr:col>
      <xdr:colOff>517525</xdr:colOff>
      <xdr:row>77</xdr:row>
      <xdr:rowOff>81975</xdr:rowOff>
    </xdr:to>
    <xdr:cxnSp macro="">
      <xdr:nvCxnSpPr>
        <xdr:cNvPr id="834" name="直線コネクタ 833"/>
        <xdr:cNvCxnSpPr/>
      </xdr:nvCxnSpPr>
      <xdr:spPr>
        <a:xfrm flipV="1">
          <a:off x="19545300" y="1328295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81975</xdr:rowOff>
    </xdr:from>
    <xdr:to>
      <xdr:col>28</xdr:col>
      <xdr:colOff>314325</xdr:colOff>
      <xdr:row>77</xdr:row>
      <xdr:rowOff>82793</xdr:rowOff>
    </xdr:to>
    <xdr:cxnSp macro="">
      <xdr:nvCxnSpPr>
        <xdr:cNvPr id="837" name="直線コネクタ 836"/>
        <xdr:cNvCxnSpPr/>
      </xdr:nvCxnSpPr>
      <xdr:spPr>
        <a:xfrm flipV="1">
          <a:off x="18656300" y="13283625"/>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170315</xdr:rowOff>
    </xdr:from>
    <xdr:to>
      <xdr:col>32</xdr:col>
      <xdr:colOff>238125</xdr:colOff>
      <xdr:row>77</xdr:row>
      <xdr:rowOff>100465</xdr:rowOff>
    </xdr:to>
    <xdr:sp macro="" textlink="">
      <xdr:nvSpPr>
        <xdr:cNvPr id="847" name="円/楕円 846"/>
        <xdr:cNvSpPr/>
      </xdr:nvSpPr>
      <xdr:spPr>
        <a:xfrm>
          <a:off x="22110700" y="13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148742</xdr:rowOff>
    </xdr:from>
    <xdr:ext cx="534377" cy="259045"/>
    <xdr:sp macro="" textlink="">
      <xdr:nvSpPr>
        <xdr:cNvPr id="848" name="繰出金該当値テキスト"/>
        <xdr:cNvSpPr txBox="1"/>
      </xdr:nvSpPr>
      <xdr:spPr>
        <a:xfrm>
          <a:off x="22212300"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10567</xdr:rowOff>
    </xdr:from>
    <xdr:to>
      <xdr:col>31</xdr:col>
      <xdr:colOff>85725</xdr:colOff>
      <xdr:row>77</xdr:row>
      <xdr:rowOff>112167</xdr:rowOff>
    </xdr:to>
    <xdr:sp macro="" textlink="">
      <xdr:nvSpPr>
        <xdr:cNvPr id="849" name="円/楕円 848"/>
        <xdr:cNvSpPr/>
      </xdr:nvSpPr>
      <xdr:spPr>
        <a:xfrm>
          <a:off x="21272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103294</xdr:rowOff>
    </xdr:from>
    <xdr:ext cx="534377" cy="259045"/>
    <xdr:sp macro="" textlink="">
      <xdr:nvSpPr>
        <xdr:cNvPr id="850" name="テキスト ボックス 849"/>
        <xdr:cNvSpPr txBox="1"/>
      </xdr:nvSpPr>
      <xdr:spPr>
        <a:xfrm>
          <a:off x="21056111" y="133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30504</xdr:rowOff>
    </xdr:from>
    <xdr:to>
      <xdr:col>29</xdr:col>
      <xdr:colOff>568325</xdr:colOff>
      <xdr:row>77</xdr:row>
      <xdr:rowOff>132104</xdr:rowOff>
    </xdr:to>
    <xdr:sp macro="" textlink="">
      <xdr:nvSpPr>
        <xdr:cNvPr id="851" name="円/楕円 850"/>
        <xdr:cNvSpPr/>
      </xdr:nvSpPr>
      <xdr:spPr>
        <a:xfrm>
          <a:off x="20383500" y="132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123231</xdr:rowOff>
    </xdr:from>
    <xdr:ext cx="534377" cy="259045"/>
    <xdr:sp macro="" textlink="">
      <xdr:nvSpPr>
        <xdr:cNvPr id="852" name="テキスト ボックス 851"/>
        <xdr:cNvSpPr txBox="1"/>
      </xdr:nvSpPr>
      <xdr:spPr>
        <a:xfrm>
          <a:off x="20167111" y="133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31175</xdr:rowOff>
    </xdr:from>
    <xdr:to>
      <xdr:col>28</xdr:col>
      <xdr:colOff>365125</xdr:colOff>
      <xdr:row>77</xdr:row>
      <xdr:rowOff>132775</xdr:rowOff>
    </xdr:to>
    <xdr:sp macro="" textlink="">
      <xdr:nvSpPr>
        <xdr:cNvPr id="853" name="円/楕円 852"/>
        <xdr:cNvSpPr/>
      </xdr:nvSpPr>
      <xdr:spPr>
        <a:xfrm>
          <a:off x="19494500" y="132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123902</xdr:rowOff>
    </xdr:from>
    <xdr:ext cx="534377" cy="259045"/>
    <xdr:sp macro="" textlink="">
      <xdr:nvSpPr>
        <xdr:cNvPr id="854" name="テキスト ボックス 853"/>
        <xdr:cNvSpPr txBox="1"/>
      </xdr:nvSpPr>
      <xdr:spPr>
        <a:xfrm>
          <a:off x="19278111" y="133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31993</xdr:rowOff>
    </xdr:from>
    <xdr:to>
      <xdr:col>27</xdr:col>
      <xdr:colOff>161925</xdr:colOff>
      <xdr:row>77</xdr:row>
      <xdr:rowOff>133593</xdr:rowOff>
    </xdr:to>
    <xdr:sp macro="" textlink="">
      <xdr:nvSpPr>
        <xdr:cNvPr id="855" name="円/楕円 854"/>
        <xdr:cNvSpPr/>
      </xdr:nvSpPr>
      <xdr:spPr>
        <a:xfrm>
          <a:off x="18605500" y="13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124720</xdr:rowOff>
    </xdr:from>
    <xdr:ext cx="534377" cy="259045"/>
    <xdr:sp macro="" textlink="">
      <xdr:nvSpPr>
        <xdr:cNvPr id="856" name="テキスト ボックス 855"/>
        <xdr:cNvSpPr txBox="1"/>
      </xdr:nvSpPr>
      <xdr:spPr>
        <a:xfrm>
          <a:off x="18389111" y="133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歳出決算総額は、住民１人当たり</a:t>
          </a:r>
          <a:r>
            <a:rPr kumimoji="1" lang="en-US" altLang="ja-JP" sz="1300">
              <a:solidFill>
                <a:schemeClr val="dk1"/>
              </a:solidFill>
              <a:effectLst/>
              <a:latin typeface="+mn-lt"/>
              <a:ea typeface="+mn-ea"/>
              <a:cs typeface="+mn-cs"/>
            </a:rPr>
            <a:t>832,746</a:t>
          </a:r>
          <a:r>
            <a:rPr kumimoji="1" lang="ja-JP" altLang="ja-JP" sz="1300">
              <a:solidFill>
                <a:schemeClr val="dk1"/>
              </a:solidFill>
              <a:effectLst/>
              <a:latin typeface="+mn-lt"/>
              <a:ea typeface="+mn-ea"/>
              <a:cs typeface="+mn-cs"/>
            </a:rPr>
            <a:t>円となっている。主な構成項目である人件費は、住民１人当たり</a:t>
          </a:r>
          <a:r>
            <a:rPr kumimoji="1" lang="en-US" altLang="ja-JP" sz="1300">
              <a:solidFill>
                <a:schemeClr val="dk1"/>
              </a:solidFill>
              <a:effectLst/>
              <a:latin typeface="+mn-lt"/>
              <a:ea typeface="+mn-ea"/>
              <a:cs typeface="+mn-cs"/>
            </a:rPr>
            <a:t>141,817</a:t>
          </a:r>
          <a:r>
            <a:rPr kumimoji="1" lang="ja-JP" altLang="ja-JP" sz="1300">
              <a:solidFill>
                <a:schemeClr val="dk1"/>
              </a:solidFill>
              <a:effectLst/>
              <a:latin typeface="+mn-lt"/>
              <a:ea typeface="+mn-ea"/>
              <a:cs typeface="+mn-cs"/>
            </a:rPr>
            <a:t>円となっており、類似団体平均より低くなっているものの、平成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年度より退職者数を上回る職員採用をしており上昇傾向にある。</a:t>
          </a:r>
          <a:endParaRPr lang="ja-JP" altLang="ja-JP" sz="1300">
            <a:effectLst/>
          </a:endParaRPr>
        </a:p>
        <a:p>
          <a:r>
            <a:rPr kumimoji="1" lang="ja-JP" altLang="ja-JP" sz="1300">
              <a:solidFill>
                <a:schemeClr val="dk1"/>
              </a:solidFill>
              <a:effectLst/>
              <a:latin typeface="+mn-lt"/>
              <a:ea typeface="+mn-ea"/>
              <a:cs typeface="+mn-cs"/>
            </a:rPr>
            <a:t>　（数年後に迎える複数退職を見据え計画的に補充を行っているため）</a:t>
          </a:r>
          <a:endParaRPr lang="ja-JP" altLang="ja-JP" sz="1300">
            <a:effectLst/>
          </a:endParaRPr>
        </a:p>
        <a:p>
          <a:r>
            <a:rPr kumimoji="1" lang="ja-JP" altLang="ja-JP" sz="1300">
              <a:solidFill>
                <a:schemeClr val="dk1"/>
              </a:solidFill>
              <a:effectLst/>
              <a:latin typeface="+mn-lt"/>
              <a:ea typeface="+mn-ea"/>
              <a:cs typeface="+mn-cs"/>
            </a:rPr>
            <a:t>・　物件費は、住民１人当たり</a:t>
          </a:r>
          <a:r>
            <a:rPr kumimoji="1" lang="en-US" altLang="ja-JP" sz="1300">
              <a:solidFill>
                <a:schemeClr val="dk1"/>
              </a:solidFill>
              <a:effectLst/>
              <a:latin typeface="+mn-lt"/>
              <a:ea typeface="+mn-ea"/>
              <a:cs typeface="+mn-cs"/>
            </a:rPr>
            <a:t>151,248</a:t>
          </a:r>
          <a:r>
            <a:rPr kumimoji="1" lang="ja-JP" altLang="ja-JP" sz="1300">
              <a:solidFill>
                <a:schemeClr val="dk1"/>
              </a:solidFill>
              <a:effectLst/>
              <a:latin typeface="+mn-lt"/>
              <a:ea typeface="+mn-ea"/>
              <a:cs typeface="+mn-cs"/>
            </a:rPr>
            <a:t>円となっており、類似団体平均より低いものの、近年マイナンバー制度導入や人事給与、財務会計システムの更新等により電算関係経費が年々増加傾向にある。今後、自治体クラウドによる共同利用を進めることにより電算経費の抑制に努める。</a:t>
          </a:r>
          <a:endParaRPr lang="ja-JP" altLang="ja-JP" sz="1300">
            <a:effectLst/>
          </a:endParaRPr>
        </a:p>
        <a:p>
          <a:r>
            <a:rPr kumimoji="1" lang="ja-JP" altLang="ja-JP" sz="1300">
              <a:solidFill>
                <a:schemeClr val="dk1"/>
              </a:solidFill>
              <a:effectLst/>
              <a:latin typeface="+mn-lt"/>
              <a:ea typeface="+mn-ea"/>
              <a:cs typeface="+mn-cs"/>
            </a:rPr>
            <a:t>・　扶助費は、住民１人当たり</a:t>
          </a:r>
          <a:r>
            <a:rPr kumimoji="1" lang="en-US" altLang="ja-JP" sz="1300">
              <a:solidFill>
                <a:schemeClr val="dk1"/>
              </a:solidFill>
              <a:effectLst/>
              <a:latin typeface="+mn-lt"/>
              <a:ea typeface="+mn-ea"/>
              <a:cs typeface="+mn-cs"/>
            </a:rPr>
            <a:t>65,404</a:t>
          </a:r>
          <a:r>
            <a:rPr kumimoji="1" lang="ja-JP" altLang="ja-JP" sz="1300">
              <a:solidFill>
                <a:schemeClr val="dk1"/>
              </a:solidFill>
              <a:effectLst/>
              <a:latin typeface="+mn-lt"/>
              <a:ea typeface="+mn-ea"/>
              <a:cs typeface="+mn-cs"/>
            </a:rPr>
            <a:t>円となっており、類似団体平均より高い。これは、老人福祉施設への措置者数が平成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人と人口に対する割合が高く、また、養護老人ホーム</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、特別養護老人ホーム</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床</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入所者のうち障害者自立支援制度による介護給付を受ける方の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割合が高いことによる。また、平成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年度より定住・子育て対策として子ども医療費助成事業（中学生以下）を実施したことも要因の一つである。</a:t>
          </a:r>
          <a:endParaRPr lang="ja-JP" altLang="ja-JP" sz="1300">
            <a:effectLst/>
          </a:endParaRPr>
        </a:p>
        <a:p>
          <a:r>
            <a:rPr kumimoji="1" lang="ja-JP" altLang="ja-JP" sz="1300">
              <a:solidFill>
                <a:schemeClr val="dk1"/>
              </a:solidFill>
              <a:effectLst/>
              <a:latin typeface="+mn-lt"/>
              <a:ea typeface="+mn-ea"/>
              <a:cs typeface="+mn-cs"/>
            </a:rPr>
            <a:t>・　普通建設事業は、住民１人当たり</a:t>
          </a:r>
          <a:r>
            <a:rPr kumimoji="1" lang="en-US" altLang="ja-JP" sz="1300">
              <a:solidFill>
                <a:schemeClr val="dk1"/>
              </a:solidFill>
              <a:effectLst/>
              <a:latin typeface="+mn-lt"/>
              <a:ea typeface="+mn-ea"/>
              <a:cs typeface="+mn-cs"/>
            </a:rPr>
            <a:t>170,915</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年度道の駅施設整備を実施したことにより一時的に類似団体平均を上回ったものの、以降類似団体平均を下回っている。今後も事業を厳選し事業費の抑制に努める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3,581
3,550
115.95
3,343,597
2,982,062
323,405
2,096,555
2,059,351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52636</xdr:rowOff>
    </xdr:from>
    <xdr:to>
      <xdr:col>6</xdr:col>
      <xdr:colOff>511175</xdr:colOff>
      <xdr:row>38</xdr:row>
      <xdr:rowOff>91890</xdr:rowOff>
    </xdr:to>
    <xdr:cxnSp macro="">
      <xdr:nvCxnSpPr>
        <xdr:cNvPr id="62" name="直線コネクタ 61"/>
        <xdr:cNvCxnSpPr/>
      </xdr:nvCxnSpPr>
      <xdr:spPr>
        <a:xfrm flipV="1">
          <a:off x="3797300" y="6567736"/>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91890</xdr:rowOff>
    </xdr:from>
    <xdr:to>
      <xdr:col>5</xdr:col>
      <xdr:colOff>358775</xdr:colOff>
      <xdr:row>38</xdr:row>
      <xdr:rowOff>111696</xdr:rowOff>
    </xdr:to>
    <xdr:cxnSp macro="">
      <xdr:nvCxnSpPr>
        <xdr:cNvPr id="65" name="直線コネクタ 64"/>
        <xdr:cNvCxnSpPr/>
      </xdr:nvCxnSpPr>
      <xdr:spPr>
        <a:xfrm flipV="1">
          <a:off x="2908300" y="6606990"/>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101818</xdr:rowOff>
    </xdr:from>
    <xdr:to>
      <xdr:col>4</xdr:col>
      <xdr:colOff>155575</xdr:colOff>
      <xdr:row>38</xdr:row>
      <xdr:rowOff>111696</xdr:rowOff>
    </xdr:to>
    <xdr:cxnSp macro="">
      <xdr:nvCxnSpPr>
        <xdr:cNvPr id="68" name="直線コネクタ 67"/>
        <xdr:cNvCxnSpPr/>
      </xdr:nvCxnSpPr>
      <xdr:spPr>
        <a:xfrm>
          <a:off x="2019300" y="6616918"/>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85832</xdr:rowOff>
    </xdr:from>
    <xdr:to>
      <xdr:col>2</xdr:col>
      <xdr:colOff>638175</xdr:colOff>
      <xdr:row>38</xdr:row>
      <xdr:rowOff>101818</xdr:rowOff>
    </xdr:to>
    <xdr:cxnSp macro="">
      <xdr:nvCxnSpPr>
        <xdr:cNvPr id="71" name="直線コネクタ 70"/>
        <xdr:cNvCxnSpPr/>
      </xdr:nvCxnSpPr>
      <xdr:spPr>
        <a:xfrm>
          <a:off x="1130300" y="6600932"/>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1836</xdr:rowOff>
    </xdr:from>
    <xdr:to>
      <xdr:col>6</xdr:col>
      <xdr:colOff>561975</xdr:colOff>
      <xdr:row>38</xdr:row>
      <xdr:rowOff>103436</xdr:rowOff>
    </xdr:to>
    <xdr:sp macro="" textlink="">
      <xdr:nvSpPr>
        <xdr:cNvPr id="81" name="円/楕円 80"/>
        <xdr:cNvSpPr/>
      </xdr:nvSpPr>
      <xdr:spPr>
        <a:xfrm>
          <a:off x="4584700" y="65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88213</xdr:rowOff>
    </xdr:from>
    <xdr:ext cx="534377" cy="259045"/>
    <xdr:sp macro="" textlink="">
      <xdr:nvSpPr>
        <xdr:cNvPr id="82" name="議会費該当値テキスト"/>
        <xdr:cNvSpPr txBox="1"/>
      </xdr:nvSpPr>
      <xdr:spPr>
        <a:xfrm>
          <a:off x="4686300" y="64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41090</xdr:rowOff>
    </xdr:from>
    <xdr:to>
      <xdr:col>5</xdr:col>
      <xdr:colOff>409575</xdr:colOff>
      <xdr:row>38</xdr:row>
      <xdr:rowOff>142690</xdr:rowOff>
    </xdr:to>
    <xdr:sp macro="" textlink="">
      <xdr:nvSpPr>
        <xdr:cNvPr id="83" name="円/楕円 82"/>
        <xdr:cNvSpPr/>
      </xdr:nvSpPr>
      <xdr:spPr>
        <a:xfrm>
          <a:off x="3746500" y="65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133817</xdr:rowOff>
    </xdr:from>
    <xdr:ext cx="534377" cy="259045"/>
    <xdr:sp macro="" textlink="">
      <xdr:nvSpPr>
        <xdr:cNvPr id="84" name="テキスト ボックス 83"/>
        <xdr:cNvSpPr txBox="1"/>
      </xdr:nvSpPr>
      <xdr:spPr>
        <a:xfrm>
          <a:off x="3530111" y="66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60896</xdr:rowOff>
    </xdr:from>
    <xdr:to>
      <xdr:col>4</xdr:col>
      <xdr:colOff>206375</xdr:colOff>
      <xdr:row>38</xdr:row>
      <xdr:rowOff>162496</xdr:rowOff>
    </xdr:to>
    <xdr:sp macro="" textlink="">
      <xdr:nvSpPr>
        <xdr:cNvPr id="85" name="円/楕円 84"/>
        <xdr:cNvSpPr/>
      </xdr:nvSpPr>
      <xdr:spPr>
        <a:xfrm>
          <a:off x="2857500" y="6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153623</xdr:rowOff>
    </xdr:from>
    <xdr:ext cx="469744" cy="259045"/>
    <xdr:sp macro="" textlink="">
      <xdr:nvSpPr>
        <xdr:cNvPr id="86" name="テキスト ボックス 85"/>
        <xdr:cNvSpPr txBox="1"/>
      </xdr:nvSpPr>
      <xdr:spPr>
        <a:xfrm>
          <a:off x="2673427" y="66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51018</xdr:rowOff>
    </xdr:from>
    <xdr:to>
      <xdr:col>3</xdr:col>
      <xdr:colOff>3175</xdr:colOff>
      <xdr:row>38</xdr:row>
      <xdr:rowOff>152618</xdr:rowOff>
    </xdr:to>
    <xdr:sp macro="" textlink="">
      <xdr:nvSpPr>
        <xdr:cNvPr id="87" name="円/楕円 86"/>
        <xdr:cNvSpPr/>
      </xdr:nvSpPr>
      <xdr:spPr>
        <a:xfrm>
          <a:off x="1968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143745</xdr:rowOff>
    </xdr:from>
    <xdr:ext cx="534377" cy="259045"/>
    <xdr:sp macro="" textlink="">
      <xdr:nvSpPr>
        <xdr:cNvPr id="88" name="テキスト ボックス 87"/>
        <xdr:cNvSpPr txBox="1"/>
      </xdr:nvSpPr>
      <xdr:spPr>
        <a:xfrm>
          <a:off x="1752111" y="66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35032</xdr:rowOff>
    </xdr:from>
    <xdr:to>
      <xdr:col>1</xdr:col>
      <xdr:colOff>485775</xdr:colOff>
      <xdr:row>38</xdr:row>
      <xdr:rowOff>136632</xdr:rowOff>
    </xdr:to>
    <xdr:sp macro="" textlink="">
      <xdr:nvSpPr>
        <xdr:cNvPr id="89" name="円/楕円 88"/>
        <xdr:cNvSpPr/>
      </xdr:nvSpPr>
      <xdr:spPr>
        <a:xfrm>
          <a:off x="1079500" y="65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127759</xdr:rowOff>
    </xdr:from>
    <xdr:ext cx="534377" cy="259045"/>
    <xdr:sp macro="" textlink="">
      <xdr:nvSpPr>
        <xdr:cNvPr id="90" name="テキスト ボックス 89"/>
        <xdr:cNvSpPr txBox="1"/>
      </xdr:nvSpPr>
      <xdr:spPr>
        <a:xfrm>
          <a:off x="863111" y="66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57753</xdr:rowOff>
    </xdr:from>
    <xdr:to>
      <xdr:col>6</xdr:col>
      <xdr:colOff>511175</xdr:colOff>
      <xdr:row>58</xdr:row>
      <xdr:rowOff>145967</xdr:rowOff>
    </xdr:to>
    <xdr:cxnSp macro="">
      <xdr:nvCxnSpPr>
        <xdr:cNvPr id="121" name="直線コネクタ 120"/>
        <xdr:cNvCxnSpPr/>
      </xdr:nvCxnSpPr>
      <xdr:spPr>
        <a:xfrm flipV="1">
          <a:off x="3797300" y="10001853"/>
          <a:ext cx="838200" cy="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144509</xdr:rowOff>
    </xdr:from>
    <xdr:to>
      <xdr:col>5</xdr:col>
      <xdr:colOff>358775</xdr:colOff>
      <xdr:row>58</xdr:row>
      <xdr:rowOff>145967</xdr:rowOff>
    </xdr:to>
    <xdr:cxnSp macro="">
      <xdr:nvCxnSpPr>
        <xdr:cNvPr id="124" name="直線コネクタ 123"/>
        <xdr:cNvCxnSpPr/>
      </xdr:nvCxnSpPr>
      <xdr:spPr>
        <a:xfrm>
          <a:off x="2908300" y="10088609"/>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75740</xdr:rowOff>
    </xdr:from>
    <xdr:to>
      <xdr:col>4</xdr:col>
      <xdr:colOff>155575</xdr:colOff>
      <xdr:row>58</xdr:row>
      <xdr:rowOff>144509</xdr:rowOff>
    </xdr:to>
    <xdr:cxnSp macro="">
      <xdr:nvCxnSpPr>
        <xdr:cNvPr id="127" name="直線コネクタ 126"/>
        <xdr:cNvCxnSpPr/>
      </xdr:nvCxnSpPr>
      <xdr:spPr>
        <a:xfrm>
          <a:off x="2019300" y="10019840"/>
          <a:ext cx="889000" cy="6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23734</xdr:rowOff>
    </xdr:from>
    <xdr:to>
      <xdr:col>2</xdr:col>
      <xdr:colOff>638175</xdr:colOff>
      <xdr:row>58</xdr:row>
      <xdr:rowOff>75740</xdr:rowOff>
    </xdr:to>
    <xdr:cxnSp macro="">
      <xdr:nvCxnSpPr>
        <xdr:cNvPr id="130" name="直線コネクタ 129"/>
        <xdr:cNvCxnSpPr/>
      </xdr:nvCxnSpPr>
      <xdr:spPr>
        <a:xfrm>
          <a:off x="1130300" y="996783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6953</xdr:rowOff>
    </xdr:from>
    <xdr:to>
      <xdr:col>6</xdr:col>
      <xdr:colOff>561975</xdr:colOff>
      <xdr:row>58</xdr:row>
      <xdr:rowOff>108553</xdr:rowOff>
    </xdr:to>
    <xdr:sp macro="" textlink="">
      <xdr:nvSpPr>
        <xdr:cNvPr id="140" name="円/楕円 139"/>
        <xdr:cNvSpPr/>
      </xdr:nvSpPr>
      <xdr:spPr>
        <a:xfrm>
          <a:off x="4584700" y="99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93330</xdr:rowOff>
    </xdr:from>
    <xdr:ext cx="599010" cy="259045"/>
    <xdr:sp macro="" textlink="">
      <xdr:nvSpPr>
        <xdr:cNvPr id="141" name="総務費該当値テキスト"/>
        <xdr:cNvSpPr txBox="1"/>
      </xdr:nvSpPr>
      <xdr:spPr>
        <a:xfrm>
          <a:off x="4686300" y="98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95167</xdr:rowOff>
    </xdr:from>
    <xdr:to>
      <xdr:col>5</xdr:col>
      <xdr:colOff>409575</xdr:colOff>
      <xdr:row>59</xdr:row>
      <xdr:rowOff>25317</xdr:rowOff>
    </xdr:to>
    <xdr:sp macro="" textlink="">
      <xdr:nvSpPr>
        <xdr:cNvPr id="142" name="円/楕円 141"/>
        <xdr:cNvSpPr/>
      </xdr:nvSpPr>
      <xdr:spPr>
        <a:xfrm>
          <a:off x="3746500" y="100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16444</xdr:rowOff>
    </xdr:from>
    <xdr:ext cx="599010" cy="259045"/>
    <xdr:sp macro="" textlink="">
      <xdr:nvSpPr>
        <xdr:cNvPr id="143" name="テキスト ボックス 142"/>
        <xdr:cNvSpPr txBox="1"/>
      </xdr:nvSpPr>
      <xdr:spPr>
        <a:xfrm>
          <a:off x="3497794" y="1013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93709</xdr:rowOff>
    </xdr:from>
    <xdr:to>
      <xdr:col>4</xdr:col>
      <xdr:colOff>206375</xdr:colOff>
      <xdr:row>59</xdr:row>
      <xdr:rowOff>23859</xdr:rowOff>
    </xdr:to>
    <xdr:sp macro="" textlink="">
      <xdr:nvSpPr>
        <xdr:cNvPr id="144" name="円/楕円 143"/>
        <xdr:cNvSpPr/>
      </xdr:nvSpPr>
      <xdr:spPr>
        <a:xfrm>
          <a:off x="2857500" y="100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14986</xdr:rowOff>
    </xdr:from>
    <xdr:ext cx="599010" cy="259045"/>
    <xdr:sp macro="" textlink="">
      <xdr:nvSpPr>
        <xdr:cNvPr id="145" name="テキスト ボックス 144"/>
        <xdr:cNvSpPr txBox="1"/>
      </xdr:nvSpPr>
      <xdr:spPr>
        <a:xfrm>
          <a:off x="2608794" y="101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24940</xdr:rowOff>
    </xdr:from>
    <xdr:to>
      <xdr:col>3</xdr:col>
      <xdr:colOff>3175</xdr:colOff>
      <xdr:row>58</xdr:row>
      <xdr:rowOff>126540</xdr:rowOff>
    </xdr:to>
    <xdr:sp macro="" textlink="">
      <xdr:nvSpPr>
        <xdr:cNvPr id="146" name="円/楕円 145"/>
        <xdr:cNvSpPr/>
      </xdr:nvSpPr>
      <xdr:spPr>
        <a:xfrm>
          <a:off x="1968500" y="99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117667</xdr:rowOff>
    </xdr:from>
    <xdr:ext cx="599010" cy="259045"/>
    <xdr:sp macro="" textlink="">
      <xdr:nvSpPr>
        <xdr:cNvPr id="147" name="テキスト ボックス 146"/>
        <xdr:cNvSpPr txBox="1"/>
      </xdr:nvSpPr>
      <xdr:spPr>
        <a:xfrm>
          <a:off x="1719794" y="1006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144384</xdr:rowOff>
    </xdr:from>
    <xdr:to>
      <xdr:col>1</xdr:col>
      <xdr:colOff>485775</xdr:colOff>
      <xdr:row>58</xdr:row>
      <xdr:rowOff>74534</xdr:rowOff>
    </xdr:to>
    <xdr:sp macro="" textlink="">
      <xdr:nvSpPr>
        <xdr:cNvPr id="148" name="円/楕円 147"/>
        <xdr:cNvSpPr/>
      </xdr:nvSpPr>
      <xdr:spPr>
        <a:xfrm>
          <a:off x="1079500" y="99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65661</xdr:rowOff>
    </xdr:from>
    <xdr:ext cx="599010" cy="259045"/>
    <xdr:sp macro="" textlink="">
      <xdr:nvSpPr>
        <xdr:cNvPr id="149" name="テキスト ボックス 148"/>
        <xdr:cNvSpPr txBox="1"/>
      </xdr:nvSpPr>
      <xdr:spPr>
        <a:xfrm>
          <a:off x="830794" y="1000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134782</xdr:rowOff>
    </xdr:from>
    <xdr:to>
      <xdr:col>6</xdr:col>
      <xdr:colOff>511175</xdr:colOff>
      <xdr:row>77</xdr:row>
      <xdr:rowOff>171422</xdr:rowOff>
    </xdr:to>
    <xdr:cxnSp macro="">
      <xdr:nvCxnSpPr>
        <xdr:cNvPr id="178" name="直線コネクタ 177"/>
        <xdr:cNvCxnSpPr/>
      </xdr:nvCxnSpPr>
      <xdr:spPr>
        <a:xfrm flipV="1">
          <a:off x="3797300" y="13336432"/>
          <a:ext cx="8382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171422</xdr:rowOff>
    </xdr:from>
    <xdr:to>
      <xdr:col>5</xdr:col>
      <xdr:colOff>358775</xdr:colOff>
      <xdr:row>78</xdr:row>
      <xdr:rowOff>24592</xdr:rowOff>
    </xdr:to>
    <xdr:cxnSp macro="">
      <xdr:nvCxnSpPr>
        <xdr:cNvPr id="181" name="直線コネクタ 180"/>
        <xdr:cNvCxnSpPr/>
      </xdr:nvCxnSpPr>
      <xdr:spPr>
        <a:xfrm flipV="1">
          <a:off x="2908300" y="13373072"/>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24592</xdr:rowOff>
    </xdr:from>
    <xdr:to>
      <xdr:col>4</xdr:col>
      <xdr:colOff>155575</xdr:colOff>
      <xdr:row>78</xdr:row>
      <xdr:rowOff>31172</xdr:rowOff>
    </xdr:to>
    <xdr:cxnSp macro="">
      <xdr:nvCxnSpPr>
        <xdr:cNvPr id="184" name="直線コネクタ 183"/>
        <xdr:cNvCxnSpPr/>
      </xdr:nvCxnSpPr>
      <xdr:spPr>
        <a:xfrm flipV="1">
          <a:off x="2019300" y="13397692"/>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26256</xdr:rowOff>
    </xdr:from>
    <xdr:to>
      <xdr:col>2</xdr:col>
      <xdr:colOff>638175</xdr:colOff>
      <xdr:row>78</xdr:row>
      <xdr:rowOff>31172</xdr:rowOff>
    </xdr:to>
    <xdr:cxnSp macro="">
      <xdr:nvCxnSpPr>
        <xdr:cNvPr id="187" name="直線コネクタ 186"/>
        <xdr:cNvCxnSpPr/>
      </xdr:nvCxnSpPr>
      <xdr:spPr>
        <a:xfrm>
          <a:off x="1130300" y="1339935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83982</xdr:rowOff>
    </xdr:from>
    <xdr:to>
      <xdr:col>6</xdr:col>
      <xdr:colOff>561975</xdr:colOff>
      <xdr:row>78</xdr:row>
      <xdr:rowOff>14132</xdr:rowOff>
    </xdr:to>
    <xdr:sp macro="" textlink="">
      <xdr:nvSpPr>
        <xdr:cNvPr id="197" name="円/楕円 196"/>
        <xdr:cNvSpPr/>
      </xdr:nvSpPr>
      <xdr:spPr>
        <a:xfrm>
          <a:off x="4584700" y="132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120622</xdr:rowOff>
    </xdr:from>
    <xdr:to>
      <xdr:col>5</xdr:col>
      <xdr:colOff>409575</xdr:colOff>
      <xdr:row>78</xdr:row>
      <xdr:rowOff>50772</xdr:rowOff>
    </xdr:to>
    <xdr:sp macro="" textlink="">
      <xdr:nvSpPr>
        <xdr:cNvPr id="199" name="円/楕円 198"/>
        <xdr:cNvSpPr/>
      </xdr:nvSpPr>
      <xdr:spPr>
        <a:xfrm>
          <a:off x="3746500" y="133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41899</xdr:rowOff>
    </xdr:from>
    <xdr:ext cx="599010" cy="259045"/>
    <xdr:sp macro="" textlink="">
      <xdr:nvSpPr>
        <xdr:cNvPr id="200" name="テキスト ボックス 199"/>
        <xdr:cNvSpPr txBox="1"/>
      </xdr:nvSpPr>
      <xdr:spPr>
        <a:xfrm>
          <a:off x="3497794" y="1341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145242</xdr:rowOff>
    </xdr:from>
    <xdr:to>
      <xdr:col>4</xdr:col>
      <xdr:colOff>206375</xdr:colOff>
      <xdr:row>78</xdr:row>
      <xdr:rowOff>75392</xdr:rowOff>
    </xdr:to>
    <xdr:sp macro="" textlink="">
      <xdr:nvSpPr>
        <xdr:cNvPr id="201" name="円/楕円 200"/>
        <xdr:cNvSpPr/>
      </xdr:nvSpPr>
      <xdr:spPr>
        <a:xfrm>
          <a:off x="2857500" y="133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66519</xdr:rowOff>
    </xdr:from>
    <xdr:ext cx="599010" cy="259045"/>
    <xdr:sp macro="" textlink="">
      <xdr:nvSpPr>
        <xdr:cNvPr id="202" name="テキスト ボックス 201"/>
        <xdr:cNvSpPr txBox="1"/>
      </xdr:nvSpPr>
      <xdr:spPr>
        <a:xfrm>
          <a:off x="2608794" y="1343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151822</xdr:rowOff>
    </xdr:from>
    <xdr:to>
      <xdr:col>3</xdr:col>
      <xdr:colOff>3175</xdr:colOff>
      <xdr:row>78</xdr:row>
      <xdr:rowOff>81972</xdr:rowOff>
    </xdr:to>
    <xdr:sp macro="" textlink="">
      <xdr:nvSpPr>
        <xdr:cNvPr id="203" name="円/楕円 202"/>
        <xdr:cNvSpPr/>
      </xdr:nvSpPr>
      <xdr:spPr>
        <a:xfrm>
          <a:off x="1968500" y="133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73099</xdr:rowOff>
    </xdr:from>
    <xdr:ext cx="599010" cy="259045"/>
    <xdr:sp macro="" textlink="">
      <xdr:nvSpPr>
        <xdr:cNvPr id="204" name="テキスト ボックス 203"/>
        <xdr:cNvSpPr txBox="1"/>
      </xdr:nvSpPr>
      <xdr:spPr>
        <a:xfrm>
          <a:off x="1719794" y="1344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146906</xdr:rowOff>
    </xdr:from>
    <xdr:to>
      <xdr:col>1</xdr:col>
      <xdr:colOff>485775</xdr:colOff>
      <xdr:row>78</xdr:row>
      <xdr:rowOff>77056</xdr:rowOff>
    </xdr:to>
    <xdr:sp macro="" textlink="">
      <xdr:nvSpPr>
        <xdr:cNvPr id="205" name="円/楕円 204"/>
        <xdr:cNvSpPr/>
      </xdr:nvSpPr>
      <xdr:spPr>
        <a:xfrm>
          <a:off x="1079500" y="133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68183</xdr:rowOff>
    </xdr:from>
    <xdr:ext cx="599010" cy="259045"/>
    <xdr:sp macro="" textlink="">
      <xdr:nvSpPr>
        <xdr:cNvPr id="206" name="テキスト ボックス 205"/>
        <xdr:cNvSpPr txBox="1"/>
      </xdr:nvSpPr>
      <xdr:spPr>
        <a:xfrm>
          <a:off x="830794" y="134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9136</xdr:rowOff>
    </xdr:from>
    <xdr:to>
      <xdr:col>6</xdr:col>
      <xdr:colOff>511175</xdr:colOff>
      <xdr:row>97</xdr:row>
      <xdr:rowOff>165154</xdr:rowOff>
    </xdr:to>
    <xdr:cxnSp macro="">
      <xdr:nvCxnSpPr>
        <xdr:cNvPr id="235" name="直線コネクタ 234"/>
        <xdr:cNvCxnSpPr/>
      </xdr:nvCxnSpPr>
      <xdr:spPr>
        <a:xfrm>
          <a:off x="3797300" y="16639786"/>
          <a:ext cx="8382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9136</xdr:rowOff>
    </xdr:from>
    <xdr:to>
      <xdr:col>5</xdr:col>
      <xdr:colOff>358775</xdr:colOff>
      <xdr:row>97</xdr:row>
      <xdr:rowOff>161654</xdr:rowOff>
    </xdr:to>
    <xdr:cxnSp macro="">
      <xdr:nvCxnSpPr>
        <xdr:cNvPr id="238" name="直線コネクタ 237"/>
        <xdr:cNvCxnSpPr/>
      </xdr:nvCxnSpPr>
      <xdr:spPr>
        <a:xfrm flipV="1">
          <a:off x="2908300" y="16639786"/>
          <a:ext cx="889000" cy="1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161654</xdr:rowOff>
    </xdr:from>
    <xdr:to>
      <xdr:col>4</xdr:col>
      <xdr:colOff>155575</xdr:colOff>
      <xdr:row>98</xdr:row>
      <xdr:rowOff>43585</xdr:rowOff>
    </xdr:to>
    <xdr:cxnSp macro="">
      <xdr:nvCxnSpPr>
        <xdr:cNvPr id="241" name="直線コネクタ 240"/>
        <xdr:cNvCxnSpPr/>
      </xdr:nvCxnSpPr>
      <xdr:spPr>
        <a:xfrm flipV="1">
          <a:off x="2019300" y="16792304"/>
          <a:ext cx="889000" cy="5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26459</xdr:rowOff>
    </xdr:from>
    <xdr:to>
      <xdr:col>2</xdr:col>
      <xdr:colOff>638175</xdr:colOff>
      <xdr:row>98</xdr:row>
      <xdr:rowOff>43585</xdr:rowOff>
    </xdr:to>
    <xdr:cxnSp macro="">
      <xdr:nvCxnSpPr>
        <xdr:cNvPr id="244" name="直線コネクタ 243"/>
        <xdr:cNvCxnSpPr/>
      </xdr:nvCxnSpPr>
      <xdr:spPr>
        <a:xfrm>
          <a:off x="1130300" y="16828559"/>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114354</xdr:rowOff>
    </xdr:from>
    <xdr:to>
      <xdr:col>6</xdr:col>
      <xdr:colOff>561975</xdr:colOff>
      <xdr:row>98</xdr:row>
      <xdr:rowOff>44504</xdr:rowOff>
    </xdr:to>
    <xdr:sp macro="" textlink="">
      <xdr:nvSpPr>
        <xdr:cNvPr id="254" name="円/楕円 253"/>
        <xdr:cNvSpPr/>
      </xdr:nvSpPr>
      <xdr:spPr>
        <a:xfrm>
          <a:off x="4584700" y="167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92781</xdr:rowOff>
    </xdr:from>
    <xdr:ext cx="534377" cy="259045"/>
    <xdr:sp macro="" textlink="">
      <xdr:nvSpPr>
        <xdr:cNvPr id="255" name="衛生費該当値テキスト"/>
        <xdr:cNvSpPr txBox="1"/>
      </xdr:nvSpPr>
      <xdr:spPr>
        <a:xfrm>
          <a:off x="4686300" y="167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129786</xdr:rowOff>
    </xdr:from>
    <xdr:to>
      <xdr:col>5</xdr:col>
      <xdr:colOff>409575</xdr:colOff>
      <xdr:row>97</xdr:row>
      <xdr:rowOff>59936</xdr:rowOff>
    </xdr:to>
    <xdr:sp macro="" textlink="">
      <xdr:nvSpPr>
        <xdr:cNvPr id="256" name="円/楕円 255"/>
        <xdr:cNvSpPr/>
      </xdr:nvSpPr>
      <xdr:spPr>
        <a:xfrm>
          <a:off x="3746500" y="16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51063</xdr:rowOff>
    </xdr:from>
    <xdr:ext cx="534377" cy="259045"/>
    <xdr:sp macro="" textlink="">
      <xdr:nvSpPr>
        <xdr:cNvPr id="257" name="テキスト ボックス 256"/>
        <xdr:cNvSpPr txBox="1"/>
      </xdr:nvSpPr>
      <xdr:spPr>
        <a:xfrm>
          <a:off x="3530111" y="166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110854</xdr:rowOff>
    </xdr:from>
    <xdr:to>
      <xdr:col>4</xdr:col>
      <xdr:colOff>206375</xdr:colOff>
      <xdr:row>98</xdr:row>
      <xdr:rowOff>41004</xdr:rowOff>
    </xdr:to>
    <xdr:sp macro="" textlink="">
      <xdr:nvSpPr>
        <xdr:cNvPr id="258" name="円/楕円 257"/>
        <xdr:cNvSpPr/>
      </xdr:nvSpPr>
      <xdr:spPr>
        <a:xfrm>
          <a:off x="2857500" y="167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32131</xdr:rowOff>
    </xdr:from>
    <xdr:ext cx="534377" cy="259045"/>
    <xdr:sp macro="" textlink="">
      <xdr:nvSpPr>
        <xdr:cNvPr id="259" name="テキスト ボックス 258"/>
        <xdr:cNvSpPr txBox="1"/>
      </xdr:nvSpPr>
      <xdr:spPr>
        <a:xfrm>
          <a:off x="2641111" y="168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164235</xdr:rowOff>
    </xdr:from>
    <xdr:to>
      <xdr:col>3</xdr:col>
      <xdr:colOff>3175</xdr:colOff>
      <xdr:row>98</xdr:row>
      <xdr:rowOff>94385</xdr:rowOff>
    </xdr:to>
    <xdr:sp macro="" textlink="">
      <xdr:nvSpPr>
        <xdr:cNvPr id="260" name="円/楕円 259"/>
        <xdr:cNvSpPr/>
      </xdr:nvSpPr>
      <xdr:spPr>
        <a:xfrm>
          <a:off x="1968500" y="167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85512</xdr:rowOff>
    </xdr:from>
    <xdr:ext cx="534377" cy="259045"/>
    <xdr:sp macro="" textlink="">
      <xdr:nvSpPr>
        <xdr:cNvPr id="261" name="テキスト ボックス 260"/>
        <xdr:cNvSpPr txBox="1"/>
      </xdr:nvSpPr>
      <xdr:spPr>
        <a:xfrm>
          <a:off x="1752111" y="1688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147109</xdr:rowOff>
    </xdr:from>
    <xdr:to>
      <xdr:col>1</xdr:col>
      <xdr:colOff>485775</xdr:colOff>
      <xdr:row>98</xdr:row>
      <xdr:rowOff>77259</xdr:rowOff>
    </xdr:to>
    <xdr:sp macro="" textlink="">
      <xdr:nvSpPr>
        <xdr:cNvPr id="262" name="円/楕円 261"/>
        <xdr:cNvSpPr/>
      </xdr:nvSpPr>
      <xdr:spPr>
        <a:xfrm>
          <a:off x="1079500" y="167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68386</xdr:rowOff>
    </xdr:from>
    <xdr:ext cx="534377" cy="259045"/>
    <xdr:sp macro="" textlink="">
      <xdr:nvSpPr>
        <xdr:cNvPr id="263" name="テキスト ボックス 262"/>
        <xdr:cNvSpPr txBox="1"/>
      </xdr:nvSpPr>
      <xdr:spPr>
        <a:xfrm>
          <a:off x="863111" y="168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91776</xdr:rowOff>
    </xdr:from>
    <xdr:to>
      <xdr:col>15</xdr:col>
      <xdr:colOff>180975</xdr:colOff>
      <xdr:row>39</xdr:row>
      <xdr:rowOff>92135</xdr:rowOff>
    </xdr:to>
    <xdr:cxnSp macro="">
      <xdr:nvCxnSpPr>
        <xdr:cNvPr id="294" name="直線コネクタ 293"/>
        <xdr:cNvCxnSpPr/>
      </xdr:nvCxnSpPr>
      <xdr:spPr>
        <a:xfrm flipV="1">
          <a:off x="9639300" y="6778326"/>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92135</xdr:rowOff>
    </xdr:from>
    <xdr:to>
      <xdr:col>14</xdr:col>
      <xdr:colOff>28575</xdr:colOff>
      <xdr:row>39</xdr:row>
      <xdr:rowOff>92135</xdr:rowOff>
    </xdr:to>
    <xdr:cxnSp macro="">
      <xdr:nvCxnSpPr>
        <xdr:cNvPr id="297" name="直線コネクタ 296"/>
        <xdr:cNvCxnSpPr/>
      </xdr:nvCxnSpPr>
      <xdr:spPr>
        <a:xfrm>
          <a:off x="8750300" y="6778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72688</xdr:rowOff>
    </xdr:from>
    <xdr:to>
      <xdr:col>12</xdr:col>
      <xdr:colOff>511175</xdr:colOff>
      <xdr:row>39</xdr:row>
      <xdr:rowOff>92135</xdr:rowOff>
    </xdr:to>
    <xdr:cxnSp macro="">
      <xdr:nvCxnSpPr>
        <xdr:cNvPr id="300" name="直線コネクタ 299"/>
        <xdr:cNvCxnSpPr/>
      </xdr:nvCxnSpPr>
      <xdr:spPr>
        <a:xfrm>
          <a:off x="7861300" y="675923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32814</xdr:rowOff>
    </xdr:from>
    <xdr:to>
      <xdr:col>11</xdr:col>
      <xdr:colOff>307975</xdr:colOff>
      <xdr:row>39</xdr:row>
      <xdr:rowOff>72688</xdr:rowOff>
    </xdr:to>
    <xdr:cxnSp macro="">
      <xdr:nvCxnSpPr>
        <xdr:cNvPr id="303" name="直線コネクタ 302"/>
        <xdr:cNvCxnSpPr/>
      </xdr:nvCxnSpPr>
      <xdr:spPr>
        <a:xfrm>
          <a:off x="6972300" y="6719364"/>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40976</xdr:rowOff>
    </xdr:from>
    <xdr:to>
      <xdr:col>15</xdr:col>
      <xdr:colOff>231775</xdr:colOff>
      <xdr:row>39</xdr:row>
      <xdr:rowOff>142576</xdr:rowOff>
    </xdr:to>
    <xdr:sp macro="" textlink="">
      <xdr:nvSpPr>
        <xdr:cNvPr id="313" name="円/楕円 312"/>
        <xdr:cNvSpPr/>
      </xdr:nvSpPr>
      <xdr:spPr>
        <a:xfrm>
          <a:off x="10426700" y="6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41335</xdr:rowOff>
    </xdr:from>
    <xdr:to>
      <xdr:col>14</xdr:col>
      <xdr:colOff>79375</xdr:colOff>
      <xdr:row>39</xdr:row>
      <xdr:rowOff>142935</xdr:rowOff>
    </xdr:to>
    <xdr:sp macro="" textlink="">
      <xdr:nvSpPr>
        <xdr:cNvPr id="315" name="円/楕円 314"/>
        <xdr:cNvSpPr/>
      </xdr:nvSpPr>
      <xdr:spPr>
        <a:xfrm>
          <a:off x="9588500" y="67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134062</xdr:rowOff>
    </xdr:from>
    <xdr:ext cx="378565" cy="259045"/>
    <xdr:sp macro="" textlink="">
      <xdr:nvSpPr>
        <xdr:cNvPr id="316" name="テキスト ボックス 315"/>
        <xdr:cNvSpPr txBox="1"/>
      </xdr:nvSpPr>
      <xdr:spPr>
        <a:xfrm>
          <a:off x="9450017" y="682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41335</xdr:rowOff>
    </xdr:from>
    <xdr:to>
      <xdr:col>12</xdr:col>
      <xdr:colOff>561975</xdr:colOff>
      <xdr:row>39</xdr:row>
      <xdr:rowOff>142935</xdr:rowOff>
    </xdr:to>
    <xdr:sp macro="" textlink="">
      <xdr:nvSpPr>
        <xdr:cNvPr id="317" name="円/楕円 316"/>
        <xdr:cNvSpPr/>
      </xdr:nvSpPr>
      <xdr:spPr>
        <a:xfrm>
          <a:off x="8699500" y="67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134062</xdr:rowOff>
    </xdr:from>
    <xdr:ext cx="378565" cy="259045"/>
    <xdr:sp macro="" textlink="">
      <xdr:nvSpPr>
        <xdr:cNvPr id="318" name="テキスト ボックス 317"/>
        <xdr:cNvSpPr txBox="1"/>
      </xdr:nvSpPr>
      <xdr:spPr>
        <a:xfrm>
          <a:off x="8561017" y="682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21888</xdr:rowOff>
    </xdr:from>
    <xdr:to>
      <xdr:col>11</xdr:col>
      <xdr:colOff>358775</xdr:colOff>
      <xdr:row>39</xdr:row>
      <xdr:rowOff>123488</xdr:rowOff>
    </xdr:to>
    <xdr:sp macro="" textlink="">
      <xdr:nvSpPr>
        <xdr:cNvPr id="319" name="円/楕円 318"/>
        <xdr:cNvSpPr/>
      </xdr:nvSpPr>
      <xdr:spPr>
        <a:xfrm>
          <a:off x="7810500" y="67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114615</xdr:rowOff>
    </xdr:from>
    <xdr:ext cx="469744" cy="259045"/>
    <xdr:sp macro="" textlink="">
      <xdr:nvSpPr>
        <xdr:cNvPr id="320" name="テキスト ボックス 319"/>
        <xdr:cNvSpPr txBox="1"/>
      </xdr:nvSpPr>
      <xdr:spPr>
        <a:xfrm>
          <a:off x="7626427" y="68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153464</xdr:rowOff>
    </xdr:from>
    <xdr:to>
      <xdr:col>10</xdr:col>
      <xdr:colOff>155575</xdr:colOff>
      <xdr:row>39</xdr:row>
      <xdr:rowOff>83614</xdr:rowOff>
    </xdr:to>
    <xdr:sp macro="" textlink="">
      <xdr:nvSpPr>
        <xdr:cNvPr id="321" name="円/楕円 320"/>
        <xdr:cNvSpPr/>
      </xdr:nvSpPr>
      <xdr:spPr>
        <a:xfrm>
          <a:off x="6921500" y="66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74741</xdr:rowOff>
    </xdr:from>
    <xdr:ext cx="469744" cy="259045"/>
    <xdr:sp macro="" textlink="">
      <xdr:nvSpPr>
        <xdr:cNvPr id="322" name="テキスト ボックス 321"/>
        <xdr:cNvSpPr txBox="1"/>
      </xdr:nvSpPr>
      <xdr:spPr>
        <a:xfrm>
          <a:off x="6737427" y="67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151116</xdr:rowOff>
    </xdr:from>
    <xdr:to>
      <xdr:col>15</xdr:col>
      <xdr:colOff>180975</xdr:colOff>
      <xdr:row>59</xdr:row>
      <xdr:rowOff>3404</xdr:rowOff>
    </xdr:to>
    <xdr:cxnSp macro="">
      <xdr:nvCxnSpPr>
        <xdr:cNvPr id="353" name="直線コネクタ 352"/>
        <xdr:cNvCxnSpPr/>
      </xdr:nvCxnSpPr>
      <xdr:spPr>
        <a:xfrm>
          <a:off x="9639300" y="10095216"/>
          <a:ext cx="8382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151116</xdr:rowOff>
    </xdr:from>
    <xdr:to>
      <xdr:col>14</xdr:col>
      <xdr:colOff>28575</xdr:colOff>
      <xdr:row>58</xdr:row>
      <xdr:rowOff>169665</xdr:rowOff>
    </xdr:to>
    <xdr:cxnSp macro="">
      <xdr:nvCxnSpPr>
        <xdr:cNvPr id="356" name="直線コネクタ 355"/>
        <xdr:cNvCxnSpPr/>
      </xdr:nvCxnSpPr>
      <xdr:spPr>
        <a:xfrm flipV="1">
          <a:off x="8750300" y="10095216"/>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169665</xdr:rowOff>
    </xdr:from>
    <xdr:to>
      <xdr:col>12</xdr:col>
      <xdr:colOff>511175</xdr:colOff>
      <xdr:row>59</xdr:row>
      <xdr:rowOff>8719</xdr:rowOff>
    </xdr:to>
    <xdr:cxnSp macro="">
      <xdr:nvCxnSpPr>
        <xdr:cNvPr id="359" name="直線コネクタ 358"/>
        <xdr:cNvCxnSpPr/>
      </xdr:nvCxnSpPr>
      <xdr:spPr>
        <a:xfrm flipV="1">
          <a:off x="7861300" y="10113765"/>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5567</xdr:rowOff>
    </xdr:from>
    <xdr:to>
      <xdr:col>11</xdr:col>
      <xdr:colOff>307975</xdr:colOff>
      <xdr:row>59</xdr:row>
      <xdr:rowOff>8719</xdr:rowOff>
    </xdr:to>
    <xdr:cxnSp macro="">
      <xdr:nvCxnSpPr>
        <xdr:cNvPr id="362" name="直線コネクタ 361"/>
        <xdr:cNvCxnSpPr/>
      </xdr:nvCxnSpPr>
      <xdr:spPr>
        <a:xfrm>
          <a:off x="6972300" y="10121117"/>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124054</xdr:rowOff>
    </xdr:from>
    <xdr:to>
      <xdr:col>15</xdr:col>
      <xdr:colOff>231775</xdr:colOff>
      <xdr:row>59</xdr:row>
      <xdr:rowOff>54204</xdr:rowOff>
    </xdr:to>
    <xdr:sp macro="" textlink="">
      <xdr:nvSpPr>
        <xdr:cNvPr id="372" name="円/楕円 371"/>
        <xdr:cNvSpPr/>
      </xdr:nvSpPr>
      <xdr:spPr>
        <a:xfrm>
          <a:off x="10426700" y="10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38981</xdr:rowOff>
    </xdr:from>
    <xdr:ext cx="534377" cy="259045"/>
    <xdr:sp macro="" textlink="">
      <xdr:nvSpPr>
        <xdr:cNvPr id="373" name="農林水産業費該当値テキスト"/>
        <xdr:cNvSpPr txBox="1"/>
      </xdr:nvSpPr>
      <xdr:spPr>
        <a:xfrm>
          <a:off x="10528300" y="99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100316</xdr:rowOff>
    </xdr:from>
    <xdr:to>
      <xdr:col>14</xdr:col>
      <xdr:colOff>79375</xdr:colOff>
      <xdr:row>59</xdr:row>
      <xdr:rowOff>30466</xdr:rowOff>
    </xdr:to>
    <xdr:sp macro="" textlink="">
      <xdr:nvSpPr>
        <xdr:cNvPr id="374" name="円/楕円 373"/>
        <xdr:cNvSpPr/>
      </xdr:nvSpPr>
      <xdr:spPr>
        <a:xfrm>
          <a:off x="9588500" y="100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21593</xdr:rowOff>
    </xdr:from>
    <xdr:ext cx="599010" cy="259045"/>
    <xdr:sp macro="" textlink="">
      <xdr:nvSpPr>
        <xdr:cNvPr id="375" name="テキスト ボックス 374"/>
        <xdr:cNvSpPr txBox="1"/>
      </xdr:nvSpPr>
      <xdr:spPr>
        <a:xfrm>
          <a:off x="9339794" y="101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118865</xdr:rowOff>
    </xdr:from>
    <xdr:to>
      <xdr:col>12</xdr:col>
      <xdr:colOff>561975</xdr:colOff>
      <xdr:row>59</xdr:row>
      <xdr:rowOff>49015</xdr:rowOff>
    </xdr:to>
    <xdr:sp macro="" textlink="">
      <xdr:nvSpPr>
        <xdr:cNvPr id="376" name="円/楕円 375"/>
        <xdr:cNvSpPr/>
      </xdr:nvSpPr>
      <xdr:spPr>
        <a:xfrm>
          <a:off x="8699500" y="10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40142</xdr:rowOff>
    </xdr:from>
    <xdr:ext cx="534377" cy="259045"/>
    <xdr:sp macro="" textlink="">
      <xdr:nvSpPr>
        <xdr:cNvPr id="377" name="テキスト ボックス 376"/>
        <xdr:cNvSpPr txBox="1"/>
      </xdr:nvSpPr>
      <xdr:spPr>
        <a:xfrm>
          <a:off x="8483111" y="101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129369</xdr:rowOff>
    </xdr:from>
    <xdr:to>
      <xdr:col>11</xdr:col>
      <xdr:colOff>358775</xdr:colOff>
      <xdr:row>59</xdr:row>
      <xdr:rowOff>59519</xdr:rowOff>
    </xdr:to>
    <xdr:sp macro="" textlink="">
      <xdr:nvSpPr>
        <xdr:cNvPr id="378" name="円/楕円 377"/>
        <xdr:cNvSpPr/>
      </xdr:nvSpPr>
      <xdr:spPr>
        <a:xfrm>
          <a:off x="7810500" y="100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50646</xdr:rowOff>
    </xdr:from>
    <xdr:ext cx="534377" cy="259045"/>
    <xdr:sp macro="" textlink="">
      <xdr:nvSpPr>
        <xdr:cNvPr id="379" name="テキスト ボックス 378"/>
        <xdr:cNvSpPr txBox="1"/>
      </xdr:nvSpPr>
      <xdr:spPr>
        <a:xfrm>
          <a:off x="7594111" y="101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126217</xdr:rowOff>
    </xdr:from>
    <xdr:to>
      <xdr:col>10</xdr:col>
      <xdr:colOff>155575</xdr:colOff>
      <xdr:row>59</xdr:row>
      <xdr:rowOff>56367</xdr:rowOff>
    </xdr:to>
    <xdr:sp macro="" textlink="">
      <xdr:nvSpPr>
        <xdr:cNvPr id="380" name="円/楕円 379"/>
        <xdr:cNvSpPr/>
      </xdr:nvSpPr>
      <xdr:spPr>
        <a:xfrm>
          <a:off x="6921500" y="100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47494</xdr:rowOff>
    </xdr:from>
    <xdr:ext cx="534377" cy="259045"/>
    <xdr:sp macro="" textlink="">
      <xdr:nvSpPr>
        <xdr:cNvPr id="381" name="テキスト ボックス 380"/>
        <xdr:cNvSpPr txBox="1"/>
      </xdr:nvSpPr>
      <xdr:spPr>
        <a:xfrm>
          <a:off x="6705111" y="101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133615</xdr:rowOff>
    </xdr:from>
    <xdr:to>
      <xdr:col>15</xdr:col>
      <xdr:colOff>180975</xdr:colOff>
      <xdr:row>78</xdr:row>
      <xdr:rowOff>158967</xdr:rowOff>
    </xdr:to>
    <xdr:cxnSp macro="">
      <xdr:nvCxnSpPr>
        <xdr:cNvPr id="410" name="直線コネクタ 409"/>
        <xdr:cNvCxnSpPr/>
      </xdr:nvCxnSpPr>
      <xdr:spPr>
        <a:xfrm>
          <a:off x="9639300" y="13506715"/>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146013</xdr:rowOff>
    </xdr:from>
    <xdr:to>
      <xdr:col>14</xdr:col>
      <xdr:colOff>28575</xdr:colOff>
      <xdr:row>78</xdr:row>
      <xdr:rowOff>133615</xdr:rowOff>
    </xdr:to>
    <xdr:cxnSp macro="">
      <xdr:nvCxnSpPr>
        <xdr:cNvPr id="413" name="直線コネクタ 412"/>
        <xdr:cNvCxnSpPr/>
      </xdr:nvCxnSpPr>
      <xdr:spPr>
        <a:xfrm>
          <a:off x="8750300" y="12661863"/>
          <a:ext cx="889000" cy="8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146013</xdr:rowOff>
    </xdr:from>
    <xdr:to>
      <xdr:col>12</xdr:col>
      <xdr:colOff>511175</xdr:colOff>
      <xdr:row>78</xdr:row>
      <xdr:rowOff>136184</xdr:rowOff>
    </xdr:to>
    <xdr:cxnSp macro="">
      <xdr:nvCxnSpPr>
        <xdr:cNvPr id="416" name="直線コネクタ 415"/>
        <xdr:cNvCxnSpPr/>
      </xdr:nvCxnSpPr>
      <xdr:spPr>
        <a:xfrm flipV="1">
          <a:off x="7861300" y="12661863"/>
          <a:ext cx="889000" cy="8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136184</xdr:rowOff>
    </xdr:from>
    <xdr:to>
      <xdr:col>11</xdr:col>
      <xdr:colOff>307975</xdr:colOff>
      <xdr:row>79</xdr:row>
      <xdr:rowOff>5673</xdr:rowOff>
    </xdr:to>
    <xdr:cxnSp macro="">
      <xdr:nvCxnSpPr>
        <xdr:cNvPr id="419" name="直線コネクタ 418"/>
        <xdr:cNvCxnSpPr/>
      </xdr:nvCxnSpPr>
      <xdr:spPr>
        <a:xfrm flipV="1">
          <a:off x="6972300" y="13509284"/>
          <a:ext cx="8890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108167</xdr:rowOff>
    </xdr:from>
    <xdr:to>
      <xdr:col>15</xdr:col>
      <xdr:colOff>231775</xdr:colOff>
      <xdr:row>79</xdr:row>
      <xdr:rowOff>38317</xdr:rowOff>
    </xdr:to>
    <xdr:sp macro="" textlink="">
      <xdr:nvSpPr>
        <xdr:cNvPr id="429" name="円/楕円 428"/>
        <xdr:cNvSpPr/>
      </xdr:nvSpPr>
      <xdr:spPr>
        <a:xfrm>
          <a:off x="104267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23094</xdr:rowOff>
    </xdr:from>
    <xdr:ext cx="534377" cy="259045"/>
    <xdr:sp macro="" textlink="">
      <xdr:nvSpPr>
        <xdr:cNvPr id="430" name="商工費該当値テキスト"/>
        <xdr:cNvSpPr txBox="1"/>
      </xdr:nvSpPr>
      <xdr:spPr>
        <a:xfrm>
          <a:off x="10528300" y="13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82815</xdr:rowOff>
    </xdr:from>
    <xdr:to>
      <xdr:col>14</xdr:col>
      <xdr:colOff>79375</xdr:colOff>
      <xdr:row>79</xdr:row>
      <xdr:rowOff>12965</xdr:rowOff>
    </xdr:to>
    <xdr:sp macro="" textlink="">
      <xdr:nvSpPr>
        <xdr:cNvPr id="431" name="円/楕円 430"/>
        <xdr:cNvSpPr/>
      </xdr:nvSpPr>
      <xdr:spPr>
        <a:xfrm>
          <a:off x="9588500" y="134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4092</xdr:rowOff>
    </xdr:from>
    <xdr:ext cx="534377" cy="259045"/>
    <xdr:sp macro="" textlink="">
      <xdr:nvSpPr>
        <xdr:cNvPr id="432" name="テキスト ボックス 431"/>
        <xdr:cNvSpPr txBox="1"/>
      </xdr:nvSpPr>
      <xdr:spPr>
        <a:xfrm>
          <a:off x="9372111" y="13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95213</xdr:rowOff>
    </xdr:from>
    <xdr:to>
      <xdr:col>12</xdr:col>
      <xdr:colOff>561975</xdr:colOff>
      <xdr:row>74</xdr:row>
      <xdr:rowOff>25363</xdr:rowOff>
    </xdr:to>
    <xdr:sp macro="" textlink="">
      <xdr:nvSpPr>
        <xdr:cNvPr id="433" name="円/楕円 432"/>
        <xdr:cNvSpPr/>
      </xdr:nvSpPr>
      <xdr:spPr>
        <a:xfrm>
          <a:off x="8699500" y="126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41890</xdr:rowOff>
    </xdr:from>
    <xdr:ext cx="599010" cy="259045"/>
    <xdr:sp macro="" textlink="">
      <xdr:nvSpPr>
        <xdr:cNvPr id="434" name="テキスト ボックス 433"/>
        <xdr:cNvSpPr txBox="1"/>
      </xdr:nvSpPr>
      <xdr:spPr>
        <a:xfrm>
          <a:off x="8450794" y="123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85384</xdr:rowOff>
    </xdr:from>
    <xdr:to>
      <xdr:col>11</xdr:col>
      <xdr:colOff>358775</xdr:colOff>
      <xdr:row>79</xdr:row>
      <xdr:rowOff>15534</xdr:rowOff>
    </xdr:to>
    <xdr:sp macro="" textlink="">
      <xdr:nvSpPr>
        <xdr:cNvPr id="435" name="円/楕円 434"/>
        <xdr:cNvSpPr/>
      </xdr:nvSpPr>
      <xdr:spPr>
        <a:xfrm>
          <a:off x="78105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6661</xdr:rowOff>
    </xdr:from>
    <xdr:ext cx="534377" cy="259045"/>
    <xdr:sp macro="" textlink="">
      <xdr:nvSpPr>
        <xdr:cNvPr id="436" name="テキスト ボックス 435"/>
        <xdr:cNvSpPr txBox="1"/>
      </xdr:nvSpPr>
      <xdr:spPr>
        <a:xfrm>
          <a:off x="7594111" y="135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126323</xdr:rowOff>
    </xdr:from>
    <xdr:to>
      <xdr:col>10</xdr:col>
      <xdr:colOff>155575</xdr:colOff>
      <xdr:row>79</xdr:row>
      <xdr:rowOff>56473</xdr:rowOff>
    </xdr:to>
    <xdr:sp macro="" textlink="">
      <xdr:nvSpPr>
        <xdr:cNvPr id="437" name="円/楕円 436"/>
        <xdr:cNvSpPr/>
      </xdr:nvSpPr>
      <xdr:spPr>
        <a:xfrm>
          <a:off x="6921500" y="134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47600</xdr:rowOff>
    </xdr:from>
    <xdr:ext cx="534377" cy="259045"/>
    <xdr:sp macro="" textlink="">
      <xdr:nvSpPr>
        <xdr:cNvPr id="438" name="テキスト ボックス 437"/>
        <xdr:cNvSpPr txBox="1"/>
      </xdr:nvSpPr>
      <xdr:spPr>
        <a:xfrm>
          <a:off x="6705111" y="135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151811</xdr:rowOff>
    </xdr:from>
    <xdr:to>
      <xdr:col>15</xdr:col>
      <xdr:colOff>180975</xdr:colOff>
      <xdr:row>98</xdr:row>
      <xdr:rowOff>165032</xdr:rowOff>
    </xdr:to>
    <xdr:cxnSp macro="">
      <xdr:nvCxnSpPr>
        <xdr:cNvPr id="467" name="直線コネクタ 466"/>
        <xdr:cNvCxnSpPr/>
      </xdr:nvCxnSpPr>
      <xdr:spPr>
        <a:xfrm flipV="1">
          <a:off x="9639300" y="16953911"/>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157716</xdr:rowOff>
    </xdr:from>
    <xdr:to>
      <xdr:col>14</xdr:col>
      <xdr:colOff>28575</xdr:colOff>
      <xdr:row>98</xdr:row>
      <xdr:rowOff>165032</xdr:rowOff>
    </xdr:to>
    <xdr:cxnSp macro="">
      <xdr:nvCxnSpPr>
        <xdr:cNvPr id="470" name="直線コネクタ 469"/>
        <xdr:cNvCxnSpPr/>
      </xdr:nvCxnSpPr>
      <xdr:spPr>
        <a:xfrm>
          <a:off x="8750300" y="1695981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131792</xdr:rowOff>
    </xdr:from>
    <xdr:to>
      <xdr:col>12</xdr:col>
      <xdr:colOff>511175</xdr:colOff>
      <xdr:row>98</xdr:row>
      <xdr:rowOff>157716</xdr:rowOff>
    </xdr:to>
    <xdr:cxnSp macro="">
      <xdr:nvCxnSpPr>
        <xdr:cNvPr id="473" name="直線コネクタ 472"/>
        <xdr:cNvCxnSpPr/>
      </xdr:nvCxnSpPr>
      <xdr:spPr>
        <a:xfrm>
          <a:off x="7861300" y="16933892"/>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131792</xdr:rowOff>
    </xdr:from>
    <xdr:to>
      <xdr:col>11</xdr:col>
      <xdr:colOff>307975</xdr:colOff>
      <xdr:row>98</xdr:row>
      <xdr:rowOff>139567</xdr:rowOff>
    </xdr:to>
    <xdr:cxnSp macro="">
      <xdr:nvCxnSpPr>
        <xdr:cNvPr id="476" name="直線コネクタ 475"/>
        <xdr:cNvCxnSpPr/>
      </xdr:nvCxnSpPr>
      <xdr:spPr>
        <a:xfrm flipV="1">
          <a:off x="6972300" y="16933892"/>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101011</xdr:rowOff>
    </xdr:from>
    <xdr:to>
      <xdr:col>15</xdr:col>
      <xdr:colOff>231775</xdr:colOff>
      <xdr:row>99</xdr:row>
      <xdr:rowOff>31161</xdr:rowOff>
    </xdr:to>
    <xdr:sp macro="" textlink="">
      <xdr:nvSpPr>
        <xdr:cNvPr id="486" name="円/楕円 485"/>
        <xdr:cNvSpPr/>
      </xdr:nvSpPr>
      <xdr:spPr>
        <a:xfrm>
          <a:off x="10426700" y="169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114232</xdr:rowOff>
    </xdr:from>
    <xdr:to>
      <xdr:col>14</xdr:col>
      <xdr:colOff>79375</xdr:colOff>
      <xdr:row>99</xdr:row>
      <xdr:rowOff>44382</xdr:rowOff>
    </xdr:to>
    <xdr:sp macro="" textlink="">
      <xdr:nvSpPr>
        <xdr:cNvPr id="488" name="円/楕円 487"/>
        <xdr:cNvSpPr/>
      </xdr:nvSpPr>
      <xdr:spPr>
        <a:xfrm>
          <a:off x="9588500" y="169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35509</xdr:rowOff>
    </xdr:from>
    <xdr:ext cx="534377" cy="259045"/>
    <xdr:sp macro="" textlink="">
      <xdr:nvSpPr>
        <xdr:cNvPr id="489" name="テキスト ボックス 488"/>
        <xdr:cNvSpPr txBox="1"/>
      </xdr:nvSpPr>
      <xdr:spPr>
        <a:xfrm>
          <a:off x="9372111" y="17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106916</xdr:rowOff>
    </xdr:from>
    <xdr:to>
      <xdr:col>12</xdr:col>
      <xdr:colOff>561975</xdr:colOff>
      <xdr:row>99</xdr:row>
      <xdr:rowOff>37066</xdr:rowOff>
    </xdr:to>
    <xdr:sp macro="" textlink="">
      <xdr:nvSpPr>
        <xdr:cNvPr id="490" name="円/楕円 489"/>
        <xdr:cNvSpPr/>
      </xdr:nvSpPr>
      <xdr:spPr>
        <a:xfrm>
          <a:off x="8699500" y="169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28193</xdr:rowOff>
    </xdr:from>
    <xdr:ext cx="534377" cy="259045"/>
    <xdr:sp macro="" textlink="">
      <xdr:nvSpPr>
        <xdr:cNvPr id="491" name="テキスト ボックス 490"/>
        <xdr:cNvSpPr txBox="1"/>
      </xdr:nvSpPr>
      <xdr:spPr>
        <a:xfrm>
          <a:off x="8483111" y="170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80992</xdr:rowOff>
    </xdr:from>
    <xdr:to>
      <xdr:col>11</xdr:col>
      <xdr:colOff>358775</xdr:colOff>
      <xdr:row>99</xdr:row>
      <xdr:rowOff>11142</xdr:rowOff>
    </xdr:to>
    <xdr:sp macro="" textlink="">
      <xdr:nvSpPr>
        <xdr:cNvPr id="492" name="円/楕円 491"/>
        <xdr:cNvSpPr/>
      </xdr:nvSpPr>
      <xdr:spPr>
        <a:xfrm>
          <a:off x="7810500" y="168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2269</xdr:rowOff>
    </xdr:from>
    <xdr:ext cx="599010" cy="259045"/>
    <xdr:sp macro="" textlink="">
      <xdr:nvSpPr>
        <xdr:cNvPr id="493" name="テキスト ボックス 492"/>
        <xdr:cNvSpPr txBox="1"/>
      </xdr:nvSpPr>
      <xdr:spPr>
        <a:xfrm>
          <a:off x="7561794" y="1697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88767</xdr:rowOff>
    </xdr:from>
    <xdr:to>
      <xdr:col>10</xdr:col>
      <xdr:colOff>155575</xdr:colOff>
      <xdr:row>99</xdr:row>
      <xdr:rowOff>18917</xdr:rowOff>
    </xdr:to>
    <xdr:sp macro="" textlink="">
      <xdr:nvSpPr>
        <xdr:cNvPr id="494" name="円/楕円 493"/>
        <xdr:cNvSpPr/>
      </xdr:nvSpPr>
      <xdr:spPr>
        <a:xfrm>
          <a:off x="6921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10044</xdr:rowOff>
    </xdr:from>
    <xdr:ext cx="599010" cy="259045"/>
    <xdr:sp macro="" textlink="">
      <xdr:nvSpPr>
        <xdr:cNvPr id="495" name="テキスト ボックス 494"/>
        <xdr:cNvSpPr txBox="1"/>
      </xdr:nvSpPr>
      <xdr:spPr>
        <a:xfrm>
          <a:off x="6672794" y="1698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41466</xdr:rowOff>
    </xdr:from>
    <xdr:to>
      <xdr:col>23</xdr:col>
      <xdr:colOff>517525</xdr:colOff>
      <xdr:row>38</xdr:row>
      <xdr:rowOff>75886</xdr:rowOff>
    </xdr:to>
    <xdr:cxnSp macro="">
      <xdr:nvCxnSpPr>
        <xdr:cNvPr id="522" name="直線コネクタ 521"/>
        <xdr:cNvCxnSpPr/>
      </xdr:nvCxnSpPr>
      <xdr:spPr>
        <a:xfrm flipV="1">
          <a:off x="15481300" y="6556566"/>
          <a:ext cx="8382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61594</xdr:rowOff>
    </xdr:from>
    <xdr:to>
      <xdr:col>22</xdr:col>
      <xdr:colOff>365125</xdr:colOff>
      <xdr:row>38</xdr:row>
      <xdr:rowOff>75886</xdr:rowOff>
    </xdr:to>
    <xdr:cxnSp macro="">
      <xdr:nvCxnSpPr>
        <xdr:cNvPr id="525" name="直線コネクタ 524"/>
        <xdr:cNvCxnSpPr/>
      </xdr:nvCxnSpPr>
      <xdr:spPr>
        <a:xfrm>
          <a:off x="14592300" y="6576694"/>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163355</xdr:rowOff>
    </xdr:from>
    <xdr:to>
      <xdr:col>21</xdr:col>
      <xdr:colOff>161925</xdr:colOff>
      <xdr:row>38</xdr:row>
      <xdr:rowOff>61594</xdr:rowOff>
    </xdr:to>
    <xdr:cxnSp macro="">
      <xdr:nvCxnSpPr>
        <xdr:cNvPr id="528" name="直線コネクタ 527"/>
        <xdr:cNvCxnSpPr/>
      </xdr:nvCxnSpPr>
      <xdr:spPr>
        <a:xfrm>
          <a:off x="13703300" y="6507005"/>
          <a:ext cx="889000" cy="6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163355</xdr:rowOff>
    </xdr:from>
    <xdr:to>
      <xdr:col>19</xdr:col>
      <xdr:colOff>644525</xdr:colOff>
      <xdr:row>38</xdr:row>
      <xdr:rowOff>53511</xdr:rowOff>
    </xdr:to>
    <xdr:cxnSp macro="">
      <xdr:nvCxnSpPr>
        <xdr:cNvPr id="531" name="直線コネクタ 530"/>
        <xdr:cNvCxnSpPr/>
      </xdr:nvCxnSpPr>
      <xdr:spPr>
        <a:xfrm flipV="1">
          <a:off x="12814300" y="6507005"/>
          <a:ext cx="889000" cy="6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162116</xdr:rowOff>
    </xdr:from>
    <xdr:to>
      <xdr:col>23</xdr:col>
      <xdr:colOff>568325</xdr:colOff>
      <xdr:row>38</xdr:row>
      <xdr:rowOff>92266</xdr:rowOff>
    </xdr:to>
    <xdr:sp macro="" textlink="">
      <xdr:nvSpPr>
        <xdr:cNvPr id="541" name="円/楕円 540"/>
        <xdr:cNvSpPr/>
      </xdr:nvSpPr>
      <xdr:spPr>
        <a:xfrm>
          <a:off x="16268700" y="65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25086</xdr:rowOff>
    </xdr:from>
    <xdr:to>
      <xdr:col>22</xdr:col>
      <xdr:colOff>415925</xdr:colOff>
      <xdr:row>38</xdr:row>
      <xdr:rowOff>126686</xdr:rowOff>
    </xdr:to>
    <xdr:sp macro="" textlink="">
      <xdr:nvSpPr>
        <xdr:cNvPr id="543" name="円/楕円 542"/>
        <xdr:cNvSpPr/>
      </xdr:nvSpPr>
      <xdr:spPr>
        <a:xfrm>
          <a:off x="15430500" y="65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117813</xdr:rowOff>
    </xdr:from>
    <xdr:ext cx="534377" cy="259045"/>
    <xdr:sp macro="" textlink="">
      <xdr:nvSpPr>
        <xdr:cNvPr id="544" name="テキスト ボックス 543"/>
        <xdr:cNvSpPr txBox="1"/>
      </xdr:nvSpPr>
      <xdr:spPr>
        <a:xfrm>
          <a:off x="15214111" y="66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10794</xdr:rowOff>
    </xdr:from>
    <xdr:to>
      <xdr:col>21</xdr:col>
      <xdr:colOff>212725</xdr:colOff>
      <xdr:row>38</xdr:row>
      <xdr:rowOff>112394</xdr:rowOff>
    </xdr:to>
    <xdr:sp macro="" textlink="">
      <xdr:nvSpPr>
        <xdr:cNvPr id="545" name="円/楕円 544"/>
        <xdr:cNvSpPr/>
      </xdr:nvSpPr>
      <xdr:spPr>
        <a:xfrm>
          <a:off x="14541500" y="6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103521</xdr:rowOff>
    </xdr:from>
    <xdr:ext cx="534377" cy="259045"/>
    <xdr:sp macro="" textlink="">
      <xdr:nvSpPr>
        <xdr:cNvPr id="546" name="テキスト ボックス 545"/>
        <xdr:cNvSpPr txBox="1"/>
      </xdr:nvSpPr>
      <xdr:spPr>
        <a:xfrm>
          <a:off x="14325111" y="66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112556</xdr:rowOff>
    </xdr:from>
    <xdr:to>
      <xdr:col>20</xdr:col>
      <xdr:colOff>9525</xdr:colOff>
      <xdr:row>38</xdr:row>
      <xdr:rowOff>42706</xdr:rowOff>
    </xdr:to>
    <xdr:sp macro="" textlink="">
      <xdr:nvSpPr>
        <xdr:cNvPr id="547" name="円/楕円 546"/>
        <xdr:cNvSpPr/>
      </xdr:nvSpPr>
      <xdr:spPr>
        <a:xfrm>
          <a:off x="13652500" y="64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59233</xdr:rowOff>
    </xdr:from>
    <xdr:ext cx="534377" cy="259045"/>
    <xdr:sp macro="" textlink="">
      <xdr:nvSpPr>
        <xdr:cNvPr id="548" name="テキスト ボックス 547"/>
        <xdr:cNvSpPr txBox="1"/>
      </xdr:nvSpPr>
      <xdr:spPr>
        <a:xfrm>
          <a:off x="13436111" y="62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2711</xdr:rowOff>
    </xdr:from>
    <xdr:to>
      <xdr:col>18</xdr:col>
      <xdr:colOff>492125</xdr:colOff>
      <xdr:row>38</xdr:row>
      <xdr:rowOff>104311</xdr:rowOff>
    </xdr:to>
    <xdr:sp macro="" textlink="">
      <xdr:nvSpPr>
        <xdr:cNvPr id="549" name="円/楕円 548"/>
        <xdr:cNvSpPr/>
      </xdr:nvSpPr>
      <xdr:spPr>
        <a:xfrm>
          <a:off x="12763500" y="65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95438</xdr:rowOff>
    </xdr:from>
    <xdr:ext cx="534377" cy="259045"/>
    <xdr:sp macro="" textlink="">
      <xdr:nvSpPr>
        <xdr:cNvPr id="550" name="テキスト ボックス 549"/>
        <xdr:cNvSpPr txBox="1"/>
      </xdr:nvSpPr>
      <xdr:spPr>
        <a:xfrm>
          <a:off x="12547111" y="66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126479</xdr:rowOff>
    </xdr:from>
    <xdr:to>
      <xdr:col>23</xdr:col>
      <xdr:colOff>517525</xdr:colOff>
      <xdr:row>58</xdr:row>
      <xdr:rowOff>127598</xdr:rowOff>
    </xdr:to>
    <xdr:cxnSp macro="">
      <xdr:nvCxnSpPr>
        <xdr:cNvPr id="579" name="直線コネクタ 578"/>
        <xdr:cNvCxnSpPr/>
      </xdr:nvCxnSpPr>
      <xdr:spPr>
        <a:xfrm>
          <a:off x="15481300" y="10070579"/>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126479</xdr:rowOff>
    </xdr:from>
    <xdr:to>
      <xdr:col>22</xdr:col>
      <xdr:colOff>365125</xdr:colOff>
      <xdr:row>58</xdr:row>
      <xdr:rowOff>151380</xdr:rowOff>
    </xdr:to>
    <xdr:cxnSp macro="">
      <xdr:nvCxnSpPr>
        <xdr:cNvPr id="582" name="直線コネクタ 581"/>
        <xdr:cNvCxnSpPr/>
      </xdr:nvCxnSpPr>
      <xdr:spPr>
        <a:xfrm flipV="1">
          <a:off x="14592300" y="10070579"/>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144432</xdr:rowOff>
    </xdr:from>
    <xdr:to>
      <xdr:col>21</xdr:col>
      <xdr:colOff>161925</xdr:colOff>
      <xdr:row>58</xdr:row>
      <xdr:rowOff>151380</xdr:rowOff>
    </xdr:to>
    <xdr:cxnSp macro="">
      <xdr:nvCxnSpPr>
        <xdr:cNvPr id="585" name="直線コネクタ 584"/>
        <xdr:cNvCxnSpPr/>
      </xdr:nvCxnSpPr>
      <xdr:spPr>
        <a:xfrm>
          <a:off x="13703300" y="10088532"/>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86061</xdr:rowOff>
    </xdr:from>
    <xdr:to>
      <xdr:col>19</xdr:col>
      <xdr:colOff>644525</xdr:colOff>
      <xdr:row>58</xdr:row>
      <xdr:rowOff>144432</xdr:rowOff>
    </xdr:to>
    <xdr:cxnSp macro="">
      <xdr:nvCxnSpPr>
        <xdr:cNvPr id="588" name="直線コネクタ 587"/>
        <xdr:cNvCxnSpPr/>
      </xdr:nvCxnSpPr>
      <xdr:spPr>
        <a:xfrm>
          <a:off x="12814300" y="10030161"/>
          <a:ext cx="889000" cy="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76798</xdr:rowOff>
    </xdr:from>
    <xdr:to>
      <xdr:col>23</xdr:col>
      <xdr:colOff>568325</xdr:colOff>
      <xdr:row>59</xdr:row>
      <xdr:rowOff>6948</xdr:rowOff>
    </xdr:to>
    <xdr:sp macro="" textlink="">
      <xdr:nvSpPr>
        <xdr:cNvPr id="598" name="円/楕円 597"/>
        <xdr:cNvSpPr/>
      </xdr:nvSpPr>
      <xdr:spPr>
        <a:xfrm>
          <a:off x="16268700" y="100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163175</xdr:rowOff>
    </xdr:from>
    <xdr:ext cx="534377" cy="259045"/>
    <xdr:sp macro="" textlink="">
      <xdr:nvSpPr>
        <xdr:cNvPr id="599" name="教育費該当値テキスト"/>
        <xdr:cNvSpPr txBox="1"/>
      </xdr:nvSpPr>
      <xdr:spPr>
        <a:xfrm>
          <a:off x="16370300" y="99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75679</xdr:rowOff>
    </xdr:from>
    <xdr:to>
      <xdr:col>22</xdr:col>
      <xdr:colOff>415925</xdr:colOff>
      <xdr:row>59</xdr:row>
      <xdr:rowOff>5829</xdr:rowOff>
    </xdr:to>
    <xdr:sp macro="" textlink="">
      <xdr:nvSpPr>
        <xdr:cNvPr id="600" name="円/楕円 599"/>
        <xdr:cNvSpPr/>
      </xdr:nvSpPr>
      <xdr:spPr>
        <a:xfrm>
          <a:off x="15430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168406</xdr:rowOff>
    </xdr:from>
    <xdr:ext cx="534377" cy="259045"/>
    <xdr:sp macro="" textlink="">
      <xdr:nvSpPr>
        <xdr:cNvPr id="601" name="テキスト ボックス 600"/>
        <xdr:cNvSpPr txBox="1"/>
      </xdr:nvSpPr>
      <xdr:spPr>
        <a:xfrm>
          <a:off x="15214111" y="10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100580</xdr:rowOff>
    </xdr:from>
    <xdr:to>
      <xdr:col>21</xdr:col>
      <xdr:colOff>212725</xdr:colOff>
      <xdr:row>59</xdr:row>
      <xdr:rowOff>30730</xdr:rowOff>
    </xdr:to>
    <xdr:sp macro="" textlink="">
      <xdr:nvSpPr>
        <xdr:cNvPr id="602" name="円/楕円 601"/>
        <xdr:cNvSpPr/>
      </xdr:nvSpPr>
      <xdr:spPr>
        <a:xfrm>
          <a:off x="14541500" y="100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21857</xdr:rowOff>
    </xdr:from>
    <xdr:ext cx="534377" cy="259045"/>
    <xdr:sp macro="" textlink="">
      <xdr:nvSpPr>
        <xdr:cNvPr id="603" name="テキスト ボックス 602"/>
        <xdr:cNvSpPr txBox="1"/>
      </xdr:nvSpPr>
      <xdr:spPr>
        <a:xfrm>
          <a:off x="14325111" y="101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93632</xdr:rowOff>
    </xdr:from>
    <xdr:to>
      <xdr:col>20</xdr:col>
      <xdr:colOff>9525</xdr:colOff>
      <xdr:row>59</xdr:row>
      <xdr:rowOff>23782</xdr:rowOff>
    </xdr:to>
    <xdr:sp macro="" textlink="">
      <xdr:nvSpPr>
        <xdr:cNvPr id="604" name="円/楕円 603"/>
        <xdr:cNvSpPr/>
      </xdr:nvSpPr>
      <xdr:spPr>
        <a:xfrm>
          <a:off x="13652500" y="100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14909</xdr:rowOff>
    </xdr:from>
    <xdr:ext cx="534377" cy="259045"/>
    <xdr:sp macro="" textlink="">
      <xdr:nvSpPr>
        <xdr:cNvPr id="605" name="テキスト ボックス 604"/>
        <xdr:cNvSpPr txBox="1"/>
      </xdr:nvSpPr>
      <xdr:spPr>
        <a:xfrm>
          <a:off x="13436111" y="101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35261</xdr:rowOff>
    </xdr:from>
    <xdr:to>
      <xdr:col>18</xdr:col>
      <xdr:colOff>492125</xdr:colOff>
      <xdr:row>58</xdr:row>
      <xdr:rowOff>136861</xdr:rowOff>
    </xdr:to>
    <xdr:sp macro="" textlink="">
      <xdr:nvSpPr>
        <xdr:cNvPr id="606" name="円/楕円 605"/>
        <xdr:cNvSpPr/>
      </xdr:nvSpPr>
      <xdr:spPr>
        <a:xfrm>
          <a:off x="12763500" y="99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127988</xdr:rowOff>
    </xdr:from>
    <xdr:ext cx="534377" cy="259045"/>
    <xdr:sp macro="" textlink="">
      <xdr:nvSpPr>
        <xdr:cNvPr id="607" name="テキスト ボックス 606"/>
        <xdr:cNvSpPr txBox="1"/>
      </xdr:nvSpPr>
      <xdr:spPr>
        <a:xfrm>
          <a:off x="12547111" y="1007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67948</xdr:rowOff>
    </xdr:from>
    <xdr:to>
      <xdr:col>23</xdr:col>
      <xdr:colOff>517525</xdr:colOff>
      <xdr:row>78</xdr:row>
      <xdr:rowOff>104423</xdr:rowOff>
    </xdr:to>
    <xdr:cxnSp macro="">
      <xdr:nvCxnSpPr>
        <xdr:cNvPr id="634" name="直線コネクタ 633"/>
        <xdr:cNvCxnSpPr/>
      </xdr:nvCxnSpPr>
      <xdr:spPr>
        <a:xfrm>
          <a:off x="15481300" y="13441048"/>
          <a:ext cx="8382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67948</xdr:rowOff>
    </xdr:from>
    <xdr:to>
      <xdr:col>22</xdr:col>
      <xdr:colOff>365125</xdr:colOff>
      <xdr:row>78</xdr:row>
      <xdr:rowOff>79997</xdr:rowOff>
    </xdr:to>
    <xdr:cxnSp macro="">
      <xdr:nvCxnSpPr>
        <xdr:cNvPr id="637" name="直線コネクタ 636"/>
        <xdr:cNvCxnSpPr/>
      </xdr:nvCxnSpPr>
      <xdr:spPr>
        <a:xfrm flipV="1">
          <a:off x="14592300" y="13441048"/>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79997</xdr:rowOff>
    </xdr:from>
    <xdr:to>
      <xdr:col>21</xdr:col>
      <xdr:colOff>161925</xdr:colOff>
      <xdr:row>78</xdr:row>
      <xdr:rowOff>139700</xdr:rowOff>
    </xdr:to>
    <xdr:cxnSp macro="">
      <xdr:nvCxnSpPr>
        <xdr:cNvPr id="640" name="直線コネクタ 639"/>
        <xdr:cNvCxnSpPr/>
      </xdr:nvCxnSpPr>
      <xdr:spPr>
        <a:xfrm flipV="1">
          <a:off x="13703300" y="13453097"/>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139584</xdr:rowOff>
    </xdr:from>
    <xdr:to>
      <xdr:col>19</xdr:col>
      <xdr:colOff>644525</xdr:colOff>
      <xdr:row>78</xdr:row>
      <xdr:rowOff>139700</xdr:rowOff>
    </xdr:to>
    <xdr:cxnSp macro="">
      <xdr:nvCxnSpPr>
        <xdr:cNvPr id="643" name="直線コネクタ 642"/>
        <xdr:cNvCxnSpPr/>
      </xdr:nvCxnSpPr>
      <xdr:spPr>
        <a:xfrm>
          <a:off x="12814300" y="13512684"/>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53623</xdr:rowOff>
    </xdr:from>
    <xdr:to>
      <xdr:col>23</xdr:col>
      <xdr:colOff>568325</xdr:colOff>
      <xdr:row>78</xdr:row>
      <xdr:rowOff>155223</xdr:rowOff>
    </xdr:to>
    <xdr:sp macro="" textlink="">
      <xdr:nvSpPr>
        <xdr:cNvPr id="653" name="円/楕円 652"/>
        <xdr:cNvSpPr/>
      </xdr:nvSpPr>
      <xdr:spPr>
        <a:xfrm>
          <a:off x="16268700" y="134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13000</xdr:rowOff>
    </xdr:from>
    <xdr:ext cx="534377" cy="259045"/>
    <xdr:sp macro="" textlink="">
      <xdr:nvSpPr>
        <xdr:cNvPr id="654" name="災害復旧費該当値テキスト"/>
        <xdr:cNvSpPr txBox="1"/>
      </xdr:nvSpPr>
      <xdr:spPr>
        <a:xfrm>
          <a:off x="16370300" y="132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17148</xdr:rowOff>
    </xdr:from>
    <xdr:to>
      <xdr:col>22</xdr:col>
      <xdr:colOff>415925</xdr:colOff>
      <xdr:row>78</xdr:row>
      <xdr:rowOff>118748</xdr:rowOff>
    </xdr:to>
    <xdr:sp macro="" textlink="">
      <xdr:nvSpPr>
        <xdr:cNvPr id="655" name="円/楕円 654"/>
        <xdr:cNvSpPr/>
      </xdr:nvSpPr>
      <xdr:spPr>
        <a:xfrm>
          <a:off x="15430500" y="133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135275</xdr:rowOff>
    </xdr:from>
    <xdr:ext cx="534377" cy="259045"/>
    <xdr:sp macro="" textlink="">
      <xdr:nvSpPr>
        <xdr:cNvPr id="656" name="テキスト ボックス 655"/>
        <xdr:cNvSpPr txBox="1"/>
      </xdr:nvSpPr>
      <xdr:spPr>
        <a:xfrm>
          <a:off x="15214111" y="131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29197</xdr:rowOff>
    </xdr:from>
    <xdr:to>
      <xdr:col>21</xdr:col>
      <xdr:colOff>212725</xdr:colOff>
      <xdr:row>78</xdr:row>
      <xdr:rowOff>130797</xdr:rowOff>
    </xdr:to>
    <xdr:sp macro="" textlink="">
      <xdr:nvSpPr>
        <xdr:cNvPr id="657" name="円/楕円 656"/>
        <xdr:cNvSpPr/>
      </xdr:nvSpPr>
      <xdr:spPr>
        <a:xfrm>
          <a:off x="145415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147324</xdr:rowOff>
    </xdr:from>
    <xdr:ext cx="534377" cy="259045"/>
    <xdr:sp macro="" textlink="">
      <xdr:nvSpPr>
        <xdr:cNvPr id="658" name="テキスト ボックス 657"/>
        <xdr:cNvSpPr txBox="1"/>
      </xdr:nvSpPr>
      <xdr:spPr>
        <a:xfrm>
          <a:off x="14325111" y="131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88784</xdr:rowOff>
    </xdr:from>
    <xdr:to>
      <xdr:col>18</xdr:col>
      <xdr:colOff>492125</xdr:colOff>
      <xdr:row>79</xdr:row>
      <xdr:rowOff>18934</xdr:rowOff>
    </xdr:to>
    <xdr:sp macro="" textlink="">
      <xdr:nvSpPr>
        <xdr:cNvPr id="661" name="円/楕円 660"/>
        <xdr:cNvSpPr/>
      </xdr:nvSpPr>
      <xdr:spPr>
        <a:xfrm>
          <a:off x="12763500" y="134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10061</xdr:rowOff>
    </xdr:from>
    <xdr:ext cx="313932" cy="259045"/>
    <xdr:sp macro="" textlink="">
      <xdr:nvSpPr>
        <xdr:cNvPr id="662" name="テキスト ボックス 661"/>
        <xdr:cNvSpPr txBox="1"/>
      </xdr:nvSpPr>
      <xdr:spPr>
        <a:xfrm>
          <a:off x="12657333" y="1355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70758</xdr:rowOff>
    </xdr:from>
    <xdr:to>
      <xdr:col>23</xdr:col>
      <xdr:colOff>517525</xdr:colOff>
      <xdr:row>98</xdr:row>
      <xdr:rowOff>78451</xdr:rowOff>
    </xdr:to>
    <xdr:cxnSp macro="">
      <xdr:nvCxnSpPr>
        <xdr:cNvPr id="691" name="直線コネクタ 690"/>
        <xdr:cNvCxnSpPr/>
      </xdr:nvCxnSpPr>
      <xdr:spPr>
        <a:xfrm>
          <a:off x="15481300" y="16872858"/>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66808</xdr:rowOff>
    </xdr:from>
    <xdr:to>
      <xdr:col>22</xdr:col>
      <xdr:colOff>365125</xdr:colOff>
      <xdr:row>98</xdr:row>
      <xdr:rowOff>70758</xdr:rowOff>
    </xdr:to>
    <xdr:cxnSp macro="">
      <xdr:nvCxnSpPr>
        <xdr:cNvPr id="694" name="直線コネクタ 693"/>
        <xdr:cNvCxnSpPr/>
      </xdr:nvCxnSpPr>
      <xdr:spPr>
        <a:xfrm>
          <a:off x="14592300" y="1686890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66808</xdr:rowOff>
    </xdr:from>
    <xdr:to>
      <xdr:col>21</xdr:col>
      <xdr:colOff>161925</xdr:colOff>
      <xdr:row>98</xdr:row>
      <xdr:rowOff>68413</xdr:rowOff>
    </xdr:to>
    <xdr:cxnSp macro="">
      <xdr:nvCxnSpPr>
        <xdr:cNvPr id="697" name="直線コネクタ 696"/>
        <xdr:cNvCxnSpPr/>
      </xdr:nvCxnSpPr>
      <xdr:spPr>
        <a:xfrm flipV="1">
          <a:off x="13703300" y="16868908"/>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51966</xdr:rowOff>
    </xdr:from>
    <xdr:to>
      <xdr:col>19</xdr:col>
      <xdr:colOff>644525</xdr:colOff>
      <xdr:row>98</xdr:row>
      <xdr:rowOff>68413</xdr:rowOff>
    </xdr:to>
    <xdr:cxnSp macro="">
      <xdr:nvCxnSpPr>
        <xdr:cNvPr id="700" name="直線コネクタ 699"/>
        <xdr:cNvCxnSpPr/>
      </xdr:nvCxnSpPr>
      <xdr:spPr>
        <a:xfrm>
          <a:off x="12814300" y="16854066"/>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27651</xdr:rowOff>
    </xdr:from>
    <xdr:to>
      <xdr:col>23</xdr:col>
      <xdr:colOff>568325</xdr:colOff>
      <xdr:row>98</xdr:row>
      <xdr:rowOff>129251</xdr:rowOff>
    </xdr:to>
    <xdr:sp macro="" textlink="">
      <xdr:nvSpPr>
        <xdr:cNvPr id="710" name="円/楕円 709"/>
        <xdr:cNvSpPr/>
      </xdr:nvSpPr>
      <xdr:spPr>
        <a:xfrm>
          <a:off x="162687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114028</xdr:rowOff>
    </xdr:from>
    <xdr:ext cx="534377" cy="259045"/>
    <xdr:sp macro="" textlink="">
      <xdr:nvSpPr>
        <xdr:cNvPr id="711" name="公債費該当値テキスト"/>
        <xdr:cNvSpPr txBox="1"/>
      </xdr:nvSpPr>
      <xdr:spPr>
        <a:xfrm>
          <a:off x="16370300" y="167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19958</xdr:rowOff>
    </xdr:from>
    <xdr:to>
      <xdr:col>22</xdr:col>
      <xdr:colOff>415925</xdr:colOff>
      <xdr:row>98</xdr:row>
      <xdr:rowOff>121558</xdr:rowOff>
    </xdr:to>
    <xdr:sp macro="" textlink="">
      <xdr:nvSpPr>
        <xdr:cNvPr id="712" name="円/楕円 711"/>
        <xdr:cNvSpPr/>
      </xdr:nvSpPr>
      <xdr:spPr>
        <a:xfrm>
          <a:off x="15430500" y="168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112685</xdr:rowOff>
    </xdr:from>
    <xdr:ext cx="534377" cy="259045"/>
    <xdr:sp macro="" textlink="">
      <xdr:nvSpPr>
        <xdr:cNvPr id="713" name="テキスト ボックス 712"/>
        <xdr:cNvSpPr txBox="1"/>
      </xdr:nvSpPr>
      <xdr:spPr>
        <a:xfrm>
          <a:off x="15214111" y="169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16008</xdr:rowOff>
    </xdr:from>
    <xdr:to>
      <xdr:col>21</xdr:col>
      <xdr:colOff>212725</xdr:colOff>
      <xdr:row>98</xdr:row>
      <xdr:rowOff>117608</xdr:rowOff>
    </xdr:to>
    <xdr:sp macro="" textlink="">
      <xdr:nvSpPr>
        <xdr:cNvPr id="714" name="円/楕円 713"/>
        <xdr:cNvSpPr/>
      </xdr:nvSpPr>
      <xdr:spPr>
        <a:xfrm>
          <a:off x="14541500" y="168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108735</xdr:rowOff>
    </xdr:from>
    <xdr:ext cx="534377" cy="259045"/>
    <xdr:sp macro="" textlink="">
      <xdr:nvSpPr>
        <xdr:cNvPr id="715" name="テキスト ボックス 714"/>
        <xdr:cNvSpPr txBox="1"/>
      </xdr:nvSpPr>
      <xdr:spPr>
        <a:xfrm>
          <a:off x="14325111" y="169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17613</xdr:rowOff>
    </xdr:from>
    <xdr:to>
      <xdr:col>20</xdr:col>
      <xdr:colOff>9525</xdr:colOff>
      <xdr:row>98</xdr:row>
      <xdr:rowOff>119213</xdr:rowOff>
    </xdr:to>
    <xdr:sp macro="" textlink="">
      <xdr:nvSpPr>
        <xdr:cNvPr id="716" name="円/楕円 715"/>
        <xdr:cNvSpPr/>
      </xdr:nvSpPr>
      <xdr:spPr>
        <a:xfrm>
          <a:off x="13652500" y="168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110340</xdr:rowOff>
    </xdr:from>
    <xdr:ext cx="534377" cy="259045"/>
    <xdr:sp macro="" textlink="">
      <xdr:nvSpPr>
        <xdr:cNvPr id="717" name="テキスト ボックス 716"/>
        <xdr:cNvSpPr txBox="1"/>
      </xdr:nvSpPr>
      <xdr:spPr>
        <a:xfrm>
          <a:off x="13436111" y="169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1166</xdr:rowOff>
    </xdr:from>
    <xdr:to>
      <xdr:col>18</xdr:col>
      <xdr:colOff>492125</xdr:colOff>
      <xdr:row>98</xdr:row>
      <xdr:rowOff>102766</xdr:rowOff>
    </xdr:to>
    <xdr:sp macro="" textlink="">
      <xdr:nvSpPr>
        <xdr:cNvPr id="718" name="円/楕円 717"/>
        <xdr:cNvSpPr/>
      </xdr:nvSpPr>
      <xdr:spPr>
        <a:xfrm>
          <a:off x="12763500" y="168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93893</xdr:rowOff>
    </xdr:from>
    <xdr:ext cx="534377" cy="259045"/>
    <xdr:sp macro="" textlink="">
      <xdr:nvSpPr>
        <xdr:cNvPr id="719" name="テキスト ボックス 718"/>
        <xdr:cNvSpPr txBox="1"/>
      </xdr:nvSpPr>
      <xdr:spPr>
        <a:xfrm>
          <a:off x="12547111" y="168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138008</xdr:rowOff>
    </xdr:from>
    <xdr:to>
      <xdr:col>32</xdr:col>
      <xdr:colOff>187325</xdr:colOff>
      <xdr:row>38</xdr:row>
      <xdr:rowOff>74709</xdr:rowOff>
    </xdr:to>
    <xdr:cxnSp macro="">
      <xdr:nvCxnSpPr>
        <xdr:cNvPr id="746" name="直線コネクタ 745"/>
        <xdr:cNvCxnSpPr/>
      </xdr:nvCxnSpPr>
      <xdr:spPr>
        <a:xfrm>
          <a:off x="21323300" y="6138758"/>
          <a:ext cx="838200" cy="4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54663</xdr:rowOff>
    </xdr:from>
    <xdr:ext cx="378565" cy="259045"/>
    <xdr:sp macro="" textlink="">
      <xdr:nvSpPr>
        <xdr:cNvPr id="747" name="諸支出金平均値テキスト"/>
        <xdr:cNvSpPr txBox="1"/>
      </xdr:nvSpPr>
      <xdr:spPr>
        <a:xfrm>
          <a:off x="22212300" y="656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138008</xdr:rowOff>
    </xdr:from>
    <xdr:to>
      <xdr:col>31</xdr:col>
      <xdr:colOff>34925</xdr:colOff>
      <xdr:row>38</xdr:row>
      <xdr:rowOff>8369</xdr:rowOff>
    </xdr:to>
    <xdr:cxnSp macro="">
      <xdr:nvCxnSpPr>
        <xdr:cNvPr id="749" name="直線コネクタ 748"/>
        <xdr:cNvCxnSpPr/>
      </xdr:nvCxnSpPr>
      <xdr:spPr>
        <a:xfrm flipV="1">
          <a:off x="20434300" y="6138758"/>
          <a:ext cx="889000" cy="3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127288</xdr:rowOff>
    </xdr:from>
    <xdr:ext cx="469744" cy="259045"/>
    <xdr:sp macro="" textlink="">
      <xdr:nvSpPr>
        <xdr:cNvPr id="751" name="テキスト ボックス 750"/>
        <xdr:cNvSpPr txBox="1"/>
      </xdr:nvSpPr>
      <xdr:spPr>
        <a:xfrm>
          <a:off x="21088427" y="66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8369</xdr:rowOff>
    </xdr:from>
    <xdr:to>
      <xdr:col>29</xdr:col>
      <xdr:colOff>517525</xdr:colOff>
      <xdr:row>38</xdr:row>
      <xdr:rowOff>105159</xdr:rowOff>
    </xdr:to>
    <xdr:cxnSp macro="">
      <xdr:nvCxnSpPr>
        <xdr:cNvPr id="752" name="直線コネクタ 751"/>
        <xdr:cNvCxnSpPr/>
      </xdr:nvCxnSpPr>
      <xdr:spPr>
        <a:xfrm flipV="1">
          <a:off x="19545300" y="6523469"/>
          <a:ext cx="889000" cy="9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39642</xdr:rowOff>
    </xdr:from>
    <xdr:to>
      <xdr:col>28</xdr:col>
      <xdr:colOff>314325</xdr:colOff>
      <xdr:row>38</xdr:row>
      <xdr:rowOff>105159</xdr:rowOff>
    </xdr:to>
    <xdr:cxnSp macro="">
      <xdr:nvCxnSpPr>
        <xdr:cNvPr id="755" name="直線コネクタ 754"/>
        <xdr:cNvCxnSpPr/>
      </xdr:nvCxnSpPr>
      <xdr:spPr>
        <a:xfrm>
          <a:off x="18656300" y="6554742"/>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157418</xdr:rowOff>
    </xdr:from>
    <xdr:ext cx="469744" cy="259045"/>
    <xdr:sp macro="" textlink="">
      <xdr:nvSpPr>
        <xdr:cNvPr id="757" name="テキスト ボックス 756"/>
        <xdr:cNvSpPr txBox="1"/>
      </xdr:nvSpPr>
      <xdr:spPr>
        <a:xfrm>
          <a:off x="19310427" y="66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123540</xdr:rowOff>
    </xdr:from>
    <xdr:ext cx="469744" cy="259045"/>
    <xdr:sp macro="" textlink="">
      <xdr:nvSpPr>
        <xdr:cNvPr id="759" name="テキスト ボックス 758"/>
        <xdr:cNvSpPr txBox="1"/>
      </xdr:nvSpPr>
      <xdr:spPr>
        <a:xfrm>
          <a:off x="18421427" y="66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23909</xdr:rowOff>
    </xdr:from>
    <xdr:to>
      <xdr:col>32</xdr:col>
      <xdr:colOff>238125</xdr:colOff>
      <xdr:row>38</xdr:row>
      <xdr:rowOff>125509</xdr:rowOff>
    </xdr:to>
    <xdr:sp macro="" textlink="">
      <xdr:nvSpPr>
        <xdr:cNvPr id="765" name="円/楕円 764"/>
        <xdr:cNvSpPr/>
      </xdr:nvSpPr>
      <xdr:spPr>
        <a:xfrm>
          <a:off x="22110700" y="65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154736</xdr:rowOff>
    </xdr:from>
    <xdr:ext cx="469744" cy="259045"/>
    <xdr:sp macro="" textlink="">
      <xdr:nvSpPr>
        <xdr:cNvPr id="766" name="諸支出金該当値テキスト"/>
        <xdr:cNvSpPr txBox="1"/>
      </xdr:nvSpPr>
      <xdr:spPr>
        <a:xfrm>
          <a:off x="22212300" y="632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87208</xdr:rowOff>
    </xdr:from>
    <xdr:to>
      <xdr:col>31</xdr:col>
      <xdr:colOff>85725</xdr:colOff>
      <xdr:row>36</xdr:row>
      <xdr:rowOff>17358</xdr:rowOff>
    </xdr:to>
    <xdr:sp macro="" textlink="">
      <xdr:nvSpPr>
        <xdr:cNvPr id="767" name="円/楕円 766"/>
        <xdr:cNvSpPr/>
      </xdr:nvSpPr>
      <xdr:spPr>
        <a:xfrm>
          <a:off x="21272500" y="60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33885</xdr:rowOff>
    </xdr:from>
    <xdr:ext cx="534377" cy="259045"/>
    <xdr:sp macro="" textlink="">
      <xdr:nvSpPr>
        <xdr:cNvPr id="768" name="テキスト ボックス 767"/>
        <xdr:cNvSpPr txBox="1"/>
      </xdr:nvSpPr>
      <xdr:spPr>
        <a:xfrm>
          <a:off x="21056111" y="58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129019</xdr:rowOff>
    </xdr:from>
    <xdr:to>
      <xdr:col>29</xdr:col>
      <xdr:colOff>568325</xdr:colOff>
      <xdr:row>38</xdr:row>
      <xdr:rowOff>59169</xdr:rowOff>
    </xdr:to>
    <xdr:sp macro="" textlink="">
      <xdr:nvSpPr>
        <xdr:cNvPr id="769" name="円/楕円 768"/>
        <xdr:cNvSpPr/>
      </xdr:nvSpPr>
      <xdr:spPr>
        <a:xfrm>
          <a:off x="20383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75696</xdr:rowOff>
    </xdr:from>
    <xdr:ext cx="469744" cy="259045"/>
    <xdr:sp macro="" textlink="">
      <xdr:nvSpPr>
        <xdr:cNvPr id="770" name="テキスト ボックス 769"/>
        <xdr:cNvSpPr txBox="1"/>
      </xdr:nvSpPr>
      <xdr:spPr>
        <a:xfrm>
          <a:off x="20199427" y="62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54359</xdr:rowOff>
    </xdr:from>
    <xdr:to>
      <xdr:col>28</xdr:col>
      <xdr:colOff>365125</xdr:colOff>
      <xdr:row>38</xdr:row>
      <xdr:rowOff>155959</xdr:rowOff>
    </xdr:to>
    <xdr:sp macro="" textlink="">
      <xdr:nvSpPr>
        <xdr:cNvPr id="771" name="円/楕円 770"/>
        <xdr:cNvSpPr/>
      </xdr:nvSpPr>
      <xdr:spPr>
        <a:xfrm>
          <a:off x="19494500" y="65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1036</xdr:rowOff>
    </xdr:from>
    <xdr:ext cx="469744" cy="259045"/>
    <xdr:sp macro="" textlink="">
      <xdr:nvSpPr>
        <xdr:cNvPr id="772" name="テキスト ボックス 771"/>
        <xdr:cNvSpPr txBox="1"/>
      </xdr:nvSpPr>
      <xdr:spPr>
        <a:xfrm>
          <a:off x="19310427" y="634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160292</xdr:rowOff>
    </xdr:from>
    <xdr:to>
      <xdr:col>27</xdr:col>
      <xdr:colOff>161925</xdr:colOff>
      <xdr:row>38</xdr:row>
      <xdr:rowOff>90442</xdr:rowOff>
    </xdr:to>
    <xdr:sp macro="" textlink="">
      <xdr:nvSpPr>
        <xdr:cNvPr id="773" name="円/楕円 772"/>
        <xdr:cNvSpPr/>
      </xdr:nvSpPr>
      <xdr:spPr>
        <a:xfrm>
          <a:off x="18605500" y="65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106969</xdr:rowOff>
    </xdr:from>
    <xdr:ext cx="469744" cy="259045"/>
    <xdr:sp macro="" textlink="">
      <xdr:nvSpPr>
        <xdr:cNvPr id="774" name="テキスト ボックス 773"/>
        <xdr:cNvSpPr txBox="1"/>
      </xdr:nvSpPr>
      <xdr:spPr>
        <a:xfrm>
          <a:off x="18421427" y="627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総務費は、住民１人当たり</a:t>
          </a:r>
          <a:r>
            <a:rPr kumimoji="1" lang="en-US" altLang="ja-JP" sz="1300">
              <a:solidFill>
                <a:schemeClr val="dk1"/>
              </a:solidFill>
              <a:effectLst/>
              <a:latin typeface="+mn-lt"/>
              <a:ea typeface="+mn-ea"/>
              <a:cs typeface="+mn-cs"/>
            </a:rPr>
            <a:t>195,279</a:t>
          </a:r>
          <a:r>
            <a:rPr kumimoji="1" lang="ja-JP" altLang="ja-JP" sz="1300">
              <a:solidFill>
                <a:schemeClr val="dk1"/>
              </a:solidFill>
              <a:effectLst/>
              <a:latin typeface="+mn-lt"/>
              <a:ea typeface="+mn-ea"/>
              <a:cs typeface="+mn-cs"/>
            </a:rPr>
            <a:t>円となっており、類似団体平均より低いものの、前年度に比べ増額となっている。これは、職員増による人件費の増、マイナンバー制度導入等電算関係経費の増、企業誘致推進事業の実施による増、公共施設整備基金への積立</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増が主な要因である。</a:t>
          </a:r>
          <a:endParaRPr lang="ja-JP" altLang="ja-JP" sz="1300">
            <a:effectLst/>
          </a:endParaRPr>
        </a:p>
        <a:p>
          <a:r>
            <a:rPr kumimoji="1" lang="ja-JP" altLang="ja-JP" sz="1300">
              <a:solidFill>
                <a:schemeClr val="dk1"/>
              </a:solidFill>
              <a:effectLst/>
              <a:latin typeface="+mn-lt"/>
              <a:ea typeface="+mn-ea"/>
              <a:cs typeface="+mn-cs"/>
            </a:rPr>
            <a:t>・　民生費は、住民１人当たり</a:t>
          </a:r>
          <a:r>
            <a:rPr kumimoji="1" lang="en-US" altLang="ja-JP" sz="1300">
              <a:solidFill>
                <a:schemeClr val="dk1"/>
              </a:solidFill>
              <a:effectLst/>
              <a:latin typeface="+mn-lt"/>
              <a:ea typeface="+mn-ea"/>
              <a:cs typeface="+mn-cs"/>
            </a:rPr>
            <a:t>198,872</a:t>
          </a:r>
          <a:r>
            <a:rPr kumimoji="1" lang="ja-JP" altLang="ja-JP" sz="1300">
              <a:solidFill>
                <a:schemeClr val="dk1"/>
              </a:solidFill>
              <a:effectLst/>
              <a:latin typeface="+mn-lt"/>
              <a:ea typeface="+mn-ea"/>
              <a:cs typeface="+mn-cs"/>
            </a:rPr>
            <a:t>円となっており、前年度に比べ社会福祉費、老人福祉費、児童福祉費いずれも増額となっている。社会福祉費では清ヶ浜清光苑改修事業の実施による増、老人福祉費では措置者数増による老人保護措置費の増、児童福祉費ではみどり保育園及び子育て</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支援センター改修事業の実施による増が主な要因である。</a:t>
          </a:r>
          <a:endParaRPr lang="ja-JP" altLang="ja-JP" sz="1300">
            <a:effectLst/>
          </a:endParaRPr>
        </a:p>
        <a:p>
          <a:r>
            <a:rPr kumimoji="1" lang="ja-JP" altLang="ja-JP" sz="1300">
              <a:solidFill>
                <a:schemeClr val="dk1"/>
              </a:solidFill>
              <a:effectLst/>
              <a:latin typeface="+mn-lt"/>
              <a:ea typeface="+mn-ea"/>
              <a:cs typeface="+mn-cs"/>
            </a:rPr>
            <a:t>・　土木費は、住民１人当たり</a:t>
          </a:r>
          <a:r>
            <a:rPr kumimoji="1" lang="en-US" altLang="ja-JP" sz="1300">
              <a:solidFill>
                <a:schemeClr val="dk1"/>
              </a:solidFill>
              <a:effectLst/>
              <a:latin typeface="+mn-lt"/>
              <a:ea typeface="+mn-ea"/>
              <a:cs typeface="+mn-cs"/>
            </a:rPr>
            <a:t>84,107</a:t>
          </a:r>
          <a:r>
            <a:rPr kumimoji="1" lang="ja-JP" altLang="ja-JP" sz="1300">
              <a:solidFill>
                <a:schemeClr val="dk1"/>
              </a:solidFill>
              <a:effectLst/>
              <a:latin typeface="+mn-lt"/>
              <a:ea typeface="+mn-ea"/>
              <a:cs typeface="+mn-cs"/>
            </a:rPr>
            <a:t>円となっており、前年度に比べ増額となっている。これは、過疎対策道路事業及び公営住宅建設事業の事業量増によるもののほか、定住促進対策として新たに単身者用住宅</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戸を整備したことが主な要因である。</a:t>
          </a:r>
          <a:endParaRPr lang="ja-JP" altLang="ja-JP" sz="1300">
            <a:effectLst/>
          </a:endParaRPr>
        </a:p>
        <a:p>
          <a:r>
            <a:rPr kumimoji="1" lang="ja-JP" altLang="ja-JP" sz="1300">
              <a:solidFill>
                <a:schemeClr val="dk1"/>
              </a:solidFill>
              <a:effectLst/>
              <a:latin typeface="+mn-lt"/>
              <a:ea typeface="+mn-ea"/>
              <a:cs typeface="+mn-cs"/>
            </a:rPr>
            <a:t>・　諸支出金は、住民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2,843</a:t>
          </a:r>
          <a:r>
            <a:rPr kumimoji="1" lang="ja-JP" altLang="ja-JP" sz="1300">
              <a:solidFill>
                <a:schemeClr val="dk1"/>
              </a:solidFill>
              <a:effectLst/>
              <a:latin typeface="+mn-lt"/>
              <a:ea typeface="+mn-ea"/>
              <a:cs typeface="+mn-cs"/>
            </a:rPr>
            <a:t>円で、前年度に比べ大きく減少している。これは、移住・定住対策としての美咲分譲宅地整備事業が前年度完了したことが主な要因である。今後、さらに移住者の受入を促進すべく新たに柳橋分譲宅地整備事業を実施する計画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億円を積み立てて以降、取崩も積立もせず、現在の残高を維持している。</a:t>
          </a:r>
          <a:endParaRPr lang="ja-JP" altLang="ja-JP" sz="1300">
            <a:effectLst/>
          </a:endParaRPr>
        </a:p>
        <a:p>
          <a:r>
            <a:rPr kumimoji="1" lang="ja-JP" altLang="ja-JP" sz="1300">
              <a:solidFill>
                <a:schemeClr val="dk1"/>
              </a:solidFill>
              <a:effectLst/>
              <a:latin typeface="+mn-lt"/>
              <a:ea typeface="+mn-ea"/>
              <a:cs typeface="+mn-cs"/>
            </a:rPr>
            <a:t>　実質収支は、早くから行財政改革を実施してきたことや、国の経済対策に係る各種交付金を活用できたこと等により、ここ数年２けたの値を維持している。</a:t>
          </a:r>
          <a:endParaRPr lang="ja-JP" altLang="ja-JP" sz="1300">
            <a:effectLst/>
          </a:endParaRPr>
        </a:p>
        <a:p>
          <a:r>
            <a:rPr kumimoji="1" lang="ja-JP" altLang="ja-JP" sz="1300">
              <a:solidFill>
                <a:schemeClr val="dk1"/>
              </a:solidFill>
              <a:effectLst/>
              <a:latin typeface="+mn-lt"/>
              <a:ea typeface="+mn-ea"/>
              <a:cs typeface="+mn-cs"/>
            </a:rPr>
            <a:t>　今後も事務事業の見直しや事業の厳選等により健全財政を維持する。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一般会計に３つの公営企業会計を含む全７つの特別会計を合わせた連結実質赤字比率は、平成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年度以降いずれも黒字決算で推移しているため比率は算出されない。</a:t>
          </a:r>
          <a:endParaRPr lang="ja-JP" altLang="ja-JP" sz="1300">
            <a:effectLst/>
            <a:latin typeface="+mj-ea"/>
            <a:ea typeface="+mj-ea"/>
          </a:endParaRPr>
        </a:p>
        <a:p>
          <a:r>
            <a:rPr kumimoji="1" lang="ja-JP" altLang="ja-JP" sz="1300">
              <a:solidFill>
                <a:schemeClr val="dk1"/>
              </a:solidFill>
              <a:effectLst/>
              <a:latin typeface="+mj-ea"/>
              <a:ea typeface="+mj-ea"/>
              <a:cs typeface="+mn-cs"/>
            </a:rPr>
            <a:t>　今後とも、引き続き健全財政を維持する。特に３つの公営企業会計については、独立採算制を基本とし、経費の節減はもとより使用料の改定等も含め経営改善に努める。</a:t>
          </a:r>
          <a:endParaRPr lang="ja-JP" altLang="ja-JP" sz="13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3343597</v>
      </c>
      <c r="BO4" s="379"/>
      <c r="BP4" s="379"/>
      <c r="BQ4" s="379"/>
      <c r="BR4" s="379"/>
      <c r="BS4" s="379"/>
      <c r="BT4" s="379"/>
      <c r="BU4" s="380"/>
      <c r="BV4" s="378">
        <v>3327058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15.4</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2982062</v>
      </c>
      <c r="BO5" s="416"/>
      <c r="BP5" s="416"/>
      <c r="BQ5" s="416"/>
      <c r="BR5" s="416"/>
      <c r="BS5" s="416"/>
      <c r="BT5" s="416"/>
      <c r="BU5" s="417"/>
      <c r="BV5" s="415">
        <v>2910187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78.3</v>
      </c>
      <c r="CU5" s="413"/>
      <c r="CV5" s="413"/>
      <c r="CW5" s="413"/>
      <c r="CX5" s="413"/>
      <c r="CY5" s="413"/>
      <c r="CZ5" s="413"/>
      <c r="DA5" s="414"/>
      <c r="DB5" s="412">
        <v>78.3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361535</v>
      </c>
      <c r="BO6" s="416"/>
      <c r="BP6" s="416"/>
      <c r="BQ6" s="416"/>
      <c r="BR6" s="416"/>
      <c r="BS6" s="416"/>
      <c r="BT6" s="416"/>
      <c r="BU6" s="417"/>
      <c r="BV6" s="415">
        <v>416871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78.3</v>
      </c>
      <c r="CU6" s="453"/>
      <c r="CV6" s="453"/>
      <c r="CW6" s="453"/>
      <c r="CX6" s="453"/>
      <c r="CY6" s="453"/>
      <c r="CZ6" s="453"/>
      <c r="DA6" s="454"/>
      <c r="DB6" s="452">
        <v>78.3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38130</v>
      </c>
      <c r="BO7" s="416"/>
      <c r="BP7" s="416"/>
      <c r="BQ7" s="416"/>
      <c r="BR7" s="416"/>
      <c r="BS7" s="416"/>
      <c r="BT7" s="416"/>
      <c r="BU7" s="417"/>
      <c r="BV7" s="415">
        <v>70792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2096555</v>
      </c>
      <c r="CU7" s="416"/>
      <c r="CV7" s="416"/>
      <c r="CW7" s="416"/>
      <c r="CX7" s="416"/>
      <c r="CY7" s="416"/>
      <c r="CZ7" s="416"/>
      <c r="DA7" s="417"/>
      <c r="DB7" s="415">
        <v>2033543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323405</v>
      </c>
      <c r="BO8" s="416"/>
      <c r="BP8" s="416"/>
      <c r="BQ8" s="416"/>
      <c r="BR8" s="416"/>
      <c r="BS8" s="416"/>
      <c r="BT8" s="416"/>
      <c r="BU8" s="417"/>
      <c r="BV8" s="415">
        <v>346079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3463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-22674</v>
      </c>
      <c r="BO9" s="416"/>
      <c r="BP9" s="416"/>
      <c r="BQ9" s="416"/>
      <c r="BR9" s="416"/>
      <c r="BS9" s="416"/>
      <c r="BT9" s="416"/>
      <c r="BU9" s="417"/>
      <c r="BV9" s="415">
        <v>51583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10.199999999999999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3743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t="s">
        <v>103</v>
      </c>
      <c r="BO10" s="416"/>
      <c r="BP10" s="416"/>
      <c r="BQ10" s="416"/>
      <c r="BR10" s="416"/>
      <c r="BS10" s="416"/>
      <c r="BT10" s="416"/>
      <c r="BU10" s="417"/>
      <c r="BV10" s="415" t="s">
        <v>103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103</v>
      </c>
      <c r="BO11" s="416"/>
      <c r="BP11" s="416"/>
      <c r="BQ11" s="416"/>
      <c r="BR11" s="416"/>
      <c r="BS11" s="416"/>
      <c r="BT11" s="416"/>
      <c r="BU11" s="417"/>
      <c r="BV11" s="415" t="s">
        <v>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3581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3550</v>
      </c>
      <c r="S13" s="497"/>
      <c r="T13" s="497"/>
      <c r="U13" s="497"/>
      <c r="V13" s="498"/>
      <c r="W13" s="431" t="s">
        <v>120</v>
      </c>
      <c r="X13" s="432"/>
      <c r="Y13" s="432"/>
      <c r="Z13" s="432"/>
      <c r="AA13" s="432"/>
      <c r="AB13" s="422"/>
      <c r="AC13" s="466">
        <v>496</v>
      </c>
      <c r="AD13" s="467"/>
      <c r="AE13" s="467"/>
      <c r="AF13" s="467"/>
      <c r="AG13" s="506"/>
      <c r="AH13" s="466">
        <v>653</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-22674</v>
      </c>
      <c r="BO13" s="416"/>
      <c r="BP13" s="416"/>
      <c r="BQ13" s="416"/>
      <c r="BR13" s="416"/>
      <c r="BS13" s="416"/>
      <c r="BT13" s="416"/>
      <c r="BU13" s="417"/>
      <c r="BV13" s="415">
        <v>51583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2.2000000000000002</v>
      </c>
      <c r="CU13" s="413"/>
      <c r="CV13" s="413"/>
      <c r="CW13" s="413"/>
      <c r="CX13" s="413"/>
      <c r="CY13" s="413"/>
      <c r="CZ13" s="413"/>
      <c r="DA13" s="414"/>
      <c r="DB13" s="412">
        <v>2.6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3648</v>
      </c>
      <c r="S14" s="497"/>
      <c r="T14" s="497"/>
      <c r="U14" s="497"/>
      <c r="V14" s="498"/>
      <c r="W14" s="405"/>
      <c r="X14" s="406"/>
      <c r="Y14" s="406"/>
      <c r="Z14" s="406"/>
      <c r="AA14" s="406"/>
      <c r="AB14" s="395"/>
      <c r="AC14" s="499">
        <v>27.6</v>
      </c>
      <c r="AD14" s="500"/>
      <c r="AE14" s="500"/>
      <c r="AF14" s="500"/>
      <c r="AG14" s="501"/>
      <c r="AH14" s="499">
        <v>30.3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3621</v>
      </c>
      <c r="S15" s="497"/>
      <c r="T15" s="497"/>
      <c r="U15" s="497"/>
      <c r="V15" s="498"/>
      <c r="W15" s="431" t="s">
        <v>126</v>
      </c>
      <c r="X15" s="432"/>
      <c r="Y15" s="432"/>
      <c r="Z15" s="432"/>
      <c r="AA15" s="432"/>
      <c r="AB15" s="422"/>
      <c r="AC15" s="466">
        <v>407</v>
      </c>
      <c r="AD15" s="467"/>
      <c r="AE15" s="467"/>
      <c r="AF15" s="467"/>
      <c r="AG15" s="506"/>
      <c r="AH15" s="466">
        <v>507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316670</v>
      </c>
      <c r="BO15" s="379"/>
      <c r="BP15" s="379"/>
      <c r="BQ15" s="379"/>
      <c r="BR15" s="379"/>
      <c r="BS15" s="379"/>
      <c r="BT15" s="379"/>
      <c r="BU15" s="380"/>
      <c r="BV15" s="378">
        <v>304152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22.7</v>
      </c>
      <c r="AD16" s="500"/>
      <c r="AE16" s="500"/>
      <c r="AF16" s="500"/>
      <c r="AG16" s="501"/>
      <c r="AH16" s="499">
        <v>23.5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1915385</v>
      </c>
      <c r="BO16" s="416"/>
      <c r="BP16" s="416"/>
      <c r="BQ16" s="416"/>
      <c r="BR16" s="416"/>
      <c r="BS16" s="416"/>
      <c r="BT16" s="416"/>
      <c r="BU16" s="417"/>
      <c r="BV16" s="415">
        <v>1848361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891</v>
      </c>
      <c r="AD17" s="467"/>
      <c r="AE17" s="467"/>
      <c r="AF17" s="467"/>
      <c r="AG17" s="506"/>
      <c r="AH17" s="466">
        <v>994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392750</v>
      </c>
      <c r="BO17" s="416"/>
      <c r="BP17" s="416"/>
      <c r="BQ17" s="416"/>
      <c r="BR17" s="416"/>
      <c r="BS17" s="416"/>
      <c r="BT17" s="416"/>
      <c r="BU17" s="417"/>
      <c r="BV17" s="415">
        <v>383052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115.95</v>
      </c>
      <c r="M18" s="528"/>
      <c r="N18" s="528"/>
      <c r="O18" s="528"/>
      <c r="P18" s="528"/>
      <c r="Q18" s="528"/>
      <c r="R18" s="529"/>
      <c r="S18" s="529"/>
      <c r="T18" s="529"/>
      <c r="U18" s="529"/>
      <c r="V18" s="530"/>
      <c r="W18" s="433"/>
      <c r="X18" s="434"/>
      <c r="Y18" s="434"/>
      <c r="Z18" s="434"/>
      <c r="AA18" s="434"/>
      <c r="AB18" s="425"/>
      <c r="AC18" s="531">
        <v>49.7</v>
      </c>
      <c r="AD18" s="532"/>
      <c r="AE18" s="532"/>
      <c r="AF18" s="532"/>
      <c r="AG18" s="533"/>
      <c r="AH18" s="531">
        <v>46.1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1570294</v>
      </c>
      <c r="BO18" s="416"/>
      <c r="BP18" s="416"/>
      <c r="BQ18" s="416"/>
      <c r="BR18" s="416"/>
      <c r="BS18" s="416"/>
      <c r="BT18" s="416"/>
      <c r="BU18" s="417"/>
      <c r="BV18" s="415">
        <v>1519812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2556510</v>
      </c>
      <c r="BO19" s="416"/>
      <c r="BP19" s="416"/>
      <c r="BQ19" s="416"/>
      <c r="BR19" s="416"/>
      <c r="BS19" s="416"/>
      <c r="BT19" s="416"/>
      <c r="BU19" s="417"/>
      <c r="BV19" s="415">
        <v>2491560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1492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2059351</v>
      </c>
      <c r="BO23" s="416"/>
      <c r="BP23" s="416"/>
      <c r="BQ23" s="416"/>
      <c r="BR23" s="416"/>
      <c r="BS23" s="416"/>
      <c r="BT23" s="416"/>
      <c r="BU23" s="417"/>
      <c r="BV23" s="415">
        <v>2149596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7030</v>
      </c>
      <c r="R24" s="467"/>
      <c r="S24" s="467"/>
      <c r="T24" s="467"/>
      <c r="U24" s="467"/>
      <c r="V24" s="506"/>
      <c r="W24" s="561"/>
      <c r="X24" s="549"/>
      <c r="Y24" s="550"/>
      <c r="Z24" s="465" t="s">
        <v>150</v>
      </c>
      <c r="AA24" s="445"/>
      <c r="AB24" s="445"/>
      <c r="AC24" s="445"/>
      <c r="AD24" s="445"/>
      <c r="AE24" s="445"/>
      <c r="AF24" s="445"/>
      <c r="AG24" s="446"/>
      <c r="AH24" s="466">
        <v>57</v>
      </c>
      <c r="AI24" s="467"/>
      <c r="AJ24" s="467"/>
      <c r="AK24" s="467"/>
      <c r="AL24" s="506"/>
      <c r="AM24" s="466">
        <v>182172</v>
      </c>
      <c r="AN24" s="467"/>
      <c r="AO24" s="467"/>
      <c r="AP24" s="467"/>
      <c r="AQ24" s="467"/>
      <c r="AR24" s="506"/>
      <c r="AS24" s="466">
        <v>3196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1578885</v>
      </c>
      <c r="BO24" s="416"/>
      <c r="BP24" s="416"/>
      <c r="BQ24" s="416"/>
      <c r="BR24" s="416"/>
      <c r="BS24" s="416"/>
      <c r="BT24" s="416"/>
      <c r="BU24" s="417"/>
      <c r="BV24" s="415">
        <v>1626826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t="s">
        <v>117</v>
      </c>
      <c r="M25" s="467"/>
      <c r="N25" s="467"/>
      <c r="O25" s="467"/>
      <c r="P25" s="506"/>
      <c r="Q25" s="466" t="s">
        <v>117</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638</v>
      </c>
      <c r="BO25" s="379"/>
      <c r="BP25" s="379"/>
      <c r="BQ25" s="379"/>
      <c r="BR25" s="379"/>
      <c r="BS25" s="379"/>
      <c r="BT25" s="379"/>
      <c r="BU25" s="380"/>
      <c r="BV25" s="378">
        <v>50672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5320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2580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126163</v>
      </c>
      <c r="BO27" s="585"/>
      <c r="BP27" s="585"/>
      <c r="BQ27" s="585"/>
      <c r="BR27" s="585"/>
      <c r="BS27" s="585"/>
      <c r="BT27" s="585"/>
      <c r="BU27" s="586"/>
      <c r="BV27" s="584">
        <v>126163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304090</v>
      </c>
      <c r="BO28" s="379"/>
      <c r="BP28" s="379"/>
      <c r="BQ28" s="379"/>
      <c r="BR28" s="379"/>
      <c r="BS28" s="379"/>
      <c r="BT28" s="379"/>
      <c r="BU28" s="380"/>
      <c r="BV28" s="378">
        <v>304090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1900</v>
      </c>
      <c r="R29" s="467"/>
      <c r="S29" s="467"/>
      <c r="T29" s="467"/>
      <c r="U29" s="467"/>
      <c r="V29" s="506"/>
      <c r="W29" s="562"/>
      <c r="X29" s="563"/>
      <c r="Y29" s="564"/>
      <c r="Z29" s="465" t="s">
        <v>167</v>
      </c>
      <c r="AA29" s="445"/>
      <c r="AB29" s="445"/>
      <c r="AC29" s="445"/>
      <c r="AD29" s="445"/>
      <c r="AE29" s="445"/>
      <c r="AF29" s="445"/>
      <c r="AG29" s="446"/>
      <c r="AH29" s="466">
        <v>57</v>
      </c>
      <c r="AI29" s="467"/>
      <c r="AJ29" s="467"/>
      <c r="AK29" s="467"/>
      <c r="AL29" s="506"/>
      <c r="AM29" s="466">
        <v>182172</v>
      </c>
      <c r="AN29" s="467"/>
      <c r="AO29" s="467"/>
      <c r="AP29" s="467"/>
      <c r="AQ29" s="467"/>
      <c r="AR29" s="506"/>
      <c r="AS29" s="466">
        <v>3196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819</v>
      </c>
      <c r="BO29" s="416"/>
      <c r="BP29" s="416"/>
      <c r="BQ29" s="416"/>
      <c r="BR29" s="416"/>
      <c r="BS29" s="416"/>
      <c r="BT29" s="416"/>
      <c r="BU29" s="417"/>
      <c r="BV29" s="415">
        <v>819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1571838</v>
      </c>
      <c r="BO30" s="585"/>
      <c r="BP30" s="585"/>
      <c r="BQ30" s="585"/>
      <c r="BR30" s="585"/>
      <c r="BS30" s="585"/>
      <c r="BT30" s="585"/>
      <c r="BU30" s="586"/>
      <c r="BV30" s="584">
        <v>1414777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山口県市町総合事務組合一般会計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ドリームファーム阿武</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国民健康保険事業（直診勘定）特別会計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山口県市町総合事務組合退職手当特別会計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無角和種振興公社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漁業集落排水事業特別会計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山口県市町総合事務組合消防団員補償等特別会計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あぶクリエイション</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山口県市町総合事務組合非常勤職員公務災害補償特別会</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山口県市町総合事務組合山口県市町公平委員会特別会計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山口県市町総合事務組合交通災害共済特別会計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山口県市町総合事務組合山口県自治会館管理特別会計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山口県後期高齢者医療広域連合一般会計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山口県後期高齢者医療広域連合後期高齢者医療特別会計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524</v>
      </c>
      <c r="D34" s="1181"/>
      <c r="E34" s="1182"/>
      <c r="F34" s="32">
        <v>15.67</v>
      </c>
      <c r="G34" s="33">
        <v>13.52</v>
      </c>
      <c r="H34" s="33">
        <v>14.33</v>
      </c>
      <c r="I34" s="33">
        <v>17.010000000000002</v>
      </c>
      <c r="J34" s="34">
        <v>15.42</v>
      </c>
      <c r="K34" s="22"/>
      <c r="L34" s="22"/>
      <c r="M34" s="22"/>
      <c r="N34" s="22"/>
      <c r="O34" s="22"/>
      <c r="P34" s="22"/>
    </row>
    <row r="35" spans="1:16" ht="39" customHeight="1">
      <c r="A35" s="22"/>
      <c r="B35" s="35"/>
      <c r="C35" s="1175" t="s">
        <v>525</v>
      </c>
      <c r="D35" s="1176"/>
      <c r="E35" s="1177"/>
      <c r="F35" s="36">
        <v>3.11</v>
      </c>
      <c r="G35" s="37">
        <v>3.53</v>
      </c>
      <c r="H35" s="37">
        <v>3.14</v>
      </c>
      <c r="I35" s="37">
        <v>3.46</v>
      </c>
      <c r="J35" s="38">
        <v>2.82</v>
      </c>
      <c r="K35" s="22"/>
      <c r="L35" s="22"/>
      <c r="M35" s="22"/>
      <c r="N35" s="22"/>
      <c r="O35" s="22"/>
      <c r="P35" s="22"/>
    </row>
    <row r="36" spans="1:16" ht="39" customHeight="1">
      <c r="A36" s="22"/>
      <c r="B36" s="35"/>
      <c r="C36" s="1175" t="s">
        <v>526</v>
      </c>
      <c r="D36" s="1176"/>
      <c r="E36" s="1177"/>
      <c r="F36" s="36">
        <v>1.42</v>
      </c>
      <c r="G36" s="37">
        <v>0.89</v>
      </c>
      <c r="H36" s="37">
        <v>1.63</v>
      </c>
      <c r="I36" s="37">
        <v>0.84</v>
      </c>
      <c r="J36" s="38">
        <v>0.22</v>
      </c>
      <c r="K36" s="22"/>
      <c r="L36" s="22"/>
      <c r="M36" s="22"/>
      <c r="N36" s="22"/>
      <c r="O36" s="22"/>
      <c r="P36" s="22"/>
    </row>
    <row r="37" spans="1:16" ht="39" customHeight="1">
      <c r="A37" s="22"/>
      <c r="B37" s="35"/>
      <c r="C37" s="1175" t="s">
        <v>527</v>
      </c>
      <c r="D37" s="1176"/>
      <c r="E37" s="1177"/>
      <c r="F37" s="36">
        <v>0</v>
      </c>
      <c r="G37" s="37">
        <v>0</v>
      </c>
      <c r="H37" s="37">
        <v>0</v>
      </c>
      <c r="I37" s="37">
        <v>0</v>
      </c>
      <c r="J37" s="38">
        <v>0</v>
      </c>
      <c r="K37" s="22"/>
      <c r="L37" s="22"/>
      <c r="M37" s="22"/>
      <c r="N37" s="22"/>
      <c r="O37" s="22"/>
      <c r="P37" s="22"/>
    </row>
    <row r="38" spans="1:16" ht="39" customHeight="1">
      <c r="A38" s="22"/>
      <c r="B38" s="35"/>
      <c r="C38" s="1175" t="s">
        <v>528</v>
      </c>
      <c r="D38" s="1176"/>
      <c r="E38" s="1177"/>
      <c r="F38" s="36">
        <v>0</v>
      </c>
      <c r="G38" s="37">
        <v>0</v>
      </c>
      <c r="H38" s="37">
        <v>0</v>
      </c>
      <c r="I38" s="37">
        <v>0</v>
      </c>
      <c r="J38" s="38">
        <v>0</v>
      </c>
      <c r="K38" s="22"/>
      <c r="L38" s="22"/>
      <c r="M38" s="22"/>
      <c r="N38" s="22"/>
      <c r="O38" s="22"/>
      <c r="P38" s="22"/>
    </row>
    <row r="39" spans="1:16" ht="39" customHeight="1">
      <c r="A39" s="22"/>
      <c r="B39" s="35"/>
      <c r="C39" s="1175" t="s">
        <v>529</v>
      </c>
      <c r="D39" s="1176"/>
      <c r="E39" s="1177"/>
      <c r="F39" s="36">
        <v>0</v>
      </c>
      <c r="G39" s="37">
        <v>0</v>
      </c>
      <c r="H39" s="37">
        <v>0</v>
      </c>
      <c r="I39" s="37">
        <v>0</v>
      </c>
      <c r="J39" s="38">
        <v>0</v>
      </c>
      <c r="K39" s="22"/>
      <c r="L39" s="22"/>
      <c r="M39" s="22"/>
      <c r="N39" s="22"/>
      <c r="O39" s="22"/>
      <c r="P39" s="22"/>
    </row>
    <row r="40" spans="1:16" ht="39" customHeight="1">
      <c r="A40" s="22"/>
      <c r="B40" s="35"/>
      <c r="C40" s="1175" t="s">
        <v>530</v>
      </c>
      <c r="D40" s="1176"/>
      <c r="E40" s="1177"/>
      <c r="F40" s="36">
        <v>0</v>
      </c>
      <c r="G40" s="37">
        <v>0</v>
      </c>
      <c r="H40" s="37">
        <v>0</v>
      </c>
      <c r="I40" s="37">
        <v>0.01</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325</v>
      </c>
      <c r="L45" s="60">
        <v>290</v>
      </c>
      <c r="M45" s="60">
        <v>291</v>
      </c>
      <c r="N45" s="60">
        <v>278</v>
      </c>
      <c r="O45" s="61">
        <v>258</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59</v>
      </c>
      <c r="L48" s="64">
        <v>49</v>
      </c>
      <c r="M48" s="64">
        <v>51</v>
      </c>
      <c r="N48" s="64">
        <v>49</v>
      </c>
      <c r="O48" s="65">
        <v>49</v>
      </c>
      <c r="P48" s="48"/>
      <c r="Q48" s="48"/>
      <c r="R48" s="48"/>
      <c r="S48" s="48"/>
      <c r="T48" s="48"/>
      <c r="U48" s="48"/>
    </row>
    <row r="49" spans="1:21" ht="30.75" customHeight="1">
      <c r="A49" s="48"/>
      <c r="B49" s="1193"/>
      <c r="C49" s="1194"/>
      <c r="D49" s="62"/>
      <c r="E49" s="1185" t="s">
        <v>15</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c r="A50" s="48"/>
      <c r="B50" s="1193"/>
      <c r="C50" s="1194"/>
      <c r="D50" s="62"/>
      <c r="E50" s="1185" t="s">
        <v>16</v>
      </c>
      <c r="F50" s="1185"/>
      <c r="G50" s="1185"/>
      <c r="H50" s="1185"/>
      <c r="I50" s="1185"/>
      <c r="J50" s="1186"/>
      <c r="K50" s="63">
        <v>51</v>
      </c>
      <c r="L50" s="64">
        <v>51</v>
      </c>
      <c r="M50" s="64">
        <v>51</v>
      </c>
      <c r="N50" s="64">
        <v>51</v>
      </c>
      <c r="O50" s="65">
        <v>51</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364</v>
      </c>
      <c r="L52" s="64">
        <v>342</v>
      </c>
      <c r="M52" s="64">
        <v>344</v>
      </c>
      <c r="N52" s="64">
        <v>341</v>
      </c>
      <c r="O52" s="65">
        <v>327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71</v>
      </c>
      <c r="L53" s="69">
        <v>48</v>
      </c>
      <c r="M53" s="69">
        <v>49</v>
      </c>
      <c r="N53" s="69">
        <v>37</v>
      </c>
      <c r="O53" s="70">
        <v>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2395</v>
      </c>
      <c r="J41" s="83">
        <v>2409</v>
      </c>
      <c r="K41" s="83">
        <v>2259</v>
      </c>
      <c r="L41" s="83">
        <v>2150</v>
      </c>
      <c r="M41" s="84">
        <v>2059</v>
      </c>
    </row>
    <row r="42" spans="2:13" ht="27.75" customHeight="1">
      <c r="B42" s="1201"/>
      <c r="C42" s="1202"/>
      <c r="D42" s="85"/>
      <c r="E42" s="1207" t="s">
        <v>25</v>
      </c>
      <c r="F42" s="1207"/>
      <c r="G42" s="1207"/>
      <c r="H42" s="1208"/>
      <c r="I42" s="86">
        <v>178</v>
      </c>
      <c r="J42" s="87">
        <v>137</v>
      </c>
      <c r="K42" s="87">
        <v>93</v>
      </c>
      <c r="L42" s="87">
        <v>48</v>
      </c>
      <c r="M42" s="88" t="s">
        <v>477</v>
      </c>
    </row>
    <row r="43" spans="2:13" ht="27.75" customHeight="1">
      <c r="B43" s="1201"/>
      <c r="C43" s="1202"/>
      <c r="D43" s="85"/>
      <c r="E43" s="1207" t="s">
        <v>26</v>
      </c>
      <c r="F43" s="1207"/>
      <c r="G43" s="1207"/>
      <c r="H43" s="1208"/>
      <c r="I43" s="86">
        <v>527</v>
      </c>
      <c r="J43" s="87">
        <v>511</v>
      </c>
      <c r="K43" s="87">
        <v>476</v>
      </c>
      <c r="L43" s="87">
        <v>422</v>
      </c>
      <c r="M43" s="88">
        <v>399</v>
      </c>
    </row>
    <row r="44" spans="2:13" ht="27.75" customHeight="1">
      <c r="B44" s="1201"/>
      <c r="C44" s="1202"/>
      <c r="D44" s="85"/>
      <c r="E44" s="1207" t="s">
        <v>27</v>
      </c>
      <c r="F44" s="1207"/>
      <c r="G44" s="1207"/>
      <c r="H44" s="1208"/>
      <c r="I44" s="86" t="s">
        <v>477</v>
      </c>
      <c r="J44" s="87" t="s">
        <v>477</v>
      </c>
      <c r="K44" s="87" t="s">
        <v>477</v>
      </c>
      <c r="L44" s="87" t="s">
        <v>477</v>
      </c>
      <c r="M44" s="88" t="s">
        <v>477</v>
      </c>
    </row>
    <row r="45" spans="2:13" ht="27.75" customHeight="1">
      <c r="B45" s="1201"/>
      <c r="C45" s="1202"/>
      <c r="D45" s="85"/>
      <c r="E45" s="1207" t="s">
        <v>28</v>
      </c>
      <c r="F45" s="1207"/>
      <c r="G45" s="1207"/>
      <c r="H45" s="1208"/>
      <c r="I45" s="86">
        <v>521</v>
      </c>
      <c r="J45" s="87">
        <v>545</v>
      </c>
      <c r="K45" s="87">
        <v>471</v>
      </c>
      <c r="L45" s="87">
        <v>423</v>
      </c>
      <c r="M45" s="88">
        <v>416</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1940</v>
      </c>
      <c r="J49" s="87">
        <v>2244</v>
      </c>
      <c r="K49" s="87">
        <v>1986</v>
      </c>
      <c r="L49" s="87">
        <v>1984</v>
      </c>
      <c r="M49" s="88">
        <v>2162</v>
      </c>
    </row>
    <row r="50" spans="2:13" ht="27.75" customHeight="1">
      <c r="B50" s="1201"/>
      <c r="C50" s="1202"/>
      <c r="D50" s="85"/>
      <c r="E50" s="1207" t="s">
        <v>34</v>
      </c>
      <c r="F50" s="1207"/>
      <c r="G50" s="1207"/>
      <c r="H50" s="1208"/>
      <c r="I50" s="86">
        <v>170</v>
      </c>
      <c r="J50" s="87">
        <v>139</v>
      </c>
      <c r="K50" s="87">
        <v>108</v>
      </c>
      <c r="L50" s="87">
        <v>85</v>
      </c>
      <c r="M50" s="88">
        <v>68</v>
      </c>
    </row>
    <row r="51" spans="2:13" ht="27.75" customHeight="1">
      <c r="B51" s="1203"/>
      <c r="C51" s="1204"/>
      <c r="D51" s="85"/>
      <c r="E51" s="1207" t="s">
        <v>35</v>
      </c>
      <c r="F51" s="1207"/>
      <c r="G51" s="1207"/>
      <c r="H51" s="1208"/>
      <c r="I51" s="86">
        <v>2746</v>
      </c>
      <c r="J51" s="87">
        <v>2842</v>
      </c>
      <c r="K51" s="87">
        <v>2830</v>
      </c>
      <c r="L51" s="87">
        <v>2659</v>
      </c>
      <c r="M51" s="88">
        <v>2712</v>
      </c>
    </row>
    <row r="52" spans="2:13" ht="27.75" customHeight="1" thickBot="1">
      <c r="B52" s="1211" t="s">
        <v>36</v>
      </c>
      <c r="C52" s="1212"/>
      <c r="D52" s="90"/>
      <c r="E52" s="1213" t="s">
        <v>37</v>
      </c>
      <c r="F52" s="1213"/>
      <c r="G52" s="1213"/>
      <c r="H52" s="1214"/>
      <c r="I52" s="91">
        <v>-1236</v>
      </c>
      <c r="J52" s="92">
        <v>-1623</v>
      </c>
      <c r="K52" s="92">
        <v>-1624</v>
      </c>
      <c r="L52" s="92">
        <v>-1686</v>
      </c>
      <c r="M52" s="93">
        <v>-2068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7" zoomScaleNormal="100" zoomScaleSheetLayoutView="55" workbookViewId="0">
      <selection activeCell="E85" sqref="E8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27" t="s">
        <v>571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563</v>
      </c>
      <c r="H51" s="1240"/>
      <c r="I51" s="1245" t="s">
        <v>564</v>
      </c>
      <c r="J51" s="1245"/>
      <c r="K51" s="1249"/>
      <c r="L51" s="1249"/>
      <c r="M51" s="1249"/>
      <c r="N51" s="1249"/>
      <c r="O51" s="1215"/>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565</v>
      </c>
      <c r="J53" s="1225"/>
      <c r="K53" s="1250"/>
      <c r="L53" s="1250"/>
      <c r="M53" s="1250"/>
      <c r="N53" s="1250"/>
      <c r="O53" s="1247">
        <v>53.1</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566</v>
      </c>
      <c r="H55" s="1220"/>
      <c r="I55" s="1225" t="s">
        <v>564</v>
      </c>
      <c r="J55" s="1225"/>
      <c r="K55" s="1249"/>
      <c r="L55" s="1249"/>
      <c r="M55" s="1249"/>
      <c r="N55" s="1249"/>
      <c r="O55" s="1215">
        <v>0</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565</v>
      </c>
      <c r="J57" s="1217"/>
      <c r="K57" s="1250"/>
      <c r="L57" s="1250"/>
      <c r="M57" s="1250"/>
      <c r="N57" s="1250"/>
      <c r="O57" s="1247">
        <v>51.6</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563</v>
      </c>
      <c r="H73" s="1240"/>
      <c r="I73" s="1245" t="s">
        <v>564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569</v>
      </c>
      <c r="J75" s="1225"/>
      <c r="K75" s="1247">
        <v>5.0999999999999996</v>
      </c>
      <c r="L75" s="1247">
        <v>3.9</v>
      </c>
      <c r="M75" s="1247">
        <v>3.2</v>
      </c>
      <c r="N75" s="1247">
        <v>2.6</v>
      </c>
      <c r="O75" s="1247">
        <v>2.2000000000000002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566</v>
      </c>
      <c r="H77" s="1220"/>
      <c r="I77" s="1225" t="s">
        <v>564</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569</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H97" zoomScaleNormal="100" zoomScaleSheetLayoutView="70" workbookViewId="0">
      <selection activeCell="I111" sqref="I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92" zoomScaleNormal="100" zoomScaleSheetLayoutView="55" workbookViewId="0">
      <selection activeCell="A118" sqref="A11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266973</v>
      </c>
      <c r="E3" s="116"/>
      <c r="F3" s="117">
        <v>216155</v>
      </c>
      <c r="G3" s="118"/>
      <c r="H3" s="119"/>
    </row>
    <row r="4" spans="1:8">
      <c r="A4" s="120"/>
      <c r="B4" s="121"/>
      <c r="C4" s="122"/>
      <c r="D4" s="123">
        <v>175407</v>
      </c>
      <c r="E4" s="124"/>
      <c r="F4" s="125">
        <v>108827</v>
      </c>
      <c r="G4" s="126"/>
      <c r="H4" s="127"/>
    </row>
    <row r="5" spans="1:8">
      <c r="A5" s="108" t="s">
        <v>511</v>
      </c>
      <c r="B5" s="113"/>
      <c r="C5" s="114"/>
      <c r="D5" s="115">
        <v>202555</v>
      </c>
      <c r="E5" s="116"/>
      <c r="F5" s="117">
        <v>228305</v>
      </c>
      <c r="G5" s="118"/>
      <c r="H5" s="119"/>
    </row>
    <row r="6" spans="1:8">
      <c r="A6" s="120"/>
      <c r="B6" s="121"/>
      <c r="C6" s="122"/>
      <c r="D6" s="123">
        <v>102532</v>
      </c>
      <c r="E6" s="124"/>
      <c r="F6" s="125">
        <v>86611</v>
      </c>
      <c r="G6" s="126"/>
      <c r="H6" s="127"/>
    </row>
    <row r="7" spans="1:8">
      <c r="A7" s="108" t="s">
        <v>512</v>
      </c>
      <c r="B7" s="113"/>
      <c r="C7" s="114"/>
      <c r="D7" s="115">
        <v>368775</v>
      </c>
      <c r="E7" s="116"/>
      <c r="F7" s="117">
        <v>316331</v>
      </c>
      <c r="G7" s="118"/>
      <c r="H7" s="119"/>
    </row>
    <row r="8" spans="1:8">
      <c r="A8" s="120"/>
      <c r="B8" s="121"/>
      <c r="C8" s="122"/>
      <c r="D8" s="123">
        <v>62698</v>
      </c>
      <c r="E8" s="124"/>
      <c r="F8" s="125">
        <v>106387</v>
      </c>
      <c r="G8" s="126"/>
      <c r="H8" s="127"/>
    </row>
    <row r="9" spans="1:8">
      <c r="A9" s="108" t="s">
        <v>513</v>
      </c>
      <c r="B9" s="113"/>
      <c r="C9" s="114"/>
      <c r="D9" s="115">
        <v>205156</v>
      </c>
      <c r="E9" s="116"/>
      <c r="F9" s="117">
        <v>333013</v>
      </c>
      <c r="G9" s="118"/>
      <c r="H9" s="119"/>
    </row>
    <row r="10" spans="1:8">
      <c r="A10" s="120"/>
      <c r="B10" s="121"/>
      <c r="C10" s="122"/>
      <c r="D10" s="123">
        <v>134964</v>
      </c>
      <c r="E10" s="124"/>
      <c r="F10" s="125">
        <v>126732</v>
      </c>
      <c r="G10" s="126"/>
      <c r="H10" s="127"/>
    </row>
    <row r="11" spans="1:8">
      <c r="A11" s="108" t="s">
        <v>514</v>
      </c>
      <c r="B11" s="113"/>
      <c r="C11" s="114"/>
      <c r="D11" s="115">
        <v>170915</v>
      </c>
      <c r="E11" s="116"/>
      <c r="F11" s="117">
        <v>280458</v>
      </c>
      <c r="G11" s="118"/>
      <c r="H11" s="119"/>
    </row>
    <row r="12" spans="1:8">
      <c r="A12" s="120"/>
      <c r="B12" s="121"/>
      <c r="C12" s="128"/>
      <c r="D12" s="123">
        <v>93765</v>
      </c>
      <c r="E12" s="124"/>
      <c r="F12" s="125">
        <v>127286</v>
      </c>
      <c r="G12" s="126"/>
      <c r="H12" s="127"/>
    </row>
    <row r="13" spans="1:8">
      <c r="A13" s="108"/>
      <c r="B13" s="113"/>
      <c r="C13" s="129"/>
      <c r="D13" s="130">
        <v>242875</v>
      </c>
      <c r="E13" s="131"/>
      <c r="F13" s="132">
        <v>274852</v>
      </c>
      <c r="G13" s="133"/>
      <c r="H13" s="119"/>
    </row>
    <row r="14" spans="1:8">
      <c r="A14" s="120"/>
      <c r="B14" s="121"/>
      <c r="C14" s="122"/>
      <c r="D14" s="123">
        <v>113873</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15.67</v>
      </c>
      <c r="C19" s="134">
        <f>ROUND(VALUE(SUBSTITUTE(実質収支比率等に係る経年分析!G$48,"▲","-")),2)</f>
        <v>13.52</v>
      </c>
      <c r="D19" s="134">
        <f>ROUND(VALUE(SUBSTITUTE(実質収支比率等に係る経年分析!H$48,"▲","-")),2)</f>
        <v>14.34</v>
      </c>
      <c r="E19" s="134">
        <f>ROUND(VALUE(SUBSTITUTE(実質収支比率等に係る経年分析!I$48,"▲","-")),2)</f>
        <v>17.02</v>
      </c>
      <c r="F19" s="134">
        <f>ROUND(VALUE(SUBSTITUTE(実質収支比率等に係る経年分析!J$48,"▲","-")),2)</f>
        <v>15.43</v>
      </c>
    </row>
    <row r="20" spans="1:11">
      <c r="A20" s="134" t="s">
        <v>42</v>
      </c>
      <c r="B20" s="134">
        <f>ROUND(VALUE(SUBSTITUTE(実質収支比率等に係る経年分析!F$47,"▲","-")),2)</f>
        <v>14.73</v>
      </c>
      <c r="C20" s="134">
        <f>ROUND(VALUE(SUBSTITUTE(実質収支比率等に係る経年分析!G$47,"▲","-")),2)</f>
        <v>14.93</v>
      </c>
      <c r="D20" s="134">
        <f>ROUND(VALUE(SUBSTITUTE(実質収支比率等に係る経年分析!H$47,"▲","-")),2)</f>
        <v>14.81</v>
      </c>
      <c r="E20" s="134">
        <f>ROUND(VALUE(SUBSTITUTE(実質収支比率等に係る経年分析!I$47,"▲","-")),2)</f>
        <v>14.95</v>
      </c>
      <c r="F20" s="134">
        <f>ROUND(VALUE(SUBSTITUTE(実質収支比率等に係る経年分析!J$47,"▲","-")),2)</f>
        <v>14.5</v>
      </c>
    </row>
    <row r="21" spans="1:11">
      <c r="A21" s="134" t="s">
        <v>43</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-2.36</v>
      </c>
      <c r="D21" s="134">
        <f>IF(ISNUMBER(VALUE(SUBSTITUTE(実質収支比率等に係る経年分析!H$49,"▲","-"))),ROUND(VALUE(SUBSTITUTE(実質収支比率等に係る経年分析!H$49,"▲","-")),2),NA())</f>
        <v>0.92</v>
      </c>
      <c r="E21" s="134">
        <f>IF(ISNUMBER(VALUE(SUBSTITUTE(実質収支比率等に係る経年分析!I$49,"▲","-"))),ROUND(VALUE(SUBSTITUTE(実質収支比率等に係る経年分析!I$49,"▲","-")),2),NA())</f>
        <v>2.54</v>
      </c>
      <c r="F21" s="134">
        <f>IF(ISNUMBER(VALUE(SUBSTITUTE(実質収支比率等に係る経年分析!J$49,"▲","-"))),ROUND(VALUE(SUBSTITUTE(実質収支比率等に係る経年分析!J$49,"▲","-")),2),NA())</f>
        <v>-1.08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国民健康保険事業（直診勘定）特別会計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国民健康保険事業（事業勘定）特別会計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17.010000000000002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364</v>
      </c>
      <c r="E42" s="136"/>
      <c r="F42" s="136"/>
      <c r="G42" s="136">
        <f>'実質公債費比率（分子）の構造'!L$52</f>
        <v>342</v>
      </c>
      <c r="H42" s="136"/>
      <c r="I42" s="136"/>
      <c r="J42" s="136">
        <f>'実質公債費比率（分子）の構造'!M$52</f>
        <v>344</v>
      </c>
      <c r="K42" s="136"/>
      <c r="L42" s="136"/>
      <c r="M42" s="136">
        <f>'実質公債費比率（分子）の構造'!N$52</f>
        <v>341</v>
      </c>
      <c r="N42" s="136"/>
      <c r="O42" s="136"/>
      <c r="P42" s="136">
        <f>'実質公債費比率（分子）の構造'!O$52</f>
        <v>327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51</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59</v>
      </c>
      <c r="C46" s="136"/>
      <c r="D46" s="136"/>
      <c r="E46" s="136">
        <f>'実質公債費比率（分子）の構造'!L$48</f>
        <v>49</v>
      </c>
      <c r="F46" s="136"/>
      <c r="G46" s="136"/>
      <c r="H46" s="136">
        <f>'実質公債費比率（分子）の構造'!M$48</f>
        <v>51</v>
      </c>
      <c r="I46" s="136"/>
      <c r="J46" s="136"/>
      <c r="K46" s="136">
        <f>'実質公債費比率（分子）の構造'!N$48</f>
        <v>49</v>
      </c>
      <c r="L46" s="136"/>
      <c r="M46" s="136"/>
      <c r="N46" s="136">
        <f>'実質公債費比率（分子）の構造'!O$48</f>
        <v>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325</v>
      </c>
      <c r="C49" s="136"/>
      <c r="D49" s="136"/>
      <c r="E49" s="136">
        <f>'実質公債費比率（分子）の構造'!L$45</f>
        <v>290</v>
      </c>
      <c r="F49" s="136"/>
      <c r="G49" s="136"/>
      <c r="H49" s="136">
        <f>'実質公債費比率（分子）の構造'!M$45</f>
        <v>291</v>
      </c>
      <c r="I49" s="136"/>
      <c r="J49" s="136"/>
      <c r="K49" s="136">
        <f>'実質公債費比率（分子）の構造'!N$45</f>
        <v>278</v>
      </c>
      <c r="L49" s="136"/>
      <c r="M49" s="136"/>
      <c r="N49" s="136">
        <f>'実質公債費比率（分子）の構造'!O$45</f>
        <v>258</v>
      </c>
      <c r="O49" s="136"/>
      <c r="P49" s="136"/>
    </row>
    <row r="50" spans="1:16">
      <c r="A50" s="136" t="s">
        <v>58</v>
      </c>
      <c r="B50" s="136" t="e">
        <f>NA()</f>
        <v>#N/A</v>
      </c>
      <c r="C50" s="136">
        <f>IF(ISNUMBER('実質公債費比率（分子）の構造'!K$53),'実質公債費比率（分子）の構造'!K$53,NA())</f>
        <v>71</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49</v>
      </c>
      <c r="J50" s="136" t="e">
        <f>NA()</f>
        <v>#N/A</v>
      </c>
      <c r="K50" s="136" t="e">
        <f>NA()</f>
        <v>#N/A</v>
      </c>
      <c r="L50" s="136">
        <f>IF(ISNUMBER('実質公債費比率（分子）の構造'!N$53),'実質公債費比率（分子）の構造'!N$53,NA())</f>
        <v>37</v>
      </c>
      <c r="M50" s="136" t="e">
        <f>NA()</f>
        <v>#N/A</v>
      </c>
      <c r="N50" s="136" t="e">
        <f>NA()</f>
        <v>#N/A</v>
      </c>
      <c r="O50" s="136">
        <f>IF(ISNUMBER('実質公債費比率（分子）の構造'!O$53),'実質公債費比率（分子）の構造'!O$53,NA())</f>
        <v>31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2746</v>
      </c>
      <c r="E56" s="135"/>
      <c r="F56" s="135"/>
      <c r="G56" s="135">
        <f>'将来負担比率（分子）の構造'!J$51</f>
        <v>2842</v>
      </c>
      <c r="H56" s="135"/>
      <c r="I56" s="135"/>
      <c r="J56" s="135">
        <f>'将来負担比率（分子）の構造'!K$51</f>
        <v>2830</v>
      </c>
      <c r="K56" s="135"/>
      <c r="L56" s="135"/>
      <c r="M56" s="135">
        <f>'将来負担比率（分子）の構造'!L$51</f>
        <v>2659</v>
      </c>
      <c r="N56" s="135"/>
      <c r="O56" s="135"/>
      <c r="P56" s="135">
        <f>'将来負担比率（分子）の構造'!M$51</f>
        <v>2712</v>
      </c>
    </row>
    <row r="57" spans="1:16">
      <c r="A57" s="135" t="s">
        <v>34</v>
      </c>
      <c r="B57" s="135"/>
      <c r="C57" s="135"/>
      <c r="D57" s="135">
        <f>'将来負担比率（分子）の構造'!I$50</f>
        <v>170</v>
      </c>
      <c r="E57" s="135"/>
      <c r="F57" s="135"/>
      <c r="G57" s="135">
        <f>'将来負担比率（分子）の構造'!J$50</f>
        <v>139</v>
      </c>
      <c r="H57" s="135"/>
      <c r="I57" s="135"/>
      <c r="J57" s="135">
        <f>'将来負担比率（分子）の構造'!K$50</f>
        <v>108</v>
      </c>
      <c r="K57" s="135"/>
      <c r="L57" s="135"/>
      <c r="M57" s="135">
        <f>'将来負担比率（分子）の構造'!L$50</f>
        <v>85</v>
      </c>
      <c r="N57" s="135"/>
      <c r="O57" s="135"/>
      <c r="P57" s="135">
        <f>'将来負担比率（分子）の構造'!M$50</f>
        <v>68</v>
      </c>
    </row>
    <row r="58" spans="1:16">
      <c r="A58" s="135" t="s">
        <v>33</v>
      </c>
      <c r="B58" s="135"/>
      <c r="C58" s="135"/>
      <c r="D58" s="135">
        <f>'将来負担比率（分子）の構造'!I$49</f>
        <v>1940</v>
      </c>
      <c r="E58" s="135"/>
      <c r="F58" s="135"/>
      <c r="G58" s="135">
        <f>'将来負担比率（分子）の構造'!J$49</f>
        <v>2244</v>
      </c>
      <c r="H58" s="135"/>
      <c r="I58" s="135"/>
      <c r="J58" s="135">
        <f>'将来負担比率（分子）の構造'!K$49</f>
        <v>1986</v>
      </c>
      <c r="K58" s="135"/>
      <c r="L58" s="135"/>
      <c r="M58" s="135">
        <f>'将来負担比率（分子）の構造'!L$49</f>
        <v>1984</v>
      </c>
      <c r="N58" s="135"/>
      <c r="O58" s="135"/>
      <c r="P58" s="135">
        <f>'将来負担比率（分子）の構造'!M$49</f>
        <v>2162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521</v>
      </c>
      <c r="C62" s="135"/>
      <c r="D62" s="135"/>
      <c r="E62" s="135">
        <f>'将来負担比率（分子）の構造'!J$45</f>
        <v>545</v>
      </c>
      <c r="F62" s="135"/>
      <c r="G62" s="135"/>
      <c r="H62" s="135">
        <f>'将来負担比率（分子）の構造'!K$45</f>
        <v>471</v>
      </c>
      <c r="I62" s="135"/>
      <c r="J62" s="135"/>
      <c r="K62" s="135">
        <f>'将来負担比率（分子）の構造'!L$45</f>
        <v>423</v>
      </c>
      <c r="L62" s="135"/>
      <c r="M62" s="135"/>
      <c r="N62" s="135">
        <f>'将来負担比率（分子）の構造'!M$45</f>
        <v>416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527</v>
      </c>
      <c r="C64" s="135"/>
      <c r="D64" s="135"/>
      <c r="E64" s="135">
        <f>'将来負担比率（分子）の構造'!J$43</f>
        <v>511</v>
      </c>
      <c r="F64" s="135"/>
      <c r="G64" s="135"/>
      <c r="H64" s="135">
        <f>'将来負担比率（分子）の構造'!K$43</f>
        <v>476</v>
      </c>
      <c r="I64" s="135"/>
      <c r="J64" s="135"/>
      <c r="K64" s="135">
        <f>'将来負担比率（分子）の構造'!L$43</f>
        <v>422</v>
      </c>
      <c r="L64" s="135"/>
      <c r="M64" s="135"/>
      <c r="N64" s="135">
        <f>'将来負担比率（分子）の構造'!M$43</f>
        <v>399</v>
      </c>
      <c r="O64" s="135"/>
      <c r="P64" s="135"/>
    </row>
    <row r="65" spans="1:16">
      <c r="A65" s="135" t="s">
        <v>25</v>
      </c>
      <c r="B65" s="135">
        <f>'将来負担比率（分子）の構造'!I$42</f>
        <v>178</v>
      </c>
      <c r="C65" s="135"/>
      <c r="D65" s="135"/>
      <c r="E65" s="135">
        <f>'将来負担比率（分子）の構造'!J$42</f>
        <v>137</v>
      </c>
      <c r="F65" s="135"/>
      <c r="G65" s="135"/>
      <c r="H65" s="135">
        <f>'将来負担比率（分子）の構造'!K$42</f>
        <v>93</v>
      </c>
      <c r="I65" s="135"/>
      <c r="J65" s="135"/>
      <c r="K65" s="135">
        <f>'将来負担比率（分子）の構造'!L$42</f>
        <v>48</v>
      </c>
      <c r="L65" s="135"/>
      <c r="M65" s="135"/>
      <c r="N65" s="135" t="str">
        <f>'将来負担比率（分子）の構造'!M$42</f>
        <v>-</v>
      </c>
      <c r="O65" s="135"/>
      <c r="P65" s="135"/>
    </row>
    <row r="66" spans="1:16">
      <c r="A66" s="135" t="s">
        <v>24</v>
      </c>
      <c r="B66" s="135">
        <f>'将来負担比率（分子）の構造'!I$41</f>
        <v>2395</v>
      </c>
      <c r="C66" s="135"/>
      <c r="D66" s="135"/>
      <c r="E66" s="135">
        <f>'将来負担比率（分子）の構造'!J$41</f>
        <v>2409</v>
      </c>
      <c r="F66" s="135"/>
      <c r="G66" s="135"/>
      <c r="H66" s="135">
        <f>'将来負担比率（分子）の構造'!K$41</f>
        <v>2259</v>
      </c>
      <c r="I66" s="135"/>
      <c r="J66" s="135"/>
      <c r="K66" s="135">
        <f>'将来負担比率（分子）の構造'!L$41</f>
        <v>2150</v>
      </c>
      <c r="L66" s="135"/>
      <c r="M66" s="135"/>
      <c r="N66" s="135">
        <f>'将来負担比率（分子）の構造'!M$41</f>
        <v>2059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290336</v>
      </c>
      <c r="S5" s="613"/>
      <c r="T5" s="613"/>
      <c r="U5" s="613"/>
      <c r="V5" s="613"/>
      <c r="W5" s="613"/>
      <c r="X5" s="613"/>
      <c r="Y5" s="614"/>
      <c r="Z5" s="615">
        <v>8.6999999999999993</v>
      </c>
      <c r="AA5" s="615"/>
      <c r="AB5" s="615"/>
      <c r="AC5" s="615"/>
      <c r="AD5" s="616">
        <v>290336</v>
      </c>
      <c r="AE5" s="616"/>
      <c r="AF5" s="616"/>
      <c r="AG5" s="616"/>
      <c r="AH5" s="616"/>
      <c r="AI5" s="616"/>
      <c r="AJ5" s="616"/>
      <c r="AK5" s="616"/>
      <c r="AL5" s="617">
        <v>14.5</v>
      </c>
      <c r="AM5" s="618"/>
      <c r="AN5" s="618"/>
      <c r="AO5" s="619"/>
      <c r="AP5" s="609" t="s">
        <v>206</v>
      </c>
      <c r="AQ5" s="610"/>
      <c r="AR5" s="610"/>
      <c r="AS5" s="610"/>
      <c r="AT5" s="610"/>
      <c r="AU5" s="610"/>
      <c r="AV5" s="610"/>
      <c r="AW5" s="610"/>
      <c r="AX5" s="610"/>
      <c r="AY5" s="610"/>
      <c r="AZ5" s="610"/>
      <c r="BA5" s="610"/>
      <c r="BB5" s="610"/>
      <c r="BC5" s="610"/>
      <c r="BD5" s="610"/>
      <c r="BE5" s="610"/>
      <c r="BF5" s="611"/>
      <c r="BG5" s="623">
        <v>288294</v>
      </c>
      <c r="BH5" s="624"/>
      <c r="BI5" s="624"/>
      <c r="BJ5" s="624"/>
      <c r="BK5" s="624"/>
      <c r="BL5" s="624"/>
      <c r="BM5" s="624"/>
      <c r="BN5" s="625"/>
      <c r="BO5" s="626">
        <v>99.3</v>
      </c>
      <c r="BP5" s="626"/>
      <c r="BQ5" s="626"/>
      <c r="BR5" s="626"/>
      <c r="BS5" s="627">
        <v>1005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33169</v>
      </c>
      <c r="S6" s="624"/>
      <c r="T6" s="624"/>
      <c r="U6" s="624"/>
      <c r="V6" s="624"/>
      <c r="W6" s="624"/>
      <c r="X6" s="624"/>
      <c r="Y6" s="625"/>
      <c r="Z6" s="626">
        <v>1</v>
      </c>
      <c r="AA6" s="626"/>
      <c r="AB6" s="626"/>
      <c r="AC6" s="626"/>
      <c r="AD6" s="627">
        <v>33169</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288294</v>
      </c>
      <c r="BH6" s="624"/>
      <c r="BI6" s="624"/>
      <c r="BJ6" s="624"/>
      <c r="BK6" s="624"/>
      <c r="BL6" s="624"/>
      <c r="BM6" s="624"/>
      <c r="BN6" s="625"/>
      <c r="BO6" s="626">
        <v>99.3</v>
      </c>
      <c r="BP6" s="626"/>
      <c r="BQ6" s="626"/>
      <c r="BR6" s="626"/>
      <c r="BS6" s="627">
        <v>1005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47741</v>
      </c>
      <c r="CS6" s="624"/>
      <c r="CT6" s="624"/>
      <c r="CU6" s="624"/>
      <c r="CV6" s="624"/>
      <c r="CW6" s="624"/>
      <c r="CX6" s="624"/>
      <c r="CY6" s="625"/>
      <c r="CZ6" s="626">
        <v>1.6</v>
      </c>
      <c r="DA6" s="626"/>
      <c r="DB6" s="626"/>
      <c r="DC6" s="626"/>
      <c r="DD6" s="632" t="s">
        <v>213</v>
      </c>
      <c r="DE6" s="624"/>
      <c r="DF6" s="624"/>
      <c r="DG6" s="624"/>
      <c r="DH6" s="624"/>
      <c r="DI6" s="624"/>
      <c r="DJ6" s="624"/>
      <c r="DK6" s="624"/>
      <c r="DL6" s="624"/>
      <c r="DM6" s="624"/>
      <c r="DN6" s="624"/>
      <c r="DO6" s="624"/>
      <c r="DP6" s="625"/>
      <c r="DQ6" s="632">
        <v>47691</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679</v>
      </c>
      <c r="S7" s="624"/>
      <c r="T7" s="624"/>
      <c r="U7" s="624"/>
      <c r="V7" s="624"/>
      <c r="W7" s="624"/>
      <c r="X7" s="624"/>
      <c r="Y7" s="625"/>
      <c r="Z7" s="626">
        <v>0</v>
      </c>
      <c r="AA7" s="626"/>
      <c r="AB7" s="626"/>
      <c r="AC7" s="626"/>
      <c r="AD7" s="627">
        <v>679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106264</v>
      </c>
      <c r="BH7" s="624"/>
      <c r="BI7" s="624"/>
      <c r="BJ7" s="624"/>
      <c r="BK7" s="624"/>
      <c r="BL7" s="624"/>
      <c r="BM7" s="624"/>
      <c r="BN7" s="625"/>
      <c r="BO7" s="626">
        <v>36.6</v>
      </c>
      <c r="BP7" s="626"/>
      <c r="BQ7" s="626"/>
      <c r="BR7" s="626"/>
      <c r="BS7" s="627">
        <v>1005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699294</v>
      </c>
      <c r="CS7" s="624"/>
      <c r="CT7" s="624"/>
      <c r="CU7" s="624"/>
      <c r="CV7" s="624"/>
      <c r="CW7" s="624"/>
      <c r="CX7" s="624"/>
      <c r="CY7" s="625"/>
      <c r="CZ7" s="626">
        <v>23.5</v>
      </c>
      <c r="DA7" s="626"/>
      <c r="DB7" s="626"/>
      <c r="DC7" s="626"/>
      <c r="DD7" s="632">
        <v>59010</v>
      </c>
      <c r="DE7" s="624"/>
      <c r="DF7" s="624"/>
      <c r="DG7" s="624"/>
      <c r="DH7" s="624"/>
      <c r="DI7" s="624"/>
      <c r="DJ7" s="624"/>
      <c r="DK7" s="624"/>
      <c r="DL7" s="624"/>
      <c r="DM7" s="624"/>
      <c r="DN7" s="624"/>
      <c r="DO7" s="624"/>
      <c r="DP7" s="625"/>
      <c r="DQ7" s="632">
        <v>606040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1470</v>
      </c>
      <c r="S8" s="624"/>
      <c r="T8" s="624"/>
      <c r="U8" s="624"/>
      <c r="V8" s="624"/>
      <c r="W8" s="624"/>
      <c r="X8" s="624"/>
      <c r="Y8" s="625"/>
      <c r="Z8" s="626">
        <v>0</v>
      </c>
      <c r="AA8" s="626"/>
      <c r="AB8" s="626"/>
      <c r="AC8" s="626"/>
      <c r="AD8" s="627">
        <v>1470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5198</v>
      </c>
      <c r="BH8" s="624"/>
      <c r="BI8" s="624"/>
      <c r="BJ8" s="624"/>
      <c r="BK8" s="624"/>
      <c r="BL8" s="624"/>
      <c r="BM8" s="624"/>
      <c r="BN8" s="625"/>
      <c r="BO8" s="626">
        <v>1.8</v>
      </c>
      <c r="BP8" s="626"/>
      <c r="BQ8" s="626"/>
      <c r="BR8" s="626"/>
      <c r="BS8" s="632" t="s">
        <v>103</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712159</v>
      </c>
      <c r="CS8" s="624"/>
      <c r="CT8" s="624"/>
      <c r="CU8" s="624"/>
      <c r="CV8" s="624"/>
      <c r="CW8" s="624"/>
      <c r="CX8" s="624"/>
      <c r="CY8" s="625"/>
      <c r="CZ8" s="626">
        <v>23.9</v>
      </c>
      <c r="DA8" s="626"/>
      <c r="DB8" s="626"/>
      <c r="DC8" s="626"/>
      <c r="DD8" s="632">
        <v>74650</v>
      </c>
      <c r="DE8" s="624"/>
      <c r="DF8" s="624"/>
      <c r="DG8" s="624"/>
      <c r="DH8" s="624"/>
      <c r="DI8" s="624"/>
      <c r="DJ8" s="624"/>
      <c r="DK8" s="624"/>
      <c r="DL8" s="624"/>
      <c r="DM8" s="624"/>
      <c r="DN8" s="624"/>
      <c r="DO8" s="624"/>
      <c r="DP8" s="625"/>
      <c r="DQ8" s="632">
        <v>496016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1439</v>
      </c>
      <c r="S9" s="624"/>
      <c r="T9" s="624"/>
      <c r="U9" s="624"/>
      <c r="V9" s="624"/>
      <c r="W9" s="624"/>
      <c r="X9" s="624"/>
      <c r="Y9" s="625"/>
      <c r="Z9" s="626">
        <v>0</v>
      </c>
      <c r="AA9" s="626"/>
      <c r="AB9" s="626"/>
      <c r="AC9" s="626"/>
      <c r="AD9" s="627">
        <v>1439</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87891</v>
      </c>
      <c r="BH9" s="624"/>
      <c r="BI9" s="624"/>
      <c r="BJ9" s="624"/>
      <c r="BK9" s="624"/>
      <c r="BL9" s="624"/>
      <c r="BM9" s="624"/>
      <c r="BN9" s="625"/>
      <c r="BO9" s="626">
        <v>30.3</v>
      </c>
      <c r="BP9" s="626"/>
      <c r="BQ9" s="626"/>
      <c r="BR9" s="626"/>
      <c r="BS9" s="632" t="s">
        <v>103</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208842</v>
      </c>
      <c r="CS9" s="624"/>
      <c r="CT9" s="624"/>
      <c r="CU9" s="624"/>
      <c r="CV9" s="624"/>
      <c r="CW9" s="624"/>
      <c r="CX9" s="624"/>
      <c r="CY9" s="625"/>
      <c r="CZ9" s="626">
        <v>7</v>
      </c>
      <c r="DA9" s="626"/>
      <c r="DB9" s="626"/>
      <c r="DC9" s="626"/>
      <c r="DD9" s="632">
        <v>67099</v>
      </c>
      <c r="DE9" s="624"/>
      <c r="DF9" s="624"/>
      <c r="DG9" s="624"/>
      <c r="DH9" s="624"/>
      <c r="DI9" s="624"/>
      <c r="DJ9" s="624"/>
      <c r="DK9" s="624"/>
      <c r="DL9" s="624"/>
      <c r="DM9" s="624"/>
      <c r="DN9" s="624"/>
      <c r="DO9" s="624"/>
      <c r="DP9" s="625"/>
      <c r="DQ9" s="632">
        <v>138749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63309</v>
      </c>
      <c r="S10" s="624"/>
      <c r="T10" s="624"/>
      <c r="U10" s="624"/>
      <c r="V10" s="624"/>
      <c r="W10" s="624"/>
      <c r="X10" s="624"/>
      <c r="Y10" s="625"/>
      <c r="Z10" s="626">
        <v>1.9</v>
      </c>
      <c r="AA10" s="626"/>
      <c r="AB10" s="626"/>
      <c r="AC10" s="626"/>
      <c r="AD10" s="627">
        <v>63309</v>
      </c>
      <c r="AE10" s="627"/>
      <c r="AF10" s="627"/>
      <c r="AG10" s="627"/>
      <c r="AH10" s="627"/>
      <c r="AI10" s="627"/>
      <c r="AJ10" s="627"/>
      <c r="AK10" s="627"/>
      <c r="AL10" s="628">
        <v>3.2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6763</v>
      </c>
      <c r="BH10" s="624"/>
      <c r="BI10" s="624"/>
      <c r="BJ10" s="624"/>
      <c r="BK10" s="624"/>
      <c r="BL10" s="624"/>
      <c r="BM10" s="624"/>
      <c r="BN10" s="625"/>
      <c r="BO10" s="626">
        <v>2.2999999999999998</v>
      </c>
      <c r="BP10" s="626"/>
      <c r="BQ10" s="626"/>
      <c r="BR10" s="626"/>
      <c r="BS10" s="632" t="s">
        <v>103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1559</v>
      </c>
      <c r="CS10" s="624"/>
      <c r="CT10" s="624"/>
      <c r="CU10" s="624"/>
      <c r="CV10" s="624"/>
      <c r="CW10" s="624"/>
      <c r="CX10" s="624"/>
      <c r="CY10" s="625"/>
      <c r="CZ10" s="626">
        <v>0.1</v>
      </c>
      <c r="DA10" s="626"/>
      <c r="DB10" s="626"/>
      <c r="DC10" s="626"/>
      <c r="DD10" s="632" t="s">
        <v>103</v>
      </c>
      <c r="DE10" s="624"/>
      <c r="DF10" s="624"/>
      <c r="DG10" s="624"/>
      <c r="DH10" s="624"/>
      <c r="DI10" s="624"/>
      <c r="DJ10" s="624"/>
      <c r="DK10" s="624"/>
      <c r="DL10" s="624"/>
      <c r="DM10" s="624"/>
      <c r="DN10" s="624"/>
      <c r="DO10" s="624"/>
      <c r="DP10" s="625"/>
      <c r="DQ10" s="632">
        <v>1559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103</v>
      </c>
      <c r="S11" s="624"/>
      <c r="T11" s="624"/>
      <c r="U11" s="624"/>
      <c r="V11" s="624"/>
      <c r="W11" s="624"/>
      <c r="X11" s="624"/>
      <c r="Y11" s="625"/>
      <c r="Z11" s="626" t="s">
        <v>103</v>
      </c>
      <c r="AA11" s="626"/>
      <c r="AB11" s="626"/>
      <c r="AC11" s="626"/>
      <c r="AD11" s="627" t="s">
        <v>103</v>
      </c>
      <c r="AE11" s="627"/>
      <c r="AF11" s="627"/>
      <c r="AG11" s="627"/>
      <c r="AH11" s="627"/>
      <c r="AI11" s="627"/>
      <c r="AJ11" s="627"/>
      <c r="AK11" s="627"/>
      <c r="AL11" s="628" t="s">
        <v>103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6412</v>
      </c>
      <c r="BH11" s="624"/>
      <c r="BI11" s="624"/>
      <c r="BJ11" s="624"/>
      <c r="BK11" s="624"/>
      <c r="BL11" s="624"/>
      <c r="BM11" s="624"/>
      <c r="BN11" s="625"/>
      <c r="BO11" s="626">
        <v>2.2000000000000002</v>
      </c>
      <c r="BP11" s="626"/>
      <c r="BQ11" s="626"/>
      <c r="BR11" s="626"/>
      <c r="BS11" s="632">
        <v>1005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314075</v>
      </c>
      <c r="CS11" s="624"/>
      <c r="CT11" s="624"/>
      <c r="CU11" s="624"/>
      <c r="CV11" s="624"/>
      <c r="CW11" s="624"/>
      <c r="CX11" s="624"/>
      <c r="CY11" s="625"/>
      <c r="CZ11" s="626">
        <v>10.5</v>
      </c>
      <c r="DA11" s="626"/>
      <c r="DB11" s="626"/>
      <c r="DC11" s="626"/>
      <c r="DD11" s="632">
        <v>75449</v>
      </c>
      <c r="DE11" s="624"/>
      <c r="DF11" s="624"/>
      <c r="DG11" s="624"/>
      <c r="DH11" s="624"/>
      <c r="DI11" s="624"/>
      <c r="DJ11" s="624"/>
      <c r="DK11" s="624"/>
      <c r="DL11" s="624"/>
      <c r="DM11" s="624"/>
      <c r="DN11" s="624"/>
      <c r="DO11" s="624"/>
      <c r="DP11" s="625"/>
      <c r="DQ11" s="632">
        <v>215135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103</v>
      </c>
      <c r="S12" s="624"/>
      <c r="T12" s="624"/>
      <c r="U12" s="624"/>
      <c r="V12" s="624"/>
      <c r="W12" s="624"/>
      <c r="X12" s="624"/>
      <c r="Y12" s="625"/>
      <c r="Z12" s="626" t="s">
        <v>103</v>
      </c>
      <c r="AA12" s="626"/>
      <c r="AB12" s="626"/>
      <c r="AC12" s="626"/>
      <c r="AD12" s="627" t="s">
        <v>103</v>
      </c>
      <c r="AE12" s="627"/>
      <c r="AF12" s="627"/>
      <c r="AG12" s="627"/>
      <c r="AH12" s="627"/>
      <c r="AI12" s="627"/>
      <c r="AJ12" s="627"/>
      <c r="AK12" s="627"/>
      <c r="AL12" s="628" t="s">
        <v>103</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162330</v>
      </c>
      <c r="BH12" s="624"/>
      <c r="BI12" s="624"/>
      <c r="BJ12" s="624"/>
      <c r="BK12" s="624"/>
      <c r="BL12" s="624"/>
      <c r="BM12" s="624"/>
      <c r="BN12" s="625"/>
      <c r="BO12" s="626">
        <v>55.9</v>
      </c>
      <c r="BP12" s="626"/>
      <c r="BQ12" s="626"/>
      <c r="BR12" s="626"/>
      <c r="BS12" s="632" t="s">
        <v>103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53510</v>
      </c>
      <c r="CS12" s="624"/>
      <c r="CT12" s="624"/>
      <c r="CU12" s="624"/>
      <c r="CV12" s="624"/>
      <c r="CW12" s="624"/>
      <c r="CX12" s="624"/>
      <c r="CY12" s="625"/>
      <c r="CZ12" s="626">
        <v>1.8</v>
      </c>
      <c r="DA12" s="626"/>
      <c r="DB12" s="626"/>
      <c r="DC12" s="626"/>
      <c r="DD12" s="632">
        <v>9819</v>
      </c>
      <c r="DE12" s="624"/>
      <c r="DF12" s="624"/>
      <c r="DG12" s="624"/>
      <c r="DH12" s="624"/>
      <c r="DI12" s="624"/>
      <c r="DJ12" s="624"/>
      <c r="DK12" s="624"/>
      <c r="DL12" s="624"/>
      <c r="DM12" s="624"/>
      <c r="DN12" s="624"/>
      <c r="DO12" s="624"/>
      <c r="DP12" s="625"/>
      <c r="DQ12" s="632">
        <v>48134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7698</v>
      </c>
      <c r="S13" s="624"/>
      <c r="T13" s="624"/>
      <c r="U13" s="624"/>
      <c r="V13" s="624"/>
      <c r="W13" s="624"/>
      <c r="X13" s="624"/>
      <c r="Y13" s="625"/>
      <c r="Z13" s="626">
        <v>0.2</v>
      </c>
      <c r="AA13" s="626"/>
      <c r="AB13" s="626"/>
      <c r="AC13" s="626"/>
      <c r="AD13" s="627">
        <v>7698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160960</v>
      </c>
      <c r="BH13" s="624"/>
      <c r="BI13" s="624"/>
      <c r="BJ13" s="624"/>
      <c r="BK13" s="624"/>
      <c r="BL13" s="624"/>
      <c r="BM13" s="624"/>
      <c r="BN13" s="625"/>
      <c r="BO13" s="626">
        <v>55.4</v>
      </c>
      <c r="BP13" s="626"/>
      <c r="BQ13" s="626"/>
      <c r="BR13" s="626"/>
      <c r="BS13" s="632" t="s">
        <v>103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301187</v>
      </c>
      <c r="CS13" s="624"/>
      <c r="CT13" s="624"/>
      <c r="CU13" s="624"/>
      <c r="CV13" s="624"/>
      <c r="CW13" s="624"/>
      <c r="CX13" s="624"/>
      <c r="CY13" s="625"/>
      <c r="CZ13" s="626">
        <v>10.1</v>
      </c>
      <c r="DA13" s="626"/>
      <c r="DB13" s="626"/>
      <c r="DC13" s="626"/>
      <c r="DD13" s="632">
        <v>247943</v>
      </c>
      <c r="DE13" s="624"/>
      <c r="DF13" s="624"/>
      <c r="DG13" s="624"/>
      <c r="DH13" s="624"/>
      <c r="DI13" s="624"/>
      <c r="DJ13" s="624"/>
      <c r="DK13" s="624"/>
      <c r="DL13" s="624"/>
      <c r="DM13" s="624"/>
      <c r="DN13" s="624"/>
      <c r="DO13" s="624"/>
      <c r="DP13" s="625"/>
      <c r="DQ13" s="632">
        <v>130190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103</v>
      </c>
      <c r="S14" s="624"/>
      <c r="T14" s="624"/>
      <c r="U14" s="624"/>
      <c r="V14" s="624"/>
      <c r="W14" s="624"/>
      <c r="X14" s="624"/>
      <c r="Y14" s="625"/>
      <c r="Z14" s="626" t="s">
        <v>103</v>
      </c>
      <c r="AA14" s="626"/>
      <c r="AB14" s="626"/>
      <c r="AC14" s="626"/>
      <c r="AD14" s="627" t="s">
        <v>103</v>
      </c>
      <c r="AE14" s="627"/>
      <c r="AF14" s="627"/>
      <c r="AG14" s="627"/>
      <c r="AH14" s="627"/>
      <c r="AI14" s="627"/>
      <c r="AJ14" s="627"/>
      <c r="AK14" s="627"/>
      <c r="AL14" s="628" t="s">
        <v>103</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10218</v>
      </c>
      <c r="BH14" s="624"/>
      <c r="BI14" s="624"/>
      <c r="BJ14" s="624"/>
      <c r="BK14" s="624"/>
      <c r="BL14" s="624"/>
      <c r="BM14" s="624"/>
      <c r="BN14" s="625"/>
      <c r="BO14" s="626">
        <v>3.5</v>
      </c>
      <c r="BP14" s="626"/>
      <c r="BQ14" s="626"/>
      <c r="BR14" s="626"/>
      <c r="BS14" s="632" t="s">
        <v>103</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153884</v>
      </c>
      <c r="CS14" s="624"/>
      <c r="CT14" s="624"/>
      <c r="CU14" s="624"/>
      <c r="CV14" s="624"/>
      <c r="CW14" s="624"/>
      <c r="CX14" s="624"/>
      <c r="CY14" s="625"/>
      <c r="CZ14" s="626">
        <v>5.2</v>
      </c>
      <c r="DA14" s="626"/>
      <c r="DB14" s="626"/>
      <c r="DC14" s="626"/>
      <c r="DD14" s="632">
        <v>44866</v>
      </c>
      <c r="DE14" s="624"/>
      <c r="DF14" s="624"/>
      <c r="DG14" s="624"/>
      <c r="DH14" s="624"/>
      <c r="DI14" s="624"/>
      <c r="DJ14" s="624"/>
      <c r="DK14" s="624"/>
      <c r="DL14" s="624"/>
      <c r="DM14" s="624"/>
      <c r="DN14" s="624"/>
      <c r="DO14" s="624"/>
      <c r="DP14" s="625"/>
      <c r="DQ14" s="632">
        <v>110468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415</v>
      </c>
      <c r="S15" s="624"/>
      <c r="T15" s="624"/>
      <c r="U15" s="624"/>
      <c r="V15" s="624"/>
      <c r="W15" s="624"/>
      <c r="X15" s="624"/>
      <c r="Y15" s="625"/>
      <c r="Z15" s="626">
        <v>0</v>
      </c>
      <c r="AA15" s="626"/>
      <c r="AB15" s="626"/>
      <c r="AC15" s="626"/>
      <c r="AD15" s="627">
        <v>415</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9482</v>
      </c>
      <c r="BH15" s="624"/>
      <c r="BI15" s="624"/>
      <c r="BJ15" s="624"/>
      <c r="BK15" s="624"/>
      <c r="BL15" s="624"/>
      <c r="BM15" s="624"/>
      <c r="BN15" s="625"/>
      <c r="BO15" s="626">
        <v>3.3</v>
      </c>
      <c r="BP15" s="626"/>
      <c r="BQ15" s="626"/>
      <c r="BR15" s="626"/>
      <c r="BS15" s="632" t="s">
        <v>103</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165990</v>
      </c>
      <c r="CS15" s="624"/>
      <c r="CT15" s="624"/>
      <c r="CU15" s="624"/>
      <c r="CV15" s="624"/>
      <c r="CW15" s="624"/>
      <c r="CX15" s="624"/>
      <c r="CY15" s="625"/>
      <c r="CZ15" s="626">
        <v>5.6</v>
      </c>
      <c r="DA15" s="626"/>
      <c r="DB15" s="626"/>
      <c r="DC15" s="626"/>
      <c r="DD15" s="632">
        <v>23330</v>
      </c>
      <c r="DE15" s="624"/>
      <c r="DF15" s="624"/>
      <c r="DG15" s="624"/>
      <c r="DH15" s="624"/>
      <c r="DI15" s="624"/>
      <c r="DJ15" s="624"/>
      <c r="DK15" s="624"/>
      <c r="DL15" s="624"/>
      <c r="DM15" s="624"/>
      <c r="DN15" s="624"/>
      <c r="DO15" s="624"/>
      <c r="DP15" s="625"/>
      <c r="DQ15" s="632">
        <v>150879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1712024</v>
      </c>
      <c r="S16" s="624"/>
      <c r="T16" s="624"/>
      <c r="U16" s="624"/>
      <c r="V16" s="624"/>
      <c r="W16" s="624"/>
      <c r="X16" s="624"/>
      <c r="Y16" s="625"/>
      <c r="Z16" s="626">
        <v>51.2</v>
      </c>
      <c r="AA16" s="626"/>
      <c r="AB16" s="626"/>
      <c r="AC16" s="626"/>
      <c r="AD16" s="627">
        <v>1598715</v>
      </c>
      <c r="AE16" s="627"/>
      <c r="AF16" s="627"/>
      <c r="AG16" s="627"/>
      <c r="AH16" s="627"/>
      <c r="AI16" s="627"/>
      <c r="AJ16" s="627"/>
      <c r="AK16" s="627"/>
      <c r="AL16" s="628">
        <v>79.7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103</v>
      </c>
      <c r="BH16" s="624"/>
      <c r="BI16" s="624"/>
      <c r="BJ16" s="624"/>
      <c r="BK16" s="624"/>
      <c r="BL16" s="624"/>
      <c r="BM16" s="624"/>
      <c r="BN16" s="625"/>
      <c r="BO16" s="626" t="s">
        <v>103</v>
      </c>
      <c r="BP16" s="626"/>
      <c r="BQ16" s="626"/>
      <c r="BR16" s="626"/>
      <c r="BS16" s="632" t="s">
        <v>103</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55262</v>
      </c>
      <c r="CS16" s="624"/>
      <c r="CT16" s="624"/>
      <c r="CU16" s="624"/>
      <c r="CV16" s="624"/>
      <c r="CW16" s="624"/>
      <c r="CX16" s="624"/>
      <c r="CY16" s="625"/>
      <c r="CZ16" s="626">
        <v>1.9</v>
      </c>
      <c r="DA16" s="626"/>
      <c r="DB16" s="626"/>
      <c r="DC16" s="626"/>
      <c r="DD16" s="632" t="s">
        <v>103</v>
      </c>
      <c r="DE16" s="624"/>
      <c r="DF16" s="624"/>
      <c r="DG16" s="624"/>
      <c r="DH16" s="624"/>
      <c r="DI16" s="624"/>
      <c r="DJ16" s="624"/>
      <c r="DK16" s="624"/>
      <c r="DL16" s="624"/>
      <c r="DM16" s="624"/>
      <c r="DN16" s="624"/>
      <c r="DO16" s="624"/>
      <c r="DP16" s="625"/>
      <c r="DQ16" s="632">
        <v>173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1598715</v>
      </c>
      <c r="S17" s="624"/>
      <c r="T17" s="624"/>
      <c r="U17" s="624"/>
      <c r="V17" s="624"/>
      <c r="W17" s="624"/>
      <c r="X17" s="624"/>
      <c r="Y17" s="625"/>
      <c r="Z17" s="626">
        <v>47.8</v>
      </c>
      <c r="AA17" s="626"/>
      <c r="AB17" s="626"/>
      <c r="AC17" s="626"/>
      <c r="AD17" s="627">
        <v>1598715</v>
      </c>
      <c r="AE17" s="627"/>
      <c r="AF17" s="627"/>
      <c r="AG17" s="627"/>
      <c r="AH17" s="627"/>
      <c r="AI17" s="627"/>
      <c r="AJ17" s="627"/>
      <c r="AK17" s="627"/>
      <c r="AL17" s="628">
        <v>79.7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103</v>
      </c>
      <c r="BH17" s="624"/>
      <c r="BI17" s="624"/>
      <c r="BJ17" s="624"/>
      <c r="BK17" s="624"/>
      <c r="BL17" s="624"/>
      <c r="BM17" s="624"/>
      <c r="BN17" s="625"/>
      <c r="BO17" s="626" t="s">
        <v>103</v>
      </c>
      <c r="BP17" s="626"/>
      <c r="BQ17" s="626"/>
      <c r="BR17" s="626"/>
      <c r="BS17" s="632" t="s">
        <v>103</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258377</v>
      </c>
      <c r="CS17" s="624"/>
      <c r="CT17" s="624"/>
      <c r="CU17" s="624"/>
      <c r="CV17" s="624"/>
      <c r="CW17" s="624"/>
      <c r="CX17" s="624"/>
      <c r="CY17" s="625"/>
      <c r="CZ17" s="626">
        <v>8.6999999999999993</v>
      </c>
      <c r="DA17" s="626"/>
      <c r="DB17" s="626"/>
      <c r="DC17" s="626"/>
      <c r="DD17" s="632" t="s">
        <v>103</v>
      </c>
      <c r="DE17" s="624"/>
      <c r="DF17" s="624"/>
      <c r="DG17" s="624"/>
      <c r="DH17" s="624"/>
      <c r="DI17" s="624"/>
      <c r="DJ17" s="624"/>
      <c r="DK17" s="624"/>
      <c r="DL17" s="624"/>
      <c r="DM17" s="624"/>
      <c r="DN17" s="624"/>
      <c r="DO17" s="624"/>
      <c r="DP17" s="625"/>
      <c r="DQ17" s="632">
        <v>239759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113309</v>
      </c>
      <c r="S18" s="624"/>
      <c r="T18" s="624"/>
      <c r="U18" s="624"/>
      <c r="V18" s="624"/>
      <c r="W18" s="624"/>
      <c r="X18" s="624"/>
      <c r="Y18" s="625"/>
      <c r="Z18" s="626">
        <v>3.4</v>
      </c>
      <c r="AA18" s="626"/>
      <c r="AB18" s="626"/>
      <c r="AC18" s="626"/>
      <c r="AD18" s="627" t="s">
        <v>103</v>
      </c>
      <c r="AE18" s="627"/>
      <c r="AF18" s="627"/>
      <c r="AG18" s="627"/>
      <c r="AH18" s="627"/>
      <c r="AI18" s="627"/>
      <c r="AJ18" s="627"/>
      <c r="AK18" s="627"/>
      <c r="AL18" s="628" t="s">
        <v>103</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103</v>
      </c>
      <c r="BH18" s="624"/>
      <c r="BI18" s="624"/>
      <c r="BJ18" s="624"/>
      <c r="BK18" s="624"/>
      <c r="BL18" s="624"/>
      <c r="BM18" s="624"/>
      <c r="BN18" s="625"/>
      <c r="BO18" s="626" t="s">
        <v>103</v>
      </c>
      <c r="BP18" s="626"/>
      <c r="BQ18" s="626"/>
      <c r="BR18" s="626"/>
      <c r="BS18" s="632" t="s">
        <v>103</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10182</v>
      </c>
      <c r="CS18" s="624"/>
      <c r="CT18" s="624"/>
      <c r="CU18" s="624"/>
      <c r="CV18" s="624"/>
      <c r="CW18" s="624"/>
      <c r="CX18" s="624"/>
      <c r="CY18" s="625"/>
      <c r="CZ18" s="626">
        <v>0.3</v>
      </c>
      <c r="DA18" s="626"/>
      <c r="DB18" s="626"/>
      <c r="DC18" s="626"/>
      <c r="DD18" s="632">
        <v>9880</v>
      </c>
      <c r="DE18" s="624"/>
      <c r="DF18" s="624"/>
      <c r="DG18" s="624"/>
      <c r="DH18" s="624"/>
      <c r="DI18" s="624"/>
      <c r="DJ18" s="624"/>
      <c r="DK18" s="624"/>
      <c r="DL18" s="624"/>
      <c r="DM18" s="624"/>
      <c r="DN18" s="624"/>
      <c r="DO18" s="624"/>
      <c r="DP18" s="625"/>
      <c r="DQ18" s="632">
        <v>10182</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103</v>
      </c>
      <c r="S19" s="624"/>
      <c r="T19" s="624"/>
      <c r="U19" s="624"/>
      <c r="V19" s="624"/>
      <c r="W19" s="624"/>
      <c r="X19" s="624"/>
      <c r="Y19" s="625"/>
      <c r="Z19" s="626" t="s">
        <v>103</v>
      </c>
      <c r="AA19" s="626"/>
      <c r="AB19" s="626"/>
      <c r="AC19" s="626"/>
      <c r="AD19" s="627" t="s">
        <v>103</v>
      </c>
      <c r="AE19" s="627"/>
      <c r="AF19" s="627"/>
      <c r="AG19" s="627"/>
      <c r="AH19" s="627"/>
      <c r="AI19" s="627"/>
      <c r="AJ19" s="627"/>
      <c r="AK19" s="627"/>
      <c r="AL19" s="628" t="s">
        <v>103</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2042</v>
      </c>
      <c r="BH19" s="624"/>
      <c r="BI19" s="624"/>
      <c r="BJ19" s="624"/>
      <c r="BK19" s="624"/>
      <c r="BL19" s="624"/>
      <c r="BM19" s="624"/>
      <c r="BN19" s="625"/>
      <c r="BO19" s="626">
        <v>0.7</v>
      </c>
      <c r="BP19" s="626"/>
      <c r="BQ19" s="626"/>
      <c r="BR19" s="626"/>
      <c r="BS19" s="632" t="s">
        <v>103</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103</v>
      </c>
      <c r="CS19" s="624"/>
      <c r="CT19" s="624"/>
      <c r="CU19" s="624"/>
      <c r="CV19" s="624"/>
      <c r="CW19" s="624"/>
      <c r="CX19" s="624"/>
      <c r="CY19" s="625"/>
      <c r="CZ19" s="626" t="s">
        <v>103</v>
      </c>
      <c r="DA19" s="626"/>
      <c r="DB19" s="626"/>
      <c r="DC19" s="626"/>
      <c r="DD19" s="632" t="s">
        <v>103</v>
      </c>
      <c r="DE19" s="624"/>
      <c r="DF19" s="624"/>
      <c r="DG19" s="624"/>
      <c r="DH19" s="624"/>
      <c r="DI19" s="624"/>
      <c r="DJ19" s="624"/>
      <c r="DK19" s="624"/>
      <c r="DL19" s="624"/>
      <c r="DM19" s="624"/>
      <c r="DN19" s="624"/>
      <c r="DO19" s="624"/>
      <c r="DP19" s="625"/>
      <c r="DQ19" s="632" t="s">
        <v>103</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2110539</v>
      </c>
      <c r="S20" s="624"/>
      <c r="T20" s="624"/>
      <c r="U20" s="624"/>
      <c r="V20" s="624"/>
      <c r="W20" s="624"/>
      <c r="X20" s="624"/>
      <c r="Y20" s="625"/>
      <c r="Z20" s="626">
        <v>63.1</v>
      </c>
      <c r="AA20" s="626"/>
      <c r="AB20" s="626"/>
      <c r="AC20" s="626"/>
      <c r="AD20" s="627">
        <v>1997230</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2042</v>
      </c>
      <c r="BH20" s="624"/>
      <c r="BI20" s="624"/>
      <c r="BJ20" s="624"/>
      <c r="BK20" s="624"/>
      <c r="BL20" s="624"/>
      <c r="BM20" s="624"/>
      <c r="BN20" s="625"/>
      <c r="BO20" s="626">
        <v>0.7</v>
      </c>
      <c r="BP20" s="626"/>
      <c r="BQ20" s="626"/>
      <c r="BR20" s="626"/>
      <c r="BS20" s="632" t="s">
        <v>103</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2982062</v>
      </c>
      <c r="CS20" s="624"/>
      <c r="CT20" s="624"/>
      <c r="CU20" s="624"/>
      <c r="CV20" s="624"/>
      <c r="CW20" s="624"/>
      <c r="CX20" s="624"/>
      <c r="CY20" s="625"/>
      <c r="CZ20" s="626">
        <v>100</v>
      </c>
      <c r="DA20" s="626"/>
      <c r="DB20" s="626"/>
      <c r="DC20" s="626"/>
      <c r="DD20" s="632">
        <v>612046</v>
      </c>
      <c r="DE20" s="624"/>
      <c r="DF20" s="624"/>
      <c r="DG20" s="624"/>
      <c r="DH20" s="624"/>
      <c r="DI20" s="624"/>
      <c r="DJ20" s="624"/>
      <c r="DK20" s="624"/>
      <c r="DL20" s="624"/>
      <c r="DM20" s="624"/>
      <c r="DN20" s="624"/>
      <c r="DO20" s="624"/>
      <c r="DP20" s="625"/>
      <c r="DQ20" s="632">
        <v>2194975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858</v>
      </c>
      <c r="S21" s="624"/>
      <c r="T21" s="624"/>
      <c r="U21" s="624"/>
      <c r="V21" s="624"/>
      <c r="W21" s="624"/>
      <c r="X21" s="624"/>
      <c r="Y21" s="625"/>
      <c r="Z21" s="626">
        <v>0</v>
      </c>
      <c r="AA21" s="626"/>
      <c r="AB21" s="626"/>
      <c r="AC21" s="626"/>
      <c r="AD21" s="627">
        <v>858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2042</v>
      </c>
      <c r="BH21" s="624"/>
      <c r="BI21" s="624"/>
      <c r="BJ21" s="624"/>
      <c r="BK21" s="624"/>
      <c r="BL21" s="624"/>
      <c r="BM21" s="624"/>
      <c r="BN21" s="625"/>
      <c r="BO21" s="626">
        <v>0.7</v>
      </c>
      <c r="BP21" s="626"/>
      <c r="BQ21" s="626"/>
      <c r="BR21" s="626"/>
      <c r="BS21" s="632" t="s">
        <v>103</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10514</v>
      </c>
      <c r="S22" s="624"/>
      <c r="T22" s="624"/>
      <c r="U22" s="624"/>
      <c r="V22" s="624"/>
      <c r="W22" s="624"/>
      <c r="X22" s="624"/>
      <c r="Y22" s="625"/>
      <c r="Z22" s="626">
        <v>0.3</v>
      </c>
      <c r="AA22" s="626"/>
      <c r="AB22" s="626"/>
      <c r="AC22" s="626"/>
      <c r="AD22" s="627" t="s">
        <v>103</v>
      </c>
      <c r="AE22" s="627"/>
      <c r="AF22" s="627"/>
      <c r="AG22" s="627"/>
      <c r="AH22" s="627"/>
      <c r="AI22" s="627"/>
      <c r="AJ22" s="627"/>
      <c r="AK22" s="627"/>
      <c r="AL22" s="628" t="s">
        <v>103</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103</v>
      </c>
      <c r="BH22" s="624"/>
      <c r="BI22" s="624"/>
      <c r="BJ22" s="624"/>
      <c r="BK22" s="624"/>
      <c r="BL22" s="624"/>
      <c r="BM22" s="624"/>
      <c r="BN22" s="625"/>
      <c r="BO22" s="626" t="s">
        <v>103</v>
      </c>
      <c r="BP22" s="626"/>
      <c r="BQ22" s="626"/>
      <c r="BR22" s="626"/>
      <c r="BS22" s="632" t="s">
        <v>103</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57921</v>
      </c>
      <c r="S23" s="624"/>
      <c r="T23" s="624"/>
      <c r="U23" s="624"/>
      <c r="V23" s="624"/>
      <c r="W23" s="624"/>
      <c r="X23" s="624"/>
      <c r="Y23" s="625"/>
      <c r="Z23" s="626">
        <v>1.7</v>
      </c>
      <c r="AA23" s="626"/>
      <c r="AB23" s="626"/>
      <c r="AC23" s="626"/>
      <c r="AD23" s="627">
        <v>2818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103</v>
      </c>
      <c r="BH23" s="624"/>
      <c r="BI23" s="624"/>
      <c r="BJ23" s="624"/>
      <c r="BK23" s="624"/>
      <c r="BL23" s="624"/>
      <c r="BM23" s="624"/>
      <c r="BN23" s="625"/>
      <c r="BO23" s="626" t="s">
        <v>103</v>
      </c>
      <c r="BP23" s="626"/>
      <c r="BQ23" s="626"/>
      <c r="BR23" s="626"/>
      <c r="BS23" s="632" t="s">
        <v>103</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10697</v>
      </c>
      <c r="S24" s="624"/>
      <c r="T24" s="624"/>
      <c r="U24" s="624"/>
      <c r="V24" s="624"/>
      <c r="W24" s="624"/>
      <c r="X24" s="624"/>
      <c r="Y24" s="625"/>
      <c r="Z24" s="626">
        <v>0.3</v>
      </c>
      <c r="AA24" s="626"/>
      <c r="AB24" s="626"/>
      <c r="AC24" s="626"/>
      <c r="AD24" s="627" t="s">
        <v>103</v>
      </c>
      <c r="AE24" s="627"/>
      <c r="AF24" s="627"/>
      <c r="AG24" s="627"/>
      <c r="AH24" s="627"/>
      <c r="AI24" s="627"/>
      <c r="AJ24" s="627"/>
      <c r="AK24" s="627"/>
      <c r="AL24" s="628" t="s">
        <v>103</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103</v>
      </c>
      <c r="BH24" s="624"/>
      <c r="BI24" s="624"/>
      <c r="BJ24" s="624"/>
      <c r="BK24" s="624"/>
      <c r="BL24" s="624"/>
      <c r="BM24" s="624"/>
      <c r="BN24" s="625"/>
      <c r="BO24" s="626" t="s">
        <v>103</v>
      </c>
      <c r="BP24" s="626"/>
      <c r="BQ24" s="626"/>
      <c r="BR24" s="626"/>
      <c r="BS24" s="632" t="s">
        <v>103</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1000435</v>
      </c>
      <c r="CS24" s="613"/>
      <c r="CT24" s="613"/>
      <c r="CU24" s="613"/>
      <c r="CV24" s="613"/>
      <c r="CW24" s="613"/>
      <c r="CX24" s="613"/>
      <c r="CY24" s="614"/>
      <c r="CZ24" s="652">
        <v>33.5</v>
      </c>
      <c r="DA24" s="653"/>
      <c r="DB24" s="653"/>
      <c r="DC24" s="654"/>
      <c r="DD24" s="651">
        <v>830372</v>
      </c>
      <c r="DE24" s="613"/>
      <c r="DF24" s="613"/>
      <c r="DG24" s="613"/>
      <c r="DH24" s="613"/>
      <c r="DI24" s="613"/>
      <c r="DJ24" s="613"/>
      <c r="DK24" s="614"/>
      <c r="DL24" s="651">
        <v>829815</v>
      </c>
      <c r="DM24" s="613"/>
      <c r="DN24" s="613"/>
      <c r="DO24" s="613"/>
      <c r="DP24" s="613"/>
      <c r="DQ24" s="613"/>
      <c r="DR24" s="613"/>
      <c r="DS24" s="613"/>
      <c r="DT24" s="613"/>
      <c r="DU24" s="613"/>
      <c r="DV24" s="614"/>
      <c r="DW24" s="617">
        <v>41.4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282150</v>
      </c>
      <c r="S25" s="624"/>
      <c r="T25" s="624"/>
      <c r="U25" s="624"/>
      <c r="V25" s="624"/>
      <c r="W25" s="624"/>
      <c r="X25" s="624"/>
      <c r="Y25" s="625"/>
      <c r="Z25" s="626">
        <v>8.4</v>
      </c>
      <c r="AA25" s="626"/>
      <c r="AB25" s="626"/>
      <c r="AC25" s="626"/>
      <c r="AD25" s="627" t="s">
        <v>103</v>
      </c>
      <c r="AE25" s="627"/>
      <c r="AF25" s="627"/>
      <c r="AG25" s="627"/>
      <c r="AH25" s="627"/>
      <c r="AI25" s="627"/>
      <c r="AJ25" s="627"/>
      <c r="AK25" s="627"/>
      <c r="AL25" s="628" t="s">
        <v>103</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103</v>
      </c>
      <c r="BH25" s="624"/>
      <c r="BI25" s="624"/>
      <c r="BJ25" s="624"/>
      <c r="BK25" s="624"/>
      <c r="BL25" s="624"/>
      <c r="BM25" s="624"/>
      <c r="BN25" s="625"/>
      <c r="BO25" s="626" t="s">
        <v>103</v>
      </c>
      <c r="BP25" s="626"/>
      <c r="BQ25" s="626"/>
      <c r="BR25" s="626"/>
      <c r="BS25" s="632" t="s">
        <v>103</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507845</v>
      </c>
      <c r="CS25" s="643"/>
      <c r="CT25" s="643"/>
      <c r="CU25" s="643"/>
      <c r="CV25" s="643"/>
      <c r="CW25" s="643"/>
      <c r="CX25" s="643"/>
      <c r="CY25" s="644"/>
      <c r="CZ25" s="657">
        <v>17</v>
      </c>
      <c r="DA25" s="658"/>
      <c r="DB25" s="658"/>
      <c r="DC25" s="659"/>
      <c r="DD25" s="632">
        <v>495410</v>
      </c>
      <c r="DE25" s="643"/>
      <c r="DF25" s="643"/>
      <c r="DG25" s="643"/>
      <c r="DH25" s="643"/>
      <c r="DI25" s="643"/>
      <c r="DJ25" s="643"/>
      <c r="DK25" s="644"/>
      <c r="DL25" s="632">
        <v>494976</v>
      </c>
      <c r="DM25" s="643"/>
      <c r="DN25" s="643"/>
      <c r="DO25" s="643"/>
      <c r="DP25" s="643"/>
      <c r="DQ25" s="643"/>
      <c r="DR25" s="643"/>
      <c r="DS25" s="643"/>
      <c r="DT25" s="643"/>
      <c r="DU25" s="643"/>
      <c r="DV25" s="644"/>
      <c r="DW25" s="628">
        <v>24.7</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103</v>
      </c>
      <c r="S26" s="624"/>
      <c r="T26" s="624"/>
      <c r="U26" s="624"/>
      <c r="V26" s="624"/>
      <c r="W26" s="624"/>
      <c r="X26" s="624"/>
      <c r="Y26" s="625"/>
      <c r="Z26" s="626" t="s">
        <v>103</v>
      </c>
      <c r="AA26" s="626"/>
      <c r="AB26" s="626"/>
      <c r="AC26" s="626"/>
      <c r="AD26" s="627" t="s">
        <v>103</v>
      </c>
      <c r="AE26" s="627"/>
      <c r="AF26" s="627"/>
      <c r="AG26" s="627"/>
      <c r="AH26" s="627"/>
      <c r="AI26" s="627"/>
      <c r="AJ26" s="627"/>
      <c r="AK26" s="627"/>
      <c r="AL26" s="628" t="s">
        <v>103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103</v>
      </c>
      <c r="BH26" s="624"/>
      <c r="BI26" s="624"/>
      <c r="BJ26" s="624"/>
      <c r="BK26" s="624"/>
      <c r="BL26" s="624"/>
      <c r="BM26" s="624"/>
      <c r="BN26" s="625"/>
      <c r="BO26" s="626" t="s">
        <v>103</v>
      </c>
      <c r="BP26" s="626"/>
      <c r="BQ26" s="626"/>
      <c r="BR26" s="626"/>
      <c r="BS26" s="632" t="s">
        <v>103</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302868</v>
      </c>
      <c r="CS26" s="624"/>
      <c r="CT26" s="624"/>
      <c r="CU26" s="624"/>
      <c r="CV26" s="624"/>
      <c r="CW26" s="624"/>
      <c r="CX26" s="624"/>
      <c r="CY26" s="625"/>
      <c r="CZ26" s="657">
        <v>10.199999999999999</v>
      </c>
      <c r="DA26" s="658"/>
      <c r="DB26" s="658"/>
      <c r="DC26" s="659"/>
      <c r="DD26" s="632">
        <v>291987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245368</v>
      </c>
      <c r="S27" s="624"/>
      <c r="T27" s="624"/>
      <c r="U27" s="624"/>
      <c r="V27" s="624"/>
      <c r="W27" s="624"/>
      <c r="X27" s="624"/>
      <c r="Y27" s="625"/>
      <c r="Z27" s="626">
        <v>7.3</v>
      </c>
      <c r="AA27" s="626"/>
      <c r="AB27" s="626"/>
      <c r="AC27" s="626"/>
      <c r="AD27" s="627" t="s">
        <v>103</v>
      </c>
      <c r="AE27" s="627"/>
      <c r="AF27" s="627"/>
      <c r="AG27" s="627"/>
      <c r="AH27" s="627"/>
      <c r="AI27" s="627"/>
      <c r="AJ27" s="627"/>
      <c r="AK27" s="627"/>
      <c r="AL27" s="628" t="s">
        <v>103</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290336</v>
      </c>
      <c r="BH27" s="624"/>
      <c r="BI27" s="624"/>
      <c r="BJ27" s="624"/>
      <c r="BK27" s="624"/>
      <c r="BL27" s="624"/>
      <c r="BM27" s="624"/>
      <c r="BN27" s="625"/>
      <c r="BO27" s="626">
        <v>100</v>
      </c>
      <c r="BP27" s="626"/>
      <c r="BQ27" s="626"/>
      <c r="BR27" s="626"/>
      <c r="BS27" s="632">
        <v>1005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234213</v>
      </c>
      <c r="CS27" s="643"/>
      <c r="CT27" s="643"/>
      <c r="CU27" s="643"/>
      <c r="CV27" s="643"/>
      <c r="CW27" s="643"/>
      <c r="CX27" s="643"/>
      <c r="CY27" s="644"/>
      <c r="CZ27" s="657">
        <v>7.9</v>
      </c>
      <c r="DA27" s="658"/>
      <c r="DB27" s="658"/>
      <c r="DC27" s="659"/>
      <c r="DD27" s="632">
        <v>95203</v>
      </c>
      <c r="DE27" s="643"/>
      <c r="DF27" s="643"/>
      <c r="DG27" s="643"/>
      <c r="DH27" s="643"/>
      <c r="DI27" s="643"/>
      <c r="DJ27" s="643"/>
      <c r="DK27" s="644"/>
      <c r="DL27" s="632">
        <v>95080</v>
      </c>
      <c r="DM27" s="643"/>
      <c r="DN27" s="643"/>
      <c r="DO27" s="643"/>
      <c r="DP27" s="643"/>
      <c r="DQ27" s="643"/>
      <c r="DR27" s="643"/>
      <c r="DS27" s="643"/>
      <c r="DT27" s="643"/>
      <c r="DU27" s="643"/>
      <c r="DV27" s="644"/>
      <c r="DW27" s="628">
        <v>4.7</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27936</v>
      </c>
      <c r="S28" s="624"/>
      <c r="T28" s="624"/>
      <c r="U28" s="624"/>
      <c r="V28" s="624"/>
      <c r="W28" s="624"/>
      <c r="X28" s="624"/>
      <c r="Y28" s="625"/>
      <c r="Z28" s="626">
        <v>0.8</v>
      </c>
      <c r="AA28" s="626"/>
      <c r="AB28" s="626"/>
      <c r="AC28" s="626"/>
      <c r="AD28" s="627">
        <v>4787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258377</v>
      </c>
      <c r="CS28" s="624"/>
      <c r="CT28" s="624"/>
      <c r="CU28" s="624"/>
      <c r="CV28" s="624"/>
      <c r="CW28" s="624"/>
      <c r="CX28" s="624"/>
      <c r="CY28" s="625"/>
      <c r="CZ28" s="657">
        <v>8.6999999999999993</v>
      </c>
      <c r="DA28" s="658"/>
      <c r="DB28" s="658"/>
      <c r="DC28" s="659"/>
      <c r="DD28" s="632">
        <v>239759</v>
      </c>
      <c r="DE28" s="624"/>
      <c r="DF28" s="624"/>
      <c r="DG28" s="624"/>
      <c r="DH28" s="624"/>
      <c r="DI28" s="624"/>
      <c r="DJ28" s="624"/>
      <c r="DK28" s="625"/>
      <c r="DL28" s="632">
        <v>239759</v>
      </c>
      <c r="DM28" s="624"/>
      <c r="DN28" s="624"/>
      <c r="DO28" s="624"/>
      <c r="DP28" s="624"/>
      <c r="DQ28" s="624"/>
      <c r="DR28" s="624"/>
      <c r="DS28" s="624"/>
      <c r="DT28" s="624"/>
      <c r="DU28" s="624"/>
      <c r="DV28" s="625"/>
      <c r="DW28" s="628">
        <v>12</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8768</v>
      </c>
      <c r="S29" s="624"/>
      <c r="T29" s="624"/>
      <c r="U29" s="624"/>
      <c r="V29" s="624"/>
      <c r="W29" s="624"/>
      <c r="X29" s="624"/>
      <c r="Y29" s="625"/>
      <c r="Z29" s="626">
        <v>0.3</v>
      </c>
      <c r="AA29" s="626"/>
      <c r="AB29" s="626"/>
      <c r="AC29" s="626"/>
      <c r="AD29" s="627" t="s">
        <v>103</v>
      </c>
      <c r="AE29" s="627"/>
      <c r="AF29" s="627"/>
      <c r="AG29" s="627"/>
      <c r="AH29" s="627"/>
      <c r="AI29" s="627"/>
      <c r="AJ29" s="627"/>
      <c r="AK29" s="627"/>
      <c r="AL29" s="628" t="s">
        <v>103</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258377</v>
      </c>
      <c r="CS29" s="643"/>
      <c r="CT29" s="643"/>
      <c r="CU29" s="643"/>
      <c r="CV29" s="643"/>
      <c r="CW29" s="643"/>
      <c r="CX29" s="643"/>
      <c r="CY29" s="644"/>
      <c r="CZ29" s="657">
        <v>8.6999999999999993</v>
      </c>
      <c r="DA29" s="658"/>
      <c r="DB29" s="658"/>
      <c r="DC29" s="659"/>
      <c r="DD29" s="632">
        <v>239759</v>
      </c>
      <c r="DE29" s="643"/>
      <c r="DF29" s="643"/>
      <c r="DG29" s="643"/>
      <c r="DH29" s="643"/>
      <c r="DI29" s="643"/>
      <c r="DJ29" s="643"/>
      <c r="DK29" s="644"/>
      <c r="DL29" s="632">
        <v>239759</v>
      </c>
      <c r="DM29" s="643"/>
      <c r="DN29" s="643"/>
      <c r="DO29" s="643"/>
      <c r="DP29" s="643"/>
      <c r="DQ29" s="643"/>
      <c r="DR29" s="643"/>
      <c r="DS29" s="643"/>
      <c r="DT29" s="643"/>
      <c r="DU29" s="643"/>
      <c r="DV29" s="644"/>
      <c r="DW29" s="628">
        <v>12</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30</v>
      </c>
      <c r="S30" s="624"/>
      <c r="T30" s="624"/>
      <c r="U30" s="624"/>
      <c r="V30" s="624"/>
      <c r="W30" s="624"/>
      <c r="X30" s="624"/>
      <c r="Y30" s="625"/>
      <c r="Z30" s="626">
        <v>0</v>
      </c>
      <c r="AA30" s="626"/>
      <c r="AB30" s="626"/>
      <c r="AC30" s="626"/>
      <c r="AD30" s="627" t="s">
        <v>103</v>
      </c>
      <c r="AE30" s="627"/>
      <c r="AF30" s="627"/>
      <c r="AG30" s="627"/>
      <c r="AH30" s="627"/>
      <c r="AI30" s="627"/>
      <c r="AJ30" s="627"/>
      <c r="AK30" s="627"/>
      <c r="AL30" s="628" t="s">
        <v>103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97.6</v>
      </c>
      <c r="BN30" s="682"/>
      <c r="BO30" s="682"/>
      <c r="BP30" s="682"/>
      <c r="BQ30" s="683"/>
      <c r="BR30" s="681">
        <v>99</v>
      </c>
      <c r="BS30" s="682"/>
      <c r="BT30" s="682"/>
      <c r="BU30" s="682"/>
      <c r="BV30" s="682"/>
      <c r="BW30" s="682"/>
      <c r="BX30" s="618">
        <v>97.4</v>
      </c>
      <c r="BY30" s="682"/>
      <c r="BZ30" s="682"/>
      <c r="CA30" s="682"/>
      <c r="CB30" s="683"/>
      <c r="CD30" s="686"/>
      <c r="CE30" s="687"/>
      <c r="CF30" s="637" t="s">
        <v>290</v>
      </c>
      <c r="CG30" s="638"/>
      <c r="CH30" s="638"/>
      <c r="CI30" s="638"/>
      <c r="CJ30" s="638"/>
      <c r="CK30" s="638"/>
      <c r="CL30" s="638"/>
      <c r="CM30" s="638"/>
      <c r="CN30" s="638"/>
      <c r="CO30" s="638"/>
      <c r="CP30" s="638"/>
      <c r="CQ30" s="639"/>
      <c r="CR30" s="623">
        <v>233445</v>
      </c>
      <c r="CS30" s="624"/>
      <c r="CT30" s="624"/>
      <c r="CU30" s="624"/>
      <c r="CV30" s="624"/>
      <c r="CW30" s="624"/>
      <c r="CX30" s="624"/>
      <c r="CY30" s="625"/>
      <c r="CZ30" s="657">
        <v>7.8</v>
      </c>
      <c r="DA30" s="658"/>
      <c r="DB30" s="658"/>
      <c r="DC30" s="659"/>
      <c r="DD30" s="632">
        <v>214827</v>
      </c>
      <c r="DE30" s="624"/>
      <c r="DF30" s="624"/>
      <c r="DG30" s="624"/>
      <c r="DH30" s="624"/>
      <c r="DI30" s="624"/>
      <c r="DJ30" s="624"/>
      <c r="DK30" s="625"/>
      <c r="DL30" s="632">
        <v>214827</v>
      </c>
      <c r="DM30" s="624"/>
      <c r="DN30" s="624"/>
      <c r="DO30" s="624"/>
      <c r="DP30" s="624"/>
      <c r="DQ30" s="624"/>
      <c r="DR30" s="624"/>
      <c r="DS30" s="624"/>
      <c r="DT30" s="624"/>
      <c r="DU30" s="624"/>
      <c r="DV30" s="625"/>
      <c r="DW30" s="628">
        <v>10.7</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416871</v>
      </c>
      <c r="S31" s="624"/>
      <c r="T31" s="624"/>
      <c r="U31" s="624"/>
      <c r="V31" s="624"/>
      <c r="W31" s="624"/>
      <c r="X31" s="624"/>
      <c r="Y31" s="625"/>
      <c r="Z31" s="626">
        <v>12.5</v>
      </c>
      <c r="AA31" s="626"/>
      <c r="AB31" s="626"/>
      <c r="AC31" s="626"/>
      <c r="AD31" s="627" t="s">
        <v>103</v>
      </c>
      <c r="AE31" s="627"/>
      <c r="AF31" s="627"/>
      <c r="AG31" s="627"/>
      <c r="AH31" s="627"/>
      <c r="AI31" s="627"/>
      <c r="AJ31" s="627"/>
      <c r="AK31" s="627"/>
      <c r="AL31" s="628" t="s">
        <v>103</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43"/>
      <c r="BI31" s="643"/>
      <c r="BJ31" s="643"/>
      <c r="BK31" s="643"/>
      <c r="BL31" s="643"/>
      <c r="BM31" s="629">
        <v>98.4</v>
      </c>
      <c r="BN31" s="679"/>
      <c r="BO31" s="679"/>
      <c r="BP31" s="679"/>
      <c r="BQ31" s="680"/>
      <c r="BR31" s="678">
        <v>98.9</v>
      </c>
      <c r="BS31" s="643"/>
      <c r="BT31" s="643"/>
      <c r="BU31" s="643"/>
      <c r="BV31" s="643"/>
      <c r="BW31" s="643"/>
      <c r="BX31" s="629">
        <v>98.3</v>
      </c>
      <c r="BY31" s="679"/>
      <c r="BZ31" s="679"/>
      <c r="CA31" s="679"/>
      <c r="CB31" s="680"/>
      <c r="CD31" s="686"/>
      <c r="CE31" s="687"/>
      <c r="CF31" s="637" t="s">
        <v>294</v>
      </c>
      <c r="CG31" s="638"/>
      <c r="CH31" s="638"/>
      <c r="CI31" s="638"/>
      <c r="CJ31" s="638"/>
      <c r="CK31" s="638"/>
      <c r="CL31" s="638"/>
      <c r="CM31" s="638"/>
      <c r="CN31" s="638"/>
      <c r="CO31" s="638"/>
      <c r="CP31" s="638"/>
      <c r="CQ31" s="639"/>
      <c r="CR31" s="623">
        <v>24932</v>
      </c>
      <c r="CS31" s="643"/>
      <c r="CT31" s="643"/>
      <c r="CU31" s="643"/>
      <c r="CV31" s="643"/>
      <c r="CW31" s="643"/>
      <c r="CX31" s="643"/>
      <c r="CY31" s="644"/>
      <c r="CZ31" s="657">
        <v>0.8</v>
      </c>
      <c r="DA31" s="658"/>
      <c r="DB31" s="658"/>
      <c r="DC31" s="659"/>
      <c r="DD31" s="632">
        <v>24932</v>
      </c>
      <c r="DE31" s="643"/>
      <c r="DF31" s="643"/>
      <c r="DG31" s="643"/>
      <c r="DH31" s="643"/>
      <c r="DI31" s="643"/>
      <c r="DJ31" s="643"/>
      <c r="DK31" s="644"/>
      <c r="DL31" s="632">
        <v>24932</v>
      </c>
      <c r="DM31" s="643"/>
      <c r="DN31" s="643"/>
      <c r="DO31" s="643"/>
      <c r="DP31" s="643"/>
      <c r="DQ31" s="643"/>
      <c r="DR31" s="643"/>
      <c r="DS31" s="643"/>
      <c r="DT31" s="643"/>
      <c r="DU31" s="643"/>
      <c r="DV31" s="644"/>
      <c r="DW31" s="628">
        <v>1.2</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28745</v>
      </c>
      <c r="S32" s="624"/>
      <c r="T32" s="624"/>
      <c r="U32" s="624"/>
      <c r="V32" s="624"/>
      <c r="W32" s="624"/>
      <c r="X32" s="624"/>
      <c r="Y32" s="625"/>
      <c r="Z32" s="626">
        <v>0.9</v>
      </c>
      <c r="AA32" s="626"/>
      <c r="AB32" s="626"/>
      <c r="AC32" s="626"/>
      <c r="AD32" s="627">
        <v>202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96.9</v>
      </c>
      <c r="BN32" s="691"/>
      <c r="BO32" s="691"/>
      <c r="BP32" s="691"/>
      <c r="BQ32" s="693"/>
      <c r="BR32" s="690">
        <v>99</v>
      </c>
      <c r="BS32" s="691"/>
      <c r="BT32" s="691"/>
      <c r="BU32" s="691"/>
      <c r="BV32" s="691"/>
      <c r="BW32" s="691"/>
      <c r="BX32" s="692">
        <v>96.6</v>
      </c>
      <c r="BY32" s="691"/>
      <c r="BZ32" s="691"/>
      <c r="CA32" s="691"/>
      <c r="CB32" s="693"/>
      <c r="CD32" s="688"/>
      <c r="CE32" s="689"/>
      <c r="CF32" s="637" t="s">
        <v>297</v>
      </c>
      <c r="CG32" s="638"/>
      <c r="CH32" s="638"/>
      <c r="CI32" s="638"/>
      <c r="CJ32" s="638"/>
      <c r="CK32" s="638"/>
      <c r="CL32" s="638"/>
      <c r="CM32" s="638"/>
      <c r="CN32" s="638"/>
      <c r="CO32" s="638"/>
      <c r="CP32" s="638"/>
      <c r="CQ32" s="639"/>
      <c r="CR32" s="623" t="s">
        <v>103</v>
      </c>
      <c r="CS32" s="624"/>
      <c r="CT32" s="624"/>
      <c r="CU32" s="624"/>
      <c r="CV32" s="624"/>
      <c r="CW32" s="624"/>
      <c r="CX32" s="624"/>
      <c r="CY32" s="625"/>
      <c r="CZ32" s="657" t="s">
        <v>103</v>
      </c>
      <c r="DA32" s="658"/>
      <c r="DB32" s="658"/>
      <c r="DC32" s="659"/>
      <c r="DD32" s="632" t="s">
        <v>103</v>
      </c>
      <c r="DE32" s="624"/>
      <c r="DF32" s="624"/>
      <c r="DG32" s="624"/>
      <c r="DH32" s="624"/>
      <c r="DI32" s="624"/>
      <c r="DJ32" s="624"/>
      <c r="DK32" s="625"/>
      <c r="DL32" s="632" t="s">
        <v>103</v>
      </c>
      <c r="DM32" s="624"/>
      <c r="DN32" s="624"/>
      <c r="DO32" s="624"/>
      <c r="DP32" s="624"/>
      <c r="DQ32" s="624"/>
      <c r="DR32" s="624"/>
      <c r="DS32" s="624"/>
      <c r="DT32" s="624"/>
      <c r="DU32" s="624"/>
      <c r="DV32" s="625"/>
      <c r="DW32" s="628" t="s">
        <v>103</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143200</v>
      </c>
      <c r="S33" s="624"/>
      <c r="T33" s="624"/>
      <c r="U33" s="624"/>
      <c r="V33" s="624"/>
      <c r="W33" s="624"/>
      <c r="X33" s="624"/>
      <c r="Y33" s="625"/>
      <c r="Z33" s="626">
        <v>4.3</v>
      </c>
      <c r="AA33" s="626"/>
      <c r="AB33" s="626"/>
      <c r="AC33" s="626"/>
      <c r="AD33" s="627" t="s">
        <v>103</v>
      </c>
      <c r="AE33" s="627"/>
      <c r="AF33" s="627"/>
      <c r="AG33" s="627"/>
      <c r="AH33" s="627"/>
      <c r="AI33" s="627"/>
      <c r="AJ33" s="627"/>
      <c r="AK33" s="627"/>
      <c r="AL33" s="628" t="s">
        <v>103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1314319</v>
      </c>
      <c r="CS33" s="643"/>
      <c r="CT33" s="643"/>
      <c r="CU33" s="643"/>
      <c r="CV33" s="643"/>
      <c r="CW33" s="643"/>
      <c r="CX33" s="643"/>
      <c r="CY33" s="644"/>
      <c r="CZ33" s="657">
        <v>44.1</v>
      </c>
      <c r="DA33" s="658"/>
      <c r="DB33" s="658"/>
      <c r="DC33" s="659"/>
      <c r="DD33" s="632">
        <v>1061350</v>
      </c>
      <c r="DE33" s="643"/>
      <c r="DF33" s="643"/>
      <c r="DG33" s="643"/>
      <c r="DH33" s="643"/>
      <c r="DI33" s="643"/>
      <c r="DJ33" s="643"/>
      <c r="DK33" s="644"/>
      <c r="DL33" s="632">
        <v>740479</v>
      </c>
      <c r="DM33" s="643"/>
      <c r="DN33" s="643"/>
      <c r="DO33" s="643"/>
      <c r="DP33" s="643"/>
      <c r="DQ33" s="643"/>
      <c r="DR33" s="643"/>
      <c r="DS33" s="643"/>
      <c r="DT33" s="643"/>
      <c r="DU33" s="643"/>
      <c r="DV33" s="644"/>
      <c r="DW33" s="628">
        <v>36.9</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103</v>
      </c>
      <c r="S34" s="624"/>
      <c r="T34" s="624"/>
      <c r="U34" s="624"/>
      <c r="V34" s="624"/>
      <c r="W34" s="624"/>
      <c r="X34" s="624"/>
      <c r="Y34" s="625"/>
      <c r="Z34" s="626" t="s">
        <v>103</v>
      </c>
      <c r="AA34" s="626"/>
      <c r="AB34" s="626"/>
      <c r="AC34" s="626"/>
      <c r="AD34" s="627" t="s">
        <v>103</v>
      </c>
      <c r="AE34" s="627"/>
      <c r="AF34" s="627"/>
      <c r="AG34" s="627"/>
      <c r="AH34" s="627"/>
      <c r="AI34" s="627"/>
      <c r="AJ34" s="627"/>
      <c r="AK34" s="627"/>
      <c r="AL34" s="628" t="s">
        <v>103</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541618</v>
      </c>
      <c r="CS34" s="624"/>
      <c r="CT34" s="624"/>
      <c r="CU34" s="624"/>
      <c r="CV34" s="624"/>
      <c r="CW34" s="624"/>
      <c r="CX34" s="624"/>
      <c r="CY34" s="625"/>
      <c r="CZ34" s="657">
        <v>18.2</v>
      </c>
      <c r="DA34" s="658"/>
      <c r="DB34" s="658"/>
      <c r="DC34" s="659"/>
      <c r="DD34" s="632">
        <v>441160</v>
      </c>
      <c r="DE34" s="624"/>
      <c r="DF34" s="624"/>
      <c r="DG34" s="624"/>
      <c r="DH34" s="624"/>
      <c r="DI34" s="624"/>
      <c r="DJ34" s="624"/>
      <c r="DK34" s="625"/>
      <c r="DL34" s="632">
        <v>377000</v>
      </c>
      <c r="DM34" s="624"/>
      <c r="DN34" s="624"/>
      <c r="DO34" s="624"/>
      <c r="DP34" s="624"/>
      <c r="DQ34" s="624"/>
      <c r="DR34" s="624"/>
      <c r="DS34" s="624"/>
      <c r="DT34" s="624"/>
      <c r="DU34" s="624"/>
      <c r="DV34" s="625"/>
      <c r="DW34" s="628">
        <v>18.8</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t="s">
        <v>103</v>
      </c>
      <c r="S35" s="624"/>
      <c r="T35" s="624"/>
      <c r="U35" s="624"/>
      <c r="V35" s="624"/>
      <c r="W35" s="624"/>
      <c r="X35" s="624"/>
      <c r="Y35" s="625"/>
      <c r="Z35" s="626" t="s">
        <v>103</v>
      </c>
      <c r="AA35" s="626"/>
      <c r="AB35" s="626"/>
      <c r="AC35" s="626"/>
      <c r="AD35" s="627" t="s">
        <v>103</v>
      </c>
      <c r="AE35" s="627"/>
      <c r="AF35" s="627"/>
      <c r="AG35" s="627"/>
      <c r="AH35" s="627"/>
      <c r="AI35" s="627"/>
      <c r="AJ35" s="627"/>
      <c r="AK35" s="627"/>
      <c r="AL35" s="628" t="s">
        <v>103</v>
      </c>
      <c r="AM35" s="629"/>
      <c r="AN35" s="629"/>
      <c r="AO35" s="630"/>
      <c r="AP35" s="186"/>
      <c r="AQ35" s="634" t="s">
        <v>305</v>
      </c>
      <c r="AR35" s="635"/>
      <c r="AS35" s="635"/>
      <c r="AT35" s="635"/>
      <c r="AU35" s="635"/>
      <c r="AV35" s="635"/>
      <c r="AW35" s="635"/>
      <c r="AX35" s="635"/>
      <c r="AY35" s="636"/>
      <c r="AZ35" s="612">
        <v>317388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59229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7209</v>
      </c>
      <c r="CS35" s="643"/>
      <c r="CT35" s="643"/>
      <c r="CU35" s="643"/>
      <c r="CV35" s="643"/>
      <c r="CW35" s="643"/>
      <c r="CX35" s="643"/>
      <c r="CY35" s="644"/>
      <c r="CZ35" s="657">
        <v>0.2</v>
      </c>
      <c r="DA35" s="658"/>
      <c r="DB35" s="658"/>
      <c r="DC35" s="659"/>
      <c r="DD35" s="632">
        <v>5898</v>
      </c>
      <c r="DE35" s="643"/>
      <c r="DF35" s="643"/>
      <c r="DG35" s="643"/>
      <c r="DH35" s="643"/>
      <c r="DI35" s="643"/>
      <c r="DJ35" s="643"/>
      <c r="DK35" s="644"/>
      <c r="DL35" s="632">
        <v>5898</v>
      </c>
      <c r="DM35" s="643"/>
      <c r="DN35" s="643"/>
      <c r="DO35" s="643"/>
      <c r="DP35" s="643"/>
      <c r="DQ35" s="643"/>
      <c r="DR35" s="643"/>
      <c r="DS35" s="643"/>
      <c r="DT35" s="643"/>
      <c r="DU35" s="643"/>
      <c r="DV35" s="644"/>
      <c r="DW35" s="628">
        <v>0.3</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3343597</v>
      </c>
      <c r="S36" s="696"/>
      <c r="T36" s="696"/>
      <c r="U36" s="696"/>
      <c r="V36" s="696"/>
      <c r="W36" s="696"/>
      <c r="X36" s="696"/>
      <c r="Y36" s="697"/>
      <c r="Z36" s="698">
        <v>100</v>
      </c>
      <c r="AA36" s="698"/>
      <c r="AB36" s="698"/>
      <c r="AC36" s="698"/>
      <c r="AD36" s="699">
        <v>2005895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38040</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56824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291013</v>
      </c>
      <c r="CS36" s="624"/>
      <c r="CT36" s="624"/>
      <c r="CU36" s="624"/>
      <c r="CV36" s="624"/>
      <c r="CW36" s="624"/>
      <c r="CX36" s="624"/>
      <c r="CY36" s="625"/>
      <c r="CZ36" s="657">
        <v>9.8000000000000007</v>
      </c>
      <c r="DA36" s="658"/>
      <c r="DB36" s="658"/>
      <c r="DC36" s="659"/>
      <c r="DD36" s="632">
        <v>187656</v>
      </c>
      <c r="DE36" s="624"/>
      <c r="DF36" s="624"/>
      <c r="DG36" s="624"/>
      <c r="DH36" s="624"/>
      <c r="DI36" s="624"/>
      <c r="DJ36" s="624"/>
      <c r="DK36" s="625"/>
      <c r="DL36" s="632">
        <v>97451</v>
      </c>
      <c r="DM36" s="624"/>
      <c r="DN36" s="624"/>
      <c r="DO36" s="624"/>
      <c r="DP36" s="624"/>
      <c r="DQ36" s="624"/>
      <c r="DR36" s="624"/>
      <c r="DS36" s="624"/>
      <c r="DT36" s="624"/>
      <c r="DU36" s="624"/>
      <c r="DV36" s="625"/>
      <c r="DW36" s="628">
        <v>4.9000000000000004</v>
      </c>
      <c r="DX36" s="655"/>
      <c r="DY36" s="655"/>
      <c r="DZ36" s="655"/>
      <c r="EA36" s="655"/>
      <c r="EB36" s="655"/>
      <c r="EC36" s="656"/>
    </row>
    <row r="37" spans="2:133" ht="11.25" customHeight="1">
      <c r="AQ37" s="702" t="s">
        <v>312</v>
      </c>
      <c r="AR37" s="703"/>
      <c r="AS37" s="703"/>
      <c r="AT37" s="703"/>
      <c r="AU37" s="703"/>
      <c r="AV37" s="703"/>
      <c r="AW37" s="703"/>
      <c r="AX37" s="703"/>
      <c r="AY37" s="704"/>
      <c r="AZ37" s="623">
        <v>12594</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694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5102</v>
      </c>
      <c r="CS37" s="643"/>
      <c r="CT37" s="643"/>
      <c r="CU37" s="643"/>
      <c r="CV37" s="643"/>
      <c r="CW37" s="643"/>
      <c r="CX37" s="643"/>
      <c r="CY37" s="644"/>
      <c r="CZ37" s="657">
        <v>0.2</v>
      </c>
      <c r="DA37" s="658"/>
      <c r="DB37" s="658"/>
      <c r="DC37" s="659"/>
      <c r="DD37" s="632">
        <v>5102</v>
      </c>
      <c r="DE37" s="643"/>
      <c r="DF37" s="643"/>
      <c r="DG37" s="643"/>
      <c r="DH37" s="643"/>
      <c r="DI37" s="643"/>
      <c r="DJ37" s="643"/>
      <c r="DK37" s="644"/>
      <c r="DL37" s="632">
        <v>5102</v>
      </c>
      <c r="DM37" s="643"/>
      <c r="DN37" s="643"/>
      <c r="DO37" s="643"/>
      <c r="DP37" s="643"/>
      <c r="DQ37" s="643"/>
      <c r="DR37" s="643"/>
      <c r="DS37" s="643"/>
      <c r="DT37" s="643"/>
      <c r="DU37" s="643"/>
      <c r="DV37" s="644"/>
      <c r="DW37" s="628">
        <v>0.3</v>
      </c>
      <c r="DX37" s="655"/>
      <c r="DY37" s="655"/>
      <c r="DZ37" s="655"/>
      <c r="EA37" s="655"/>
      <c r="EB37" s="655"/>
      <c r="EC37" s="656"/>
    </row>
    <row r="38" spans="2:133" ht="11.25" customHeight="1">
      <c r="AQ38" s="702" t="s">
        <v>315</v>
      </c>
      <c r="AR38" s="703"/>
      <c r="AS38" s="703"/>
      <c r="AT38" s="703"/>
      <c r="AU38" s="703"/>
      <c r="AV38" s="703"/>
      <c r="AW38" s="703"/>
      <c r="AX38" s="703"/>
      <c r="AY38" s="704"/>
      <c r="AZ38" s="623" t="s">
        <v>103</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1111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317388</v>
      </c>
      <c r="CS38" s="624"/>
      <c r="CT38" s="624"/>
      <c r="CU38" s="624"/>
      <c r="CV38" s="624"/>
      <c r="CW38" s="624"/>
      <c r="CX38" s="624"/>
      <c r="CY38" s="625"/>
      <c r="CZ38" s="657">
        <v>10.6</v>
      </c>
      <c r="DA38" s="658"/>
      <c r="DB38" s="658"/>
      <c r="DC38" s="659"/>
      <c r="DD38" s="632">
        <v>274594</v>
      </c>
      <c r="DE38" s="624"/>
      <c r="DF38" s="624"/>
      <c r="DG38" s="624"/>
      <c r="DH38" s="624"/>
      <c r="DI38" s="624"/>
      <c r="DJ38" s="624"/>
      <c r="DK38" s="625"/>
      <c r="DL38" s="632">
        <v>260130</v>
      </c>
      <c r="DM38" s="624"/>
      <c r="DN38" s="624"/>
      <c r="DO38" s="624"/>
      <c r="DP38" s="624"/>
      <c r="DQ38" s="624"/>
      <c r="DR38" s="624"/>
      <c r="DS38" s="624"/>
      <c r="DT38" s="624"/>
      <c r="DU38" s="624"/>
      <c r="DV38" s="625"/>
      <c r="DW38" s="628">
        <v>13</v>
      </c>
      <c r="DX38" s="655"/>
      <c r="DY38" s="655"/>
      <c r="DZ38" s="655"/>
      <c r="EA38" s="655"/>
      <c r="EB38" s="655"/>
      <c r="EC38" s="656"/>
    </row>
    <row r="39" spans="2:133" ht="11.25" customHeight="1">
      <c r="AQ39" s="702" t="s">
        <v>318</v>
      </c>
      <c r="AR39" s="703"/>
      <c r="AS39" s="703"/>
      <c r="AT39" s="703"/>
      <c r="AU39" s="703"/>
      <c r="AV39" s="703"/>
      <c r="AW39" s="703"/>
      <c r="AX39" s="703"/>
      <c r="AY39" s="704"/>
      <c r="AZ39" s="623" t="s">
        <v>103</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157091</v>
      </c>
      <c r="CS39" s="643"/>
      <c r="CT39" s="643"/>
      <c r="CU39" s="643"/>
      <c r="CV39" s="643"/>
      <c r="CW39" s="643"/>
      <c r="CX39" s="643"/>
      <c r="CY39" s="644"/>
      <c r="CZ39" s="657">
        <v>5.3</v>
      </c>
      <c r="DA39" s="658"/>
      <c r="DB39" s="658"/>
      <c r="DC39" s="659"/>
      <c r="DD39" s="632">
        <v>152042</v>
      </c>
      <c r="DE39" s="643"/>
      <c r="DF39" s="643"/>
      <c r="DG39" s="643"/>
      <c r="DH39" s="643"/>
      <c r="DI39" s="643"/>
      <c r="DJ39" s="643"/>
      <c r="DK39" s="644"/>
      <c r="DL39" s="632" t="s">
        <v>103</v>
      </c>
      <c r="DM39" s="643"/>
      <c r="DN39" s="643"/>
      <c r="DO39" s="643"/>
      <c r="DP39" s="643"/>
      <c r="DQ39" s="643"/>
      <c r="DR39" s="643"/>
      <c r="DS39" s="643"/>
      <c r="DT39" s="643"/>
      <c r="DU39" s="643"/>
      <c r="DV39" s="644"/>
      <c r="DW39" s="628" t="s">
        <v>103</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61910</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127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103</v>
      </c>
      <c r="CS40" s="624"/>
      <c r="CT40" s="624"/>
      <c r="CU40" s="624"/>
      <c r="CV40" s="624"/>
      <c r="CW40" s="624"/>
      <c r="CX40" s="624"/>
      <c r="CY40" s="625"/>
      <c r="CZ40" s="657" t="s">
        <v>103</v>
      </c>
      <c r="DA40" s="658"/>
      <c r="DB40" s="658"/>
      <c r="DC40" s="659"/>
      <c r="DD40" s="632" t="s">
        <v>103</v>
      </c>
      <c r="DE40" s="624"/>
      <c r="DF40" s="624"/>
      <c r="DG40" s="624"/>
      <c r="DH40" s="624"/>
      <c r="DI40" s="624"/>
      <c r="DJ40" s="624"/>
      <c r="DK40" s="625"/>
      <c r="DL40" s="632" t="s">
        <v>103</v>
      </c>
      <c r="DM40" s="624"/>
      <c r="DN40" s="624"/>
      <c r="DO40" s="624"/>
      <c r="DP40" s="624"/>
      <c r="DQ40" s="624"/>
      <c r="DR40" s="624"/>
      <c r="DS40" s="624"/>
      <c r="DT40" s="624"/>
      <c r="DU40" s="624"/>
      <c r="DV40" s="625"/>
      <c r="DW40" s="628" t="s">
        <v>103</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204844</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348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667308</v>
      </c>
      <c r="CS42" s="624"/>
      <c r="CT42" s="624"/>
      <c r="CU42" s="624"/>
      <c r="CV42" s="624"/>
      <c r="CW42" s="624"/>
      <c r="CX42" s="624"/>
      <c r="CY42" s="625"/>
      <c r="CZ42" s="657">
        <v>22.4</v>
      </c>
      <c r="DA42" s="706"/>
      <c r="DB42" s="706"/>
      <c r="DC42" s="707"/>
      <c r="DD42" s="632">
        <v>303253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43"/>
      <c r="CT43" s="643"/>
      <c r="CU43" s="643"/>
      <c r="CV43" s="643"/>
      <c r="CW43" s="643"/>
      <c r="CX43" s="643"/>
      <c r="CY43" s="644"/>
      <c r="CZ43" s="657" t="s">
        <v>117</v>
      </c>
      <c r="DA43" s="658"/>
      <c r="DB43" s="658"/>
      <c r="DC43" s="659"/>
      <c r="DD43" s="632" t="s">
        <v>117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612046</v>
      </c>
      <c r="CS44" s="624"/>
      <c r="CT44" s="624"/>
      <c r="CU44" s="624"/>
      <c r="CV44" s="624"/>
      <c r="CW44" s="624"/>
      <c r="CX44" s="624"/>
      <c r="CY44" s="625"/>
      <c r="CZ44" s="657">
        <v>20.5</v>
      </c>
      <c r="DA44" s="706"/>
      <c r="DB44" s="706"/>
      <c r="DC44" s="707"/>
      <c r="DD44" s="632">
        <v>303080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261116</v>
      </c>
      <c r="CS45" s="643"/>
      <c r="CT45" s="643"/>
      <c r="CU45" s="643"/>
      <c r="CV45" s="643"/>
      <c r="CW45" s="643"/>
      <c r="CX45" s="643"/>
      <c r="CY45" s="644"/>
      <c r="CZ45" s="657">
        <v>8.8000000000000007</v>
      </c>
      <c r="DA45" s="658"/>
      <c r="DB45" s="658"/>
      <c r="DC45" s="659"/>
      <c r="DD45" s="632">
        <v>40078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335772</v>
      </c>
      <c r="CS46" s="624"/>
      <c r="CT46" s="624"/>
      <c r="CU46" s="624"/>
      <c r="CV46" s="624"/>
      <c r="CW46" s="624"/>
      <c r="CX46" s="624"/>
      <c r="CY46" s="625"/>
      <c r="CZ46" s="657">
        <v>11.3</v>
      </c>
      <c r="DA46" s="706"/>
      <c r="DB46" s="706"/>
      <c r="DC46" s="707"/>
      <c r="DD46" s="632">
        <v>252153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55262</v>
      </c>
      <c r="CS47" s="643"/>
      <c r="CT47" s="643"/>
      <c r="CU47" s="643"/>
      <c r="CV47" s="643"/>
      <c r="CW47" s="643"/>
      <c r="CX47" s="643"/>
      <c r="CY47" s="644"/>
      <c r="CZ47" s="657">
        <v>1.9</v>
      </c>
      <c r="DA47" s="658"/>
      <c r="DB47" s="658"/>
      <c r="DC47" s="659"/>
      <c r="DD47" s="632">
        <v>173</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2982062</v>
      </c>
      <c r="CS49" s="691"/>
      <c r="CT49" s="691"/>
      <c r="CU49" s="691"/>
      <c r="CV49" s="691"/>
      <c r="CW49" s="691"/>
      <c r="CX49" s="691"/>
      <c r="CY49" s="718"/>
      <c r="CZ49" s="719">
        <v>100</v>
      </c>
      <c r="DA49" s="720"/>
      <c r="DB49" s="720"/>
      <c r="DC49" s="721"/>
      <c r="DD49" s="722">
        <v>2194975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534</v>
      </c>
      <c r="C7" s="750"/>
      <c r="D7" s="750"/>
      <c r="E7" s="750"/>
      <c r="F7" s="750"/>
      <c r="G7" s="750"/>
      <c r="H7" s="750"/>
      <c r="I7" s="750"/>
      <c r="J7" s="750"/>
      <c r="K7" s="750"/>
      <c r="L7" s="750"/>
      <c r="M7" s="750"/>
      <c r="N7" s="750"/>
      <c r="O7" s="750"/>
      <c r="P7" s="751"/>
      <c r="Q7" s="752">
        <v>3344</v>
      </c>
      <c r="R7" s="753"/>
      <c r="S7" s="753"/>
      <c r="T7" s="753"/>
      <c r="U7" s="753"/>
      <c r="V7" s="753">
        <v>2982</v>
      </c>
      <c r="W7" s="753"/>
      <c r="X7" s="753"/>
      <c r="Y7" s="753"/>
      <c r="Z7" s="753"/>
      <c r="AA7" s="753">
        <v>362</v>
      </c>
      <c r="AB7" s="753"/>
      <c r="AC7" s="753"/>
      <c r="AD7" s="753"/>
      <c r="AE7" s="754"/>
      <c r="AF7" s="755">
        <v>323</v>
      </c>
      <c r="AG7" s="756"/>
      <c r="AH7" s="756"/>
      <c r="AI7" s="756"/>
      <c r="AJ7" s="757"/>
      <c r="AK7" s="792">
        <v>0</v>
      </c>
      <c r="AL7" s="793"/>
      <c r="AM7" s="793"/>
      <c r="AN7" s="793"/>
      <c r="AO7" s="793"/>
      <c r="AP7" s="793">
        <v>2059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0</v>
      </c>
      <c r="CI7" s="790"/>
      <c r="CJ7" s="790"/>
      <c r="CK7" s="790"/>
      <c r="CL7" s="791"/>
      <c r="CM7" s="789">
        <v>11</v>
      </c>
      <c r="CN7" s="790"/>
      <c r="CO7" s="790"/>
      <c r="CP7" s="790"/>
      <c r="CQ7" s="791"/>
      <c r="CR7" s="789">
        <v>5</v>
      </c>
      <c r="CS7" s="790"/>
      <c r="CT7" s="790"/>
      <c r="CU7" s="790"/>
      <c r="CV7" s="791"/>
      <c r="CW7" s="789" t="s">
        <v>537</v>
      </c>
      <c r="CX7" s="790"/>
      <c r="CY7" s="790"/>
      <c r="CZ7" s="790"/>
      <c r="DA7" s="791"/>
      <c r="DB7" s="789" t="s">
        <v>537</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-4</v>
      </c>
      <c r="CI8" s="800"/>
      <c r="CJ8" s="800"/>
      <c r="CK8" s="800"/>
      <c r="CL8" s="801"/>
      <c r="CM8" s="799">
        <v>202</v>
      </c>
      <c r="CN8" s="800"/>
      <c r="CO8" s="800"/>
      <c r="CP8" s="800"/>
      <c r="CQ8" s="801"/>
      <c r="CR8" s="799">
        <v>12</v>
      </c>
      <c r="CS8" s="800"/>
      <c r="CT8" s="800"/>
      <c r="CU8" s="800"/>
      <c r="CV8" s="801"/>
      <c r="CW8" s="799">
        <v>2</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9">
        <v>9</v>
      </c>
      <c r="CI9" s="800"/>
      <c r="CJ9" s="800"/>
      <c r="CK9" s="800"/>
      <c r="CL9" s="801"/>
      <c r="CM9" s="799">
        <v>15</v>
      </c>
      <c r="CN9" s="800"/>
      <c r="CO9" s="800"/>
      <c r="CP9" s="800"/>
      <c r="CQ9" s="801"/>
      <c r="CR9" s="799">
        <v>20</v>
      </c>
      <c r="CS9" s="800"/>
      <c r="CT9" s="800"/>
      <c r="CU9" s="800"/>
      <c r="CV9" s="801"/>
      <c r="CW9" s="799" t="s">
        <v>537</v>
      </c>
      <c r="CX9" s="800"/>
      <c r="CY9" s="800"/>
      <c r="CZ9" s="800"/>
      <c r="DA9" s="801"/>
      <c r="DB9" s="799" t="s">
        <v>537</v>
      </c>
      <c r="DC9" s="800"/>
      <c r="DD9" s="800"/>
      <c r="DE9" s="800"/>
      <c r="DF9" s="801"/>
      <c r="DG9" s="799" t="s">
        <v>537</v>
      </c>
      <c r="DH9" s="800"/>
      <c r="DI9" s="800"/>
      <c r="DJ9" s="800"/>
      <c r="DK9" s="801"/>
      <c r="DL9" s="799" t="s">
        <v>537</v>
      </c>
      <c r="DM9" s="800"/>
      <c r="DN9" s="800"/>
      <c r="DO9" s="800"/>
      <c r="DP9" s="801"/>
      <c r="DQ9" s="799" t="s">
        <v>537</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3344</v>
      </c>
      <c r="R23" s="812"/>
      <c r="S23" s="812"/>
      <c r="T23" s="812"/>
      <c r="U23" s="812"/>
      <c r="V23" s="812">
        <v>2982</v>
      </c>
      <c r="W23" s="812"/>
      <c r="X23" s="812"/>
      <c r="Y23" s="812"/>
      <c r="Z23" s="812"/>
      <c r="AA23" s="812">
        <v>362</v>
      </c>
      <c r="AB23" s="812"/>
      <c r="AC23" s="812"/>
      <c r="AD23" s="812"/>
      <c r="AE23" s="813"/>
      <c r="AF23" s="814">
        <v>323</v>
      </c>
      <c r="AG23" s="812"/>
      <c r="AH23" s="812"/>
      <c r="AI23" s="812"/>
      <c r="AJ23" s="815"/>
      <c r="AK23" s="816"/>
      <c r="AL23" s="817"/>
      <c r="AM23" s="817"/>
      <c r="AN23" s="817"/>
      <c r="AO23" s="817"/>
      <c r="AP23" s="812">
        <v>2059</v>
      </c>
      <c r="AQ23" s="812"/>
      <c r="AR23" s="812"/>
      <c r="AS23" s="812"/>
      <c r="AT23" s="812"/>
      <c r="AU23" s="818"/>
      <c r="AV23" s="818"/>
      <c r="AW23" s="818"/>
      <c r="AX23" s="818"/>
      <c r="AY23" s="819"/>
      <c r="AZ23" s="827" t="s">
        <v>535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536</v>
      </c>
      <c r="C28" s="750"/>
      <c r="D28" s="750"/>
      <c r="E28" s="750"/>
      <c r="F28" s="750"/>
      <c r="G28" s="750"/>
      <c r="H28" s="750"/>
      <c r="I28" s="750"/>
      <c r="J28" s="750"/>
      <c r="K28" s="750"/>
      <c r="L28" s="750"/>
      <c r="M28" s="750"/>
      <c r="N28" s="750"/>
      <c r="O28" s="750"/>
      <c r="P28" s="751"/>
      <c r="Q28" s="840">
        <v>721</v>
      </c>
      <c r="R28" s="841"/>
      <c r="S28" s="841"/>
      <c r="T28" s="841"/>
      <c r="U28" s="841"/>
      <c r="V28" s="841">
        <v>662</v>
      </c>
      <c r="W28" s="841"/>
      <c r="X28" s="841"/>
      <c r="Y28" s="841"/>
      <c r="Z28" s="841"/>
      <c r="AA28" s="841">
        <v>59</v>
      </c>
      <c r="AB28" s="841"/>
      <c r="AC28" s="841"/>
      <c r="AD28" s="841"/>
      <c r="AE28" s="842"/>
      <c r="AF28" s="843">
        <v>59</v>
      </c>
      <c r="AG28" s="841"/>
      <c r="AH28" s="841"/>
      <c r="AI28" s="841"/>
      <c r="AJ28" s="844"/>
      <c r="AK28" s="845">
        <v>55</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538</v>
      </c>
      <c r="C29" s="774"/>
      <c r="D29" s="774"/>
      <c r="E29" s="774"/>
      <c r="F29" s="774"/>
      <c r="G29" s="774"/>
      <c r="H29" s="774"/>
      <c r="I29" s="774"/>
      <c r="J29" s="774"/>
      <c r="K29" s="774"/>
      <c r="L29" s="774"/>
      <c r="M29" s="774"/>
      <c r="N29" s="774"/>
      <c r="O29" s="774"/>
      <c r="P29" s="775"/>
      <c r="Q29" s="776">
        <v>58</v>
      </c>
      <c r="R29" s="777"/>
      <c r="S29" s="777"/>
      <c r="T29" s="777"/>
      <c r="U29" s="777"/>
      <c r="V29" s="777">
        <v>58</v>
      </c>
      <c r="W29" s="777"/>
      <c r="X29" s="777"/>
      <c r="Y29" s="777"/>
      <c r="Z29" s="777"/>
      <c r="AA29" s="777">
        <v>0</v>
      </c>
      <c r="AB29" s="777"/>
      <c r="AC29" s="777"/>
      <c r="AD29" s="777"/>
      <c r="AE29" s="778"/>
      <c r="AF29" s="779">
        <v>0</v>
      </c>
      <c r="AG29" s="780"/>
      <c r="AH29" s="780"/>
      <c r="AI29" s="780"/>
      <c r="AJ29" s="781"/>
      <c r="AK29" s="848">
        <v>18</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540</v>
      </c>
      <c r="C30" s="774"/>
      <c r="D30" s="774"/>
      <c r="E30" s="774"/>
      <c r="F30" s="774"/>
      <c r="G30" s="774"/>
      <c r="H30" s="774"/>
      <c r="I30" s="774"/>
      <c r="J30" s="774"/>
      <c r="K30" s="774"/>
      <c r="L30" s="774"/>
      <c r="M30" s="774"/>
      <c r="N30" s="774"/>
      <c r="O30" s="774"/>
      <c r="P30" s="775"/>
      <c r="Q30" s="776">
        <v>633</v>
      </c>
      <c r="R30" s="777"/>
      <c r="S30" s="777"/>
      <c r="T30" s="777"/>
      <c r="U30" s="777"/>
      <c r="V30" s="777">
        <v>629</v>
      </c>
      <c r="W30" s="777"/>
      <c r="X30" s="777"/>
      <c r="Y30" s="777"/>
      <c r="Z30" s="777"/>
      <c r="AA30" s="777">
        <v>5</v>
      </c>
      <c r="AB30" s="777"/>
      <c r="AC30" s="777"/>
      <c r="AD30" s="777"/>
      <c r="AE30" s="778"/>
      <c r="AF30" s="779">
        <v>5</v>
      </c>
      <c r="AG30" s="780"/>
      <c r="AH30" s="780"/>
      <c r="AI30" s="780"/>
      <c r="AJ30" s="781"/>
      <c r="AK30" s="848">
        <v>95</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541</v>
      </c>
      <c r="C31" s="774"/>
      <c r="D31" s="774"/>
      <c r="E31" s="774"/>
      <c r="F31" s="774"/>
      <c r="G31" s="774"/>
      <c r="H31" s="774"/>
      <c r="I31" s="774"/>
      <c r="J31" s="774"/>
      <c r="K31" s="774"/>
      <c r="L31" s="774"/>
      <c r="M31" s="774"/>
      <c r="N31" s="774"/>
      <c r="O31" s="774"/>
      <c r="P31" s="775"/>
      <c r="Q31" s="776">
        <v>73</v>
      </c>
      <c r="R31" s="777"/>
      <c r="S31" s="777"/>
      <c r="T31" s="777"/>
      <c r="U31" s="777"/>
      <c r="V31" s="777">
        <v>73</v>
      </c>
      <c r="W31" s="777"/>
      <c r="X31" s="777"/>
      <c r="Y31" s="777"/>
      <c r="Z31" s="777"/>
      <c r="AA31" s="777">
        <v>0</v>
      </c>
      <c r="AB31" s="777"/>
      <c r="AC31" s="777"/>
      <c r="AD31" s="777"/>
      <c r="AE31" s="778"/>
      <c r="AF31" s="779">
        <v>0</v>
      </c>
      <c r="AG31" s="780"/>
      <c r="AH31" s="780"/>
      <c r="AI31" s="780"/>
      <c r="AJ31" s="781"/>
      <c r="AK31" s="848">
        <v>31</v>
      </c>
      <c r="AL31" s="849"/>
      <c r="AM31" s="849"/>
      <c r="AN31" s="849"/>
      <c r="AO31" s="849"/>
      <c r="AP31" s="849" t="s">
        <v>539</v>
      </c>
      <c r="AQ31" s="849"/>
      <c r="AR31" s="849"/>
      <c r="AS31" s="849"/>
      <c r="AT31" s="849"/>
      <c r="AU31" s="849" t="s">
        <v>539</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542</v>
      </c>
      <c r="C32" s="774"/>
      <c r="D32" s="774"/>
      <c r="E32" s="774"/>
      <c r="F32" s="774"/>
      <c r="G32" s="774"/>
      <c r="H32" s="774"/>
      <c r="I32" s="774"/>
      <c r="J32" s="774"/>
      <c r="K32" s="774"/>
      <c r="L32" s="774"/>
      <c r="M32" s="774"/>
      <c r="N32" s="774"/>
      <c r="O32" s="774"/>
      <c r="P32" s="775"/>
      <c r="Q32" s="776">
        <v>57</v>
      </c>
      <c r="R32" s="777"/>
      <c r="S32" s="777"/>
      <c r="T32" s="777"/>
      <c r="U32" s="777"/>
      <c r="V32" s="777">
        <v>57</v>
      </c>
      <c r="W32" s="777"/>
      <c r="X32" s="777"/>
      <c r="Y32" s="777"/>
      <c r="Z32" s="777"/>
      <c r="AA32" s="777">
        <v>0</v>
      </c>
      <c r="AB32" s="777"/>
      <c r="AC32" s="777"/>
      <c r="AD32" s="777"/>
      <c r="AE32" s="778"/>
      <c r="AF32" s="779">
        <v>0</v>
      </c>
      <c r="AG32" s="780"/>
      <c r="AH32" s="780"/>
      <c r="AI32" s="780"/>
      <c r="AJ32" s="781"/>
      <c r="AK32" s="848">
        <v>13</v>
      </c>
      <c r="AL32" s="849"/>
      <c r="AM32" s="849"/>
      <c r="AN32" s="849"/>
      <c r="AO32" s="849"/>
      <c r="AP32" s="849">
        <v>209</v>
      </c>
      <c r="AQ32" s="849"/>
      <c r="AR32" s="849"/>
      <c r="AS32" s="849"/>
      <c r="AT32" s="849"/>
      <c r="AU32" s="849">
        <v>84</v>
      </c>
      <c r="AV32" s="849"/>
      <c r="AW32" s="849"/>
      <c r="AX32" s="849"/>
      <c r="AY32" s="849"/>
      <c r="AZ32" s="850" t="s">
        <v>539</v>
      </c>
      <c r="BA32" s="850"/>
      <c r="BB32" s="850"/>
      <c r="BC32" s="850"/>
      <c r="BD32" s="850"/>
      <c r="BE32" s="846" t="s">
        <v>543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544</v>
      </c>
      <c r="C33" s="774"/>
      <c r="D33" s="774"/>
      <c r="E33" s="774"/>
      <c r="F33" s="774"/>
      <c r="G33" s="774"/>
      <c r="H33" s="774"/>
      <c r="I33" s="774"/>
      <c r="J33" s="774"/>
      <c r="K33" s="774"/>
      <c r="L33" s="774"/>
      <c r="M33" s="774"/>
      <c r="N33" s="774"/>
      <c r="O33" s="774"/>
      <c r="P33" s="775"/>
      <c r="Q33" s="776">
        <v>78</v>
      </c>
      <c r="R33" s="777"/>
      <c r="S33" s="777"/>
      <c r="T33" s="777"/>
      <c r="U33" s="777"/>
      <c r="V33" s="777">
        <v>78</v>
      </c>
      <c r="W33" s="777"/>
      <c r="X33" s="777"/>
      <c r="Y33" s="777"/>
      <c r="Z33" s="777"/>
      <c r="AA33" s="777">
        <v>0</v>
      </c>
      <c r="AB33" s="777"/>
      <c r="AC33" s="777"/>
      <c r="AD33" s="777"/>
      <c r="AE33" s="778"/>
      <c r="AF33" s="779">
        <v>0</v>
      </c>
      <c r="AG33" s="780"/>
      <c r="AH33" s="780"/>
      <c r="AI33" s="780"/>
      <c r="AJ33" s="781"/>
      <c r="AK33" s="848">
        <v>33</v>
      </c>
      <c r="AL33" s="849"/>
      <c r="AM33" s="849"/>
      <c r="AN33" s="849"/>
      <c r="AO33" s="849"/>
      <c r="AP33" s="849">
        <v>361</v>
      </c>
      <c r="AQ33" s="849"/>
      <c r="AR33" s="849"/>
      <c r="AS33" s="849"/>
      <c r="AT33" s="849"/>
      <c r="AU33" s="849">
        <v>276</v>
      </c>
      <c r="AV33" s="849"/>
      <c r="AW33" s="849"/>
      <c r="AX33" s="849"/>
      <c r="AY33" s="849"/>
      <c r="AZ33" s="850" t="s">
        <v>539</v>
      </c>
      <c r="BA33" s="850"/>
      <c r="BB33" s="850"/>
      <c r="BC33" s="850"/>
      <c r="BD33" s="850"/>
      <c r="BE33" s="846" t="s">
        <v>543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545</v>
      </c>
      <c r="C34" s="774"/>
      <c r="D34" s="774"/>
      <c r="E34" s="774"/>
      <c r="F34" s="774"/>
      <c r="G34" s="774"/>
      <c r="H34" s="774"/>
      <c r="I34" s="774"/>
      <c r="J34" s="774"/>
      <c r="K34" s="774"/>
      <c r="L34" s="774"/>
      <c r="M34" s="774"/>
      <c r="N34" s="774"/>
      <c r="O34" s="774"/>
      <c r="P34" s="775"/>
      <c r="Q34" s="776">
        <v>29</v>
      </c>
      <c r="R34" s="777"/>
      <c r="S34" s="777"/>
      <c r="T34" s="777"/>
      <c r="U34" s="777"/>
      <c r="V34" s="777">
        <v>29</v>
      </c>
      <c r="W34" s="777"/>
      <c r="X34" s="777"/>
      <c r="Y34" s="777"/>
      <c r="Z34" s="777"/>
      <c r="AA34" s="777">
        <v>0</v>
      </c>
      <c r="AB34" s="777"/>
      <c r="AC34" s="777"/>
      <c r="AD34" s="777"/>
      <c r="AE34" s="778"/>
      <c r="AF34" s="779">
        <v>0</v>
      </c>
      <c r="AG34" s="780"/>
      <c r="AH34" s="780"/>
      <c r="AI34" s="780"/>
      <c r="AJ34" s="781"/>
      <c r="AK34" s="848">
        <v>8</v>
      </c>
      <c r="AL34" s="849"/>
      <c r="AM34" s="849"/>
      <c r="AN34" s="849"/>
      <c r="AO34" s="849"/>
      <c r="AP34" s="849">
        <v>62</v>
      </c>
      <c r="AQ34" s="849"/>
      <c r="AR34" s="849"/>
      <c r="AS34" s="849"/>
      <c r="AT34" s="849"/>
      <c r="AU34" s="849">
        <v>39</v>
      </c>
      <c r="AV34" s="849"/>
      <c r="AW34" s="849"/>
      <c r="AX34" s="849"/>
      <c r="AY34" s="849"/>
      <c r="AZ34" s="850" t="s">
        <v>539</v>
      </c>
      <c r="BA34" s="850"/>
      <c r="BB34" s="850"/>
      <c r="BC34" s="850"/>
      <c r="BD34" s="850"/>
      <c r="BE34" s="846" t="s">
        <v>543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64</v>
      </c>
      <c r="AG63" s="860"/>
      <c r="AH63" s="860"/>
      <c r="AI63" s="860"/>
      <c r="AJ63" s="861"/>
      <c r="AK63" s="862"/>
      <c r="AL63" s="857"/>
      <c r="AM63" s="857"/>
      <c r="AN63" s="857"/>
      <c r="AO63" s="857"/>
      <c r="AP63" s="860">
        <v>631</v>
      </c>
      <c r="AQ63" s="860"/>
      <c r="AR63" s="860"/>
      <c r="AS63" s="860"/>
      <c r="AT63" s="860"/>
      <c r="AU63" s="860">
        <v>399</v>
      </c>
      <c r="AV63" s="860"/>
      <c r="AW63" s="860"/>
      <c r="AX63" s="860"/>
      <c r="AY63" s="860"/>
      <c r="AZ63" s="864"/>
      <c r="BA63" s="864"/>
      <c r="BB63" s="864"/>
      <c r="BC63" s="864"/>
      <c r="BD63" s="864"/>
      <c r="BE63" s="865"/>
      <c r="BF63" s="865"/>
      <c r="BG63" s="865"/>
      <c r="BH63" s="865"/>
      <c r="BI63" s="866"/>
      <c r="BJ63" s="867" t="s">
        <v>535</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377</v>
      </c>
      <c r="B66" s="759"/>
      <c r="C66" s="759"/>
      <c r="D66" s="759"/>
      <c r="E66" s="759"/>
      <c r="F66" s="759"/>
      <c r="G66" s="759"/>
      <c r="H66" s="759"/>
      <c r="I66" s="759"/>
      <c r="J66" s="759"/>
      <c r="K66" s="759"/>
      <c r="L66" s="759"/>
      <c r="M66" s="759"/>
      <c r="N66" s="759"/>
      <c r="O66" s="759"/>
      <c r="P66" s="760"/>
      <c r="Q66" s="735" t="s">
        <v>378</v>
      </c>
      <c r="R66" s="736"/>
      <c r="S66" s="736"/>
      <c r="T66" s="736"/>
      <c r="U66" s="737"/>
      <c r="V66" s="735" t="s">
        <v>379</v>
      </c>
      <c r="W66" s="736"/>
      <c r="X66" s="736"/>
      <c r="Y66" s="736"/>
      <c r="Z66" s="737"/>
      <c r="AA66" s="735" t="s">
        <v>380</v>
      </c>
      <c r="AB66" s="736"/>
      <c r="AC66" s="736"/>
      <c r="AD66" s="736"/>
      <c r="AE66" s="737"/>
      <c r="AF66" s="870" t="s">
        <v>381</v>
      </c>
      <c r="AG66" s="831"/>
      <c r="AH66" s="831"/>
      <c r="AI66" s="831"/>
      <c r="AJ66" s="871"/>
      <c r="AK66" s="735" t="s">
        <v>382</v>
      </c>
      <c r="AL66" s="759"/>
      <c r="AM66" s="759"/>
      <c r="AN66" s="759"/>
      <c r="AO66" s="760"/>
      <c r="AP66" s="735" t="s">
        <v>383</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594</v>
      </c>
      <c r="R68" s="884"/>
      <c r="S68" s="884"/>
      <c r="T68" s="884"/>
      <c r="U68" s="884"/>
      <c r="V68" s="884">
        <v>588</v>
      </c>
      <c r="W68" s="884"/>
      <c r="X68" s="884"/>
      <c r="Y68" s="884"/>
      <c r="Z68" s="884"/>
      <c r="AA68" s="884">
        <v>6</v>
      </c>
      <c r="AB68" s="884"/>
      <c r="AC68" s="884"/>
      <c r="AD68" s="884"/>
      <c r="AE68" s="884"/>
      <c r="AF68" s="884">
        <v>6</v>
      </c>
      <c r="AG68" s="884"/>
      <c r="AH68" s="884"/>
      <c r="AI68" s="884"/>
      <c r="AJ68" s="884"/>
      <c r="AK68" s="884">
        <v>374</v>
      </c>
      <c r="AL68" s="884"/>
      <c r="AM68" s="884"/>
      <c r="AN68" s="884"/>
      <c r="AO68" s="884"/>
      <c r="AP68" s="884" t="s">
        <v>547</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941</v>
      </c>
      <c r="R69" s="849"/>
      <c r="S69" s="849"/>
      <c r="T69" s="849"/>
      <c r="U69" s="849"/>
      <c r="V69" s="849">
        <v>834</v>
      </c>
      <c r="W69" s="849"/>
      <c r="X69" s="849"/>
      <c r="Y69" s="849"/>
      <c r="Z69" s="849"/>
      <c r="AA69" s="849">
        <v>108</v>
      </c>
      <c r="AB69" s="849"/>
      <c r="AC69" s="849"/>
      <c r="AD69" s="849"/>
      <c r="AE69" s="849"/>
      <c r="AF69" s="849">
        <v>108</v>
      </c>
      <c r="AG69" s="849"/>
      <c r="AH69" s="849"/>
      <c r="AI69" s="849"/>
      <c r="AJ69" s="849"/>
      <c r="AK69" s="849">
        <v>4</v>
      </c>
      <c r="AL69" s="849"/>
      <c r="AM69" s="849"/>
      <c r="AN69" s="849"/>
      <c r="AO69" s="849"/>
      <c r="AP69" s="849" t="s">
        <v>547</v>
      </c>
      <c r="AQ69" s="849"/>
      <c r="AR69" s="849"/>
      <c r="AS69" s="849"/>
      <c r="AT69" s="849"/>
      <c r="AU69" s="849" t="s">
        <v>547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193</v>
      </c>
      <c r="R70" s="849"/>
      <c r="S70" s="849"/>
      <c r="T70" s="849"/>
      <c r="U70" s="849"/>
      <c r="V70" s="849">
        <v>191</v>
      </c>
      <c r="W70" s="849"/>
      <c r="X70" s="849"/>
      <c r="Y70" s="849"/>
      <c r="Z70" s="849"/>
      <c r="AA70" s="849">
        <v>1</v>
      </c>
      <c r="AB70" s="849"/>
      <c r="AC70" s="849"/>
      <c r="AD70" s="849"/>
      <c r="AE70" s="849"/>
      <c r="AF70" s="849">
        <v>1</v>
      </c>
      <c r="AG70" s="849"/>
      <c r="AH70" s="849"/>
      <c r="AI70" s="849"/>
      <c r="AJ70" s="849"/>
      <c r="AK70" s="849" t="s">
        <v>547</v>
      </c>
      <c r="AL70" s="849"/>
      <c r="AM70" s="849"/>
      <c r="AN70" s="849"/>
      <c r="AO70" s="849"/>
      <c r="AP70" s="849" t="s">
        <v>547</v>
      </c>
      <c r="AQ70" s="849"/>
      <c r="AR70" s="849"/>
      <c r="AS70" s="849"/>
      <c r="AT70" s="849"/>
      <c r="AU70" s="849" t="s">
        <v>547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16</v>
      </c>
      <c r="R71" s="849"/>
      <c r="S71" s="849"/>
      <c r="T71" s="849"/>
      <c r="U71" s="849"/>
      <c r="V71" s="849">
        <v>10</v>
      </c>
      <c r="W71" s="849"/>
      <c r="X71" s="849"/>
      <c r="Y71" s="849"/>
      <c r="Z71" s="849"/>
      <c r="AA71" s="849">
        <v>6</v>
      </c>
      <c r="AB71" s="849"/>
      <c r="AC71" s="849"/>
      <c r="AD71" s="849"/>
      <c r="AE71" s="849"/>
      <c r="AF71" s="849">
        <v>6</v>
      </c>
      <c r="AG71" s="849"/>
      <c r="AH71" s="849"/>
      <c r="AI71" s="849"/>
      <c r="AJ71" s="849"/>
      <c r="AK71" s="849" t="s">
        <v>547</v>
      </c>
      <c r="AL71" s="849"/>
      <c r="AM71" s="849"/>
      <c r="AN71" s="849"/>
      <c r="AO71" s="849"/>
      <c r="AP71" s="849" t="s">
        <v>547</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14</v>
      </c>
      <c r="R72" s="849"/>
      <c r="S72" s="849"/>
      <c r="T72" s="849"/>
      <c r="U72" s="849"/>
      <c r="V72" s="849">
        <v>10</v>
      </c>
      <c r="W72" s="849"/>
      <c r="X72" s="849"/>
      <c r="Y72" s="849"/>
      <c r="Z72" s="849"/>
      <c r="AA72" s="849">
        <v>4</v>
      </c>
      <c r="AB72" s="849"/>
      <c r="AC72" s="849"/>
      <c r="AD72" s="849"/>
      <c r="AE72" s="849"/>
      <c r="AF72" s="849">
        <v>4</v>
      </c>
      <c r="AG72" s="849"/>
      <c r="AH72" s="849"/>
      <c r="AI72" s="849"/>
      <c r="AJ72" s="849"/>
      <c r="AK72" s="849" t="s">
        <v>547</v>
      </c>
      <c r="AL72" s="849"/>
      <c r="AM72" s="849"/>
      <c r="AN72" s="849"/>
      <c r="AO72" s="849"/>
      <c r="AP72" s="849" t="s">
        <v>547</v>
      </c>
      <c r="AQ72" s="849"/>
      <c r="AR72" s="849"/>
      <c r="AS72" s="849"/>
      <c r="AT72" s="849"/>
      <c r="AU72" s="849" t="s">
        <v>547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48</v>
      </c>
      <c r="R73" s="849"/>
      <c r="S73" s="849"/>
      <c r="T73" s="849"/>
      <c r="U73" s="849"/>
      <c r="V73" s="849">
        <v>48</v>
      </c>
      <c r="W73" s="849"/>
      <c r="X73" s="849"/>
      <c r="Y73" s="849"/>
      <c r="Z73" s="849"/>
      <c r="AA73" s="849">
        <v>1</v>
      </c>
      <c r="AB73" s="849"/>
      <c r="AC73" s="849"/>
      <c r="AD73" s="849"/>
      <c r="AE73" s="849"/>
      <c r="AF73" s="849">
        <v>1</v>
      </c>
      <c r="AG73" s="849"/>
      <c r="AH73" s="849"/>
      <c r="AI73" s="849"/>
      <c r="AJ73" s="849"/>
      <c r="AK73" s="849">
        <v>3</v>
      </c>
      <c r="AL73" s="849"/>
      <c r="AM73" s="849"/>
      <c r="AN73" s="849"/>
      <c r="AO73" s="849"/>
      <c r="AP73" s="849" t="s">
        <v>547</v>
      </c>
      <c r="AQ73" s="849"/>
      <c r="AR73" s="849"/>
      <c r="AS73" s="849"/>
      <c r="AT73" s="849"/>
      <c r="AU73" s="849" t="s">
        <v>547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35</v>
      </c>
      <c r="R74" s="849"/>
      <c r="S74" s="849"/>
      <c r="T74" s="849"/>
      <c r="U74" s="849"/>
      <c r="V74" s="849">
        <v>30</v>
      </c>
      <c r="W74" s="849"/>
      <c r="X74" s="849"/>
      <c r="Y74" s="849"/>
      <c r="Z74" s="849"/>
      <c r="AA74" s="849">
        <v>5</v>
      </c>
      <c r="AB74" s="849"/>
      <c r="AC74" s="849"/>
      <c r="AD74" s="849"/>
      <c r="AE74" s="849"/>
      <c r="AF74" s="849">
        <v>5</v>
      </c>
      <c r="AG74" s="849"/>
      <c r="AH74" s="849"/>
      <c r="AI74" s="849"/>
      <c r="AJ74" s="849"/>
      <c r="AK74" s="849" t="s">
        <v>547</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78</v>
      </c>
      <c r="R75" s="898"/>
      <c r="S75" s="898"/>
      <c r="T75" s="898"/>
      <c r="U75" s="848"/>
      <c r="V75" s="899">
        <v>76</v>
      </c>
      <c r="W75" s="898"/>
      <c r="X75" s="898"/>
      <c r="Y75" s="898"/>
      <c r="Z75" s="848"/>
      <c r="AA75" s="899">
        <v>2</v>
      </c>
      <c r="AB75" s="898"/>
      <c r="AC75" s="898"/>
      <c r="AD75" s="898"/>
      <c r="AE75" s="848"/>
      <c r="AF75" s="899">
        <v>2</v>
      </c>
      <c r="AG75" s="898"/>
      <c r="AH75" s="898"/>
      <c r="AI75" s="898"/>
      <c r="AJ75" s="848"/>
      <c r="AK75" s="899" t="s">
        <v>547</v>
      </c>
      <c r="AL75" s="898"/>
      <c r="AM75" s="898"/>
      <c r="AN75" s="898"/>
      <c r="AO75" s="848"/>
      <c r="AP75" s="899" t="s">
        <v>547</v>
      </c>
      <c r="AQ75" s="898"/>
      <c r="AR75" s="898"/>
      <c r="AS75" s="898"/>
      <c r="AT75" s="848"/>
      <c r="AU75" s="899" t="s">
        <v>547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555</v>
      </c>
      <c r="C76" s="892"/>
      <c r="D76" s="892"/>
      <c r="E76" s="892"/>
      <c r="F76" s="892"/>
      <c r="G76" s="892"/>
      <c r="H76" s="892"/>
      <c r="I76" s="892"/>
      <c r="J76" s="892"/>
      <c r="K76" s="892"/>
      <c r="L76" s="892"/>
      <c r="M76" s="892"/>
      <c r="N76" s="892"/>
      <c r="O76" s="892"/>
      <c r="P76" s="893"/>
      <c r="Q76" s="897">
        <v>234938</v>
      </c>
      <c r="R76" s="898"/>
      <c r="S76" s="898"/>
      <c r="T76" s="898"/>
      <c r="U76" s="848"/>
      <c r="V76" s="899">
        <v>229219</v>
      </c>
      <c r="W76" s="898"/>
      <c r="X76" s="898"/>
      <c r="Y76" s="898"/>
      <c r="Z76" s="848"/>
      <c r="AA76" s="899">
        <v>5719</v>
      </c>
      <c r="AB76" s="898"/>
      <c r="AC76" s="898"/>
      <c r="AD76" s="898"/>
      <c r="AE76" s="848"/>
      <c r="AF76" s="899">
        <v>5719</v>
      </c>
      <c r="AG76" s="898"/>
      <c r="AH76" s="898"/>
      <c r="AI76" s="898"/>
      <c r="AJ76" s="848"/>
      <c r="AK76" s="899">
        <v>194</v>
      </c>
      <c r="AL76" s="898"/>
      <c r="AM76" s="898"/>
      <c r="AN76" s="898"/>
      <c r="AO76" s="848"/>
      <c r="AP76" s="899" t="s">
        <v>547</v>
      </c>
      <c r="AQ76" s="898"/>
      <c r="AR76" s="898"/>
      <c r="AS76" s="898"/>
      <c r="AT76" s="848"/>
      <c r="AU76" s="899" t="s">
        <v>547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5851</v>
      </c>
      <c r="AG88" s="860"/>
      <c r="AH88" s="860"/>
      <c r="AI88" s="860"/>
      <c r="AJ88" s="860"/>
      <c r="AK88" s="857"/>
      <c r="AL88" s="857"/>
      <c r="AM88" s="857"/>
      <c r="AN88" s="857"/>
      <c r="AO88" s="857"/>
      <c r="AP88" s="860" t="s">
        <v>547</v>
      </c>
      <c r="AQ88" s="860"/>
      <c r="AR88" s="860"/>
      <c r="AS88" s="860"/>
      <c r="AT88" s="860"/>
      <c r="AU88" s="860" t="s">
        <v>547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37</v>
      </c>
      <c r="CS102" s="868"/>
      <c r="CT102" s="868"/>
      <c r="CU102" s="868"/>
      <c r="CV102" s="911"/>
      <c r="CW102" s="910">
        <v>2</v>
      </c>
      <c r="CX102" s="868"/>
      <c r="CY102" s="868"/>
      <c r="CZ102" s="868"/>
      <c r="DA102" s="911"/>
      <c r="DB102" s="910" t="s">
        <v>537</v>
      </c>
      <c r="DC102" s="868"/>
      <c r="DD102" s="868"/>
      <c r="DE102" s="868"/>
      <c r="DF102" s="911"/>
      <c r="DG102" s="910" t="s">
        <v>537</v>
      </c>
      <c r="DH102" s="868"/>
      <c r="DI102" s="868"/>
      <c r="DJ102" s="868"/>
      <c r="DK102" s="911"/>
      <c r="DL102" s="910" t="s">
        <v>537</v>
      </c>
      <c r="DM102" s="868"/>
      <c r="DN102" s="868"/>
      <c r="DO102" s="868"/>
      <c r="DP102" s="911"/>
      <c r="DQ102" s="910" t="s">
        <v>537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290514</v>
      </c>
      <c r="AB110" s="920"/>
      <c r="AC110" s="920"/>
      <c r="AD110" s="920"/>
      <c r="AE110" s="921"/>
      <c r="AF110" s="922">
        <v>277942</v>
      </c>
      <c r="AG110" s="920"/>
      <c r="AH110" s="920"/>
      <c r="AI110" s="920"/>
      <c r="AJ110" s="921"/>
      <c r="AK110" s="922">
        <v>258377</v>
      </c>
      <c r="AL110" s="920"/>
      <c r="AM110" s="920"/>
      <c r="AN110" s="920"/>
      <c r="AO110" s="921"/>
      <c r="AP110" s="923">
        <v>14.4</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2258841</v>
      </c>
      <c r="BR110" s="957"/>
      <c r="BS110" s="957"/>
      <c r="BT110" s="957"/>
      <c r="BU110" s="957"/>
      <c r="BV110" s="957">
        <v>2149596</v>
      </c>
      <c r="BW110" s="957"/>
      <c r="BX110" s="957"/>
      <c r="BY110" s="957"/>
      <c r="BZ110" s="957"/>
      <c r="CA110" s="957">
        <v>2059351</v>
      </c>
      <c r="CB110" s="957"/>
      <c r="CC110" s="957"/>
      <c r="CD110" s="957"/>
      <c r="CE110" s="957"/>
      <c r="CF110" s="971">
        <v>115.1</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103</v>
      </c>
      <c r="AB111" s="964"/>
      <c r="AC111" s="964"/>
      <c r="AD111" s="964"/>
      <c r="AE111" s="965"/>
      <c r="AF111" s="966" t="s">
        <v>103</v>
      </c>
      <c r="AG111" s="964"/>
      <c r="AH111" s="964"/>
      <c r="AI111" s="964"/>
      <c r="AJ111" s="965"/>
      <c r="AK111" s="966" t="s">
        <v>103</v>
      </c>
      <c r="AL111" s="964"/>
      <c r="AM111" s="964"/>
      <c r="AN111" s="964"/>
      <c r="AO111" s="965"/>
      <c r="AP111" s="967" t="s">
        <v>103</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93371</v>
      </c>
      <c r="BR111" s="950"/>
      <c r="BS111" s="950"/>
      <c r="BT111" s="950"/>
      <c r="BU111" s="950"/>
      <c r="BV111" s="950">
        <v>47824</v>
      </c>
      <c r="BW111" s="950"/>
      <c r="BX111" s="950"/>
      <c r="BY111" s="950"/>
      <c r="BZ111" s="950"/>
      <c r="CA111" s="950" t="s">
        <v>103</v>
      </c>
      <c r="CB111" s="950"/>
      <c r="CC111" s="950"/>
      <c r="CD111" s="950"/>
      <c r="CE111" s="950"/>
      <c r="CF111" s="944" t="s">
        <v>103</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103</v>
      </c>
      <c r="DH111" s="950"/>
      <c r="DI111" s="950"/>
      <c r="DJ111" s="950"/>
      <c r="DK111" s="950"/>
      <c r="DL111" s="950" t="s">
        <v>103</v>
      </c>
      <c r="DM111" s="950"/>
      <c r="DN111" s="950"/>
      <c r="DO111" s="950"/>
      <c r="DP111" s="950"/>
      <c r="DQ111" s="950" t="s">
        <v>103</v>
      </c>
      <c r="DR111" s="950"/>
      <c r="DS111" s="950"/>
      <c r="DT111" s="950"/>
      <c r="DU111" s="950"/>
      <c r="DV111" s="951" t="s">
        <v>103</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103</v>
      </c>
      <c r="AB112" s="989"/>
      <c r="AC112" s="989"/>
      <c r="AD112" s="989"/>
      <c r="AE112" s="990"/>
      <c r="AF112" s="991" t="s">
        <v>103</v>
      </c>
      <c r="AG112" s="989"/>
      <c r="AH112" s="989"/>
      <c r="AI112" s="989"/>
      <c r="AJ112" s="990"/>
      <c r="AK112" s="991" t="s">
        <v>103</v>
      </c>
      <c r="AL112" s="989"/>
      <c r="AM112" s="989"/>
      <c r="AN112" s="989"/>
      <c r="AO112" s="990"/>
      <c r="AP112" s="992" t="s">
        <v>103</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476111</v>
      </c>
      <c r="BR112" s="950"/>
      <c r="BS112" s="950"/>
      <c r="BT112" s="950"/>
      <c r="BU112" s="950"/>
      <c r="BV112" s="950">
        <v>422401</v>
      </c>
      <c r="BW112" s="950"/>
      <c r="BX112" s="950"/>
      <c r="BY112" s="950"/>
      <c r="BZ112" s="950"/>
      <c r="CA112" s="950">
        <v>399269</v>
      </c>
      <c r="CB112" s="950"/>
      <c r="CC112" s="950"/>
      <c r="CD112" s="950"/>
      <c r="CE112" s="950"/>
      <c r="CF112" s="944">
        <v>22.3</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93371</v>
      </c>
      <c r="DH112" s="950"/>
      <c r="DI112" s="950"/>
      <c r="DJ112" s="950"/>
      <c r="DK112" s="950"/>
      <c r="DL112" s="950">
        <v>47824</v>
      </c>
      <c r="DM112" s="950"/>
      <c r="DN112" s="950"/>
      <c r="DO112" s="950"/>
      <c r="DP112" s="950"/>
      <c r="DQ112" s="950" t="s">
        <v>103</v>
      </c>
      <c r="DR112" s="950"/>
      <c r="DS112" s="950"/>
      <c r="DT112" s="950"/>
      <c r="DU112" s="950"/>
      <c r="DV112" s="951" t="s">
        <v>103</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50733</v>
      </c>
      <c r="AB113" s="964"/>
      <c r="AC113" s="964"/>
      <c r="AD113" s="964"/>
      <c r="AE113" s="965"/>
      <c r="AF113" s="966">
        <v>49351</v>
      </c>
      <c r="AG113" s="964"/>
      <c r="AH113" s="964"/>
      <c r="AI113" s="964"/>
      <c r="AJ113" s="965"/>
      <c r="AK113" s="966">
        <v>48508</v>
      </c>
      <c r="AL113" s="964"/>
      <c r="AM113" s="964"/>
      <c r="AN113" s="964"/>
      <c r="AO113" s="965"/>
      <c r="AP113" s="967">
        <v>2.7</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t="s">
        <v>103</v>
      </c>
      <c r="BR113" s="950"/>
      <c r="BS113" s="950"/>
      <c r="BT113" s="950"/>
      <c r="BU113" s="950"/>
      <c r="BV113" s="950" t="s">
        <v>103</v>
      </c>
      <c r="BW113" s="950"/>
      <c r="BX113" s="950"/>
      <c r="BY113" s="950"/>
      <c r="BZ113" s="950"/>
      <c r="CA113" s="950" t="s">
        <v>103</v>
      </c>
      <c r="CB113" s="950"/>
      <c r="CC113" s="950"/>
      <c r="CD113" s="950"/>
      <c r="CE113" s="950"/>
      <c r="CF113" s="944" t="s">
        <v>103</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103</v>
      </c>
      <c r="DH113" s="989"/>
      <c r="DI113" s="989"/>
      <c r="DJ113" s="989"/>
      <c r="DK113" s="990"/>
      <c r="DL113" s="991" t="s">
        <v>103</v>
      </c>
      <c r="DM113" s="989"/>
      <c r="DN113" s="989"/>
      <c r="DO113" s="989"/>
      <c r="DP113" s="990"/>
      <c r="DQ113" s="991" t="s">
        <v>103</v>
      </c>
      <c r="DR113" s="989"/>
      <c r="DS113" s="989"/>
      <c r="DT113" s="989"/>
      <c r="DU113" s="990"/>
      <c r="DV113" s="992" t="s">
        <v>103</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103</v>
      </c>
      <c r="AB114" s="989"/>
      <c r="AC114" s="989"/>
      <c r="AD114" s="989"/>
      <c r="AE114" s="990"/>
      <c r="AF114" s="991" t="s">
        <v>103</v>
      </c>
      <c r="AG114" s="989"/>
      <c r="AH114" s="989"/>
      <c r="AI114" s="989"/>
      <c r="AJ114" s="990"/>
      <c r="AK114" s="991" t="s">
        <v>103</v>
      </c>
      <c r="AL114" s="989"/>
      <c r="AM114" s="989"/>
      <c r="AN114" s="989"/>
      <c r="AO114" s="990"/>
      <c r="AP114" s="992" t="s">
        <v>103</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471171</v>
      </c>
      <c r="BR114" s="950"/>
      <c r="BS114" s="950"/>
      <c r="BT114" s="950"/>
      <c r="BU114" s="950"/>
      <c r="BV114" s="950">
        <v>422846</v>
      </c>
      <c r="BW114" s="950"/>
      <c r="BX114" s="950"/>
      <c r="BY114" s="950"/>
      <c r="BZ114" s="950"/>
      <c r="CA114" s="950">
        <v>415890</v>
      </c>
      <c r="CB114" s="950"/>
      <c r="CC114" s="950"/>
      <c r="CD114" s="950"/>
      <c r="CE114" s="950"/>
      <c r="CF114" s="944">
        <v>23.3</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103</v>
      </c>
      <c r="DH114" s="989"/>
      <c r="DI114" s="989"/>
      <c r="DJ114" s="989"/>
      <c r="DK114" s="990"/>
      <c r="DL114" s="991" t="s">
        <v>103</v>
      </c>
      <c r="DM114" s="989"/>
      <c r="DN114" s="989"/>
      <c r="DO114" s="989"/>
      <c r="DP114" s="990"/>
      <c r="DQ114" s="991" t="s">
        <v>103</v>
      </c>
      <c r="DR114" s="989"/>
      <c r="DS114" s="989"/>
      <c r="DT114" s="989"/>
      <c r="DU114" s="990"/>
      <c r="DV114" s="992" t="s">
        <v>103</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50932</v>
      </c>
      <c r="AB115" s="964"/>
      <c r="AC115" s="964"/>
      <c r="AD115" s="964"/>
      <c r="AE115" s="965"/>
      <c r="AF115" s="966">
        <v>50654</v>
      </c>
      <c r="AG115" s="964"/>
      <c r="AH115" s="964"/>
      <c r="AI115" s="964"/>
      <c r="AJ115" s="965"/>
      <c r="AK115" s="966">
        <v>50618</v>
      </c>
      <c r="AL115" s="964"/>
      <c r="AM115" s="964"/>
      <c r="AN115" s="964"/>
      <c r="AO115" s="965"/>
      <c r="AP115" s="967">
        <v>2.8</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103</v>
      </c>
      <c r="BR115" s="950"/>
      <c r="BS115" s="950"/>
      <c r="BT115" s="950"/>
      <c r="BU115" s="950"/>
      <c r="BV115" s="950" t="s">
        <v>103</v>
      </c>
      <c r="BW115" s="950"/>
      <c r="BX115" s="950"/>
      <c r="BY115" s="950"/>
      <c r="BZ115" s="950"/>
      <c r="CA115" s="950" t="s">
        <v>103</v>
      </c>
      <c r="CB115" s="950"/>
      <c r="CC115" s="950"/>
      <c r="CD115" s="950"/>
      <c r="CE115" s="950"/>
      <c r="CF115" s="944" t="s">
        <v>103</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103</v>
      </c>
      <c r="DH115" s="989"/>
      <c r="DI115" s="989"/>
      <c r="DJ115" s="989"/>
      <c r="DK115" s="990"/>
      <c r="DL115" s="991" t="s">
        <v>103</v>
      </c>
      <c r="DM115" s="989"/>
      <c r="DN115" s="989"/>
      <c r="DO115" s="989"/>
      <c r="DP115" s="990"/>
      <c r="DQ115" s="991" t="s">
        <v>103</v>
      </c>
      <c r="DR115" s="989"/>
      <c r="DS115" s="989"/>
      <c r="DT115" s="989"/>
      <c r="DU115" s="990"/>
      <c r="DV115" s="992" t="s">
        <v>103</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103</v>
      </c>
      <c r="AB116" s="989"/>
      <c r="AC116" s="989"/>
      <c r="AD116" s="989"/>
      <c r="AE116" s="990"/>
      <c r="AF116" s="991" t="s">
        <v>103</v>
      </c>
      <c r="AG116" s="989"/>
      <c r="AH116" s="989"/>
      <c r="AI116" s="989"/>
      <c r="AJ116" s="990"/>
      <c r="AK116" s="991" t="s">
        <v>103</v>
      </c>
      <c r="AL116" s="989"/>
      <c r="AM116" s="989"/>
      <c r="AN116" s="989"/>
      <c r="AO116" s="990"/>
      <c r="AP116" s="992" t="s">
        <v>103</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103</v>
      </c>
      <c r="BR116" s="950"/>
      <c r="BS116" s="950"/>
      <c r="BT116" s="950"/>
      <c r="BU116" s="950"/>
      <c r="BV116" s="950" t="s">
        <v>103</v>
      </c>
      <c r="BW116" s="950"/>
      <c r="BX116" s="950"/>
      <c r="BY116" s="950"/>
      <c r="BZ116" s="950"/>
      <c r="CA116" s="950" t="s">
        <v>103</v>
      </c>
      <c r="CB116" s="950"/>
      <c r="CC116" s="950"/>
      <c r="CD116" s="950"/>
      <c r="CE116" s="950"/>
      <c r="CF116" s="944" t="s">
        <v>103</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103</v>
      </c>
      <c r="DH116" s="989"/>
      <c r="DI116" s="989"/>
      <c r="DJ116" s="989"/>
      <c r="DK116" s="990"/>
      <c r="DL116" s="991" t="s">
        <v>103</v>
      </c>
      <c r="DM116" s="989"/>
      <c r="DN116" s="989"/>
      <c r="DO116" s="989"/>
      <c r="DP116" s="990"/>
      <c r="DQ116" s="991" t="s">
        <v>103</v>
      </c>
      <c r="DR116" s="989"/>
      <c r="DS116" s="989"/>
      <c r="DT116" s="989"/>
      <c r="DU116" s="990"/>
      <c r="DV116" s="992" t="s">
        <v>103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392179</v>
      </c>
      <c r="AB117" s="996"/>
      <c r="AC117" s="996"/>
      <c r="AD117" s="996"/>
      <c r="AE117" s="997"/>
      <c r="AF117" s="995">
        <v>377947</v>
      </c>
      <c r="AG117" s="996"/>
      <c r="AH117" s="996"/>
      <c r="AI117" s="996"/>
      <c r="AJ117" s="997"/>
      <c r="AK117" s="995">
        <v>357503</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103</v>
      </c>
      <c r="BR117" s="1016"/>
      <c r="BS117" s="1016"/>
      <c r="BT117" s="1016"/>
      <c r="BU117" s="1016"/>
      <c r="BV117" s="1016" t="s">
        <v>103</v>
      </c>
      <c r="BW117" s="1016"/>
      <c r="BX117" s="1016"/>
      <c r="BY117" s="1016"/>
      <c r="BZ117" s="1016"/>
      <c r="CA117" s="1016" t="s">
        <v>103</v>
      </c>
      <c r="CB117" s="1016"/>
      <c r="CC117" s="1016"/>
      <c r="CD117" s="1016"/>
      <c r="CE117" s="1016"/>
      <c r="CF117" s="944" t="s">
        <v>103</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103</v>
      </c>
      <c r="DH117" s="989"/>
      <c r="DI117" s="989"/>
      <c r="DJ117" s="989"/>
      <c r="DK117" s="990"/>
      <c r="DL117" s="991" t="s">
        <v>103</v>
      </c>
      <c r="DM117" s="989"/>
      <c r="DN117" s="989"/>
      <c r="DO117" s="989"/>
      <c r="DP117" s="990"/>
      <c r="DQ117" s="991" t="s">
        <v>103</v>
      </c>
      <c r="DR117" s="989"/>
      <c r="DS117" s="989"/>
      <c r="DT117" s="989"/>
      <c r="DU117" s="990"/>
      <c r="DV117" s="992" t="s">
        <v>103</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424</v>
      </c>
      <c r="BP118" s="1024"/>
      <c r="BQ118" s="1015">
        <v>3299494</v>
      </c>
      <c r="BR118" s="1016"/>
      <c r="BS118" s="1016"/>
      <c r="BT118" s="1016"/>
      <c r="BU118" s="1016"/>
      <c r="BV118" s="1016">
        <v>3042667</v>
      </c>
      <c r="BW118" s="1016"/>
      <c r="BX118" s="1016"/>
      <c r="BY118" s="1016"/>
      <c r="BZ118" s="1016"/>
      <c r="CA118" s="1016">
        <v>2874510</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103</v>
      </c>
      <c r="DH118" s="989"/>
      <c r="DI118" s="989"/>
      <c r="DJ118" s="989"/>
      <c r="DK118" s="990"/>
      <c r="DL118" s="991" t="s">
        <v>103</v>
      </c>
      <c r="DM118" s="989"/>
      <c r="DN118" s="989"/>
      <c r="DO118" s="989"/>
      <c r="DP118" s="990"/>
      <c r="DQ118" s="991" t="s">
        <v>103</v>
      </c>
      <c r="DR118" s="989"/>
      <c r="DS118" s="989"/>
      <c r="DT118" s="989"/>
      <c r="DU118" s="990"/>
      <c r="DV118" s="992" t="s">
        <v>103</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103</v>
      </c>
      <c r="AB119" s="920"/>
      <c r="AC119" s="920"/>
      <c r="AD119" s="920"/>
      <c r="AE119" s="921"/>
      <c r="AF119" s="922" t="s">
        <v>103</v>
      </c>
      <c r="AG119" s="920"/>
      <c r="AH119" s="920"/>
      <c r="AI119" s="920"/>
      <c r="AJ119" s="921"/>
      <c r="AK119" s="922" t="s">
        <v>103</v>
      </c>
      <c r="AL119" s="920"/>
      <c r="AM119" s="920"/>
      <c r="AN119" s="920"/>
      <c r="AO119" s="921"/>
      <c r="AP119" s="923" t="s">
        <v>103</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1985934</v>
      </c>
      <c r="BR119" s="957"/>
      <c r="BS119" s="957"/>
      <c r="BT119" s="957"/>
      <c r="BU119" s="957"/>
      <c r="BV119" s="957">
        <v>1984152</v>
      </c>
      <c r="BW119" s="957"/>
      <c r="BX119" s="957"/>
      <c r="BY119" s="957"/>
      <c r="BZ119" s="957"/>
      <c r="CA119" s="957">
        <v>2162139</v>
      </c>
      <c r="CB119" s="957"/>
      <c r="CC119" s="957"/>
      <c r="CD119" s="957"/>
      <c r="CE119" s="957"/>
      <c r="CF119" s="971">
        <v>120.9</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103</v>
      </c>
      <c r="DH119" s="1028"/>
      <c r="DI119" s="1028"/>
      <c r="DJ119" s="1028"/>
      <c r="DK119" s="1029"/>
      <c r="DL119" s="1030" t="s">
        <v>103</v>
      </c>
      <c r="DM119" s="1028"/>
      <c r="DN119" s="1028"/>
      <c r="DO119" s="1028"/>
      <c r="DP119" s="1029"/>
      <c r="DQ119" s="1030" t="s">
        <v>103</v>
      </c>
      <c r="DR119" s="1028"/>
      <c r="DS119" s="1028"/>
      <c r="DT119" s="1028"/>
      <c r="DU119" s="1029"/>
      <c r="DV119" s="1031" t="s">
        <v>103</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103</v>
      </c>
      <c r="AB120" s="989"/>
      <c r="AC120" s="989"/>
      <c r="AD120" s="989"/>
      <c r="AE120" s="990"/>
      <c r="AF120" s="991" t="s">
        <v>103</v>
      </c>
      <c r="AG120" s="989"/>
      <c r="AH120" s="989"/>
      <c r="AI120" s="989"/>
      <c r="AJ120" s="990"/>
      <c r="AK120" s="991" t="s">
        <v>103</v>
      </c>
      <c r="AL120" s="989"/>
      <c r="AM120" s="989"/>
      <c r="AN120" s="989"/>
      <c r="AO120" s="990"/>
      <c r="AP120" s="992" t="s">
        <v>103</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107561</v>
      </c>
      <c r="BR120" s="950"/>
      <c r="BS120" s="950"/>
      <c r="BT120" s="950"/>
      <c r="BU120" s="950"/>
      <c r="BV120" s="950">
        <v>85298</v>
      </c>
      <c r="BW120" s="950"/>
      <c r="BX120" s="950"/>
      <c r="BY120" s="950"/>
      <c r="BZ120" s="950"/>
      <c r="CA120" s="950">
        <v>68252</v>
      </c>
      <c r="CB120" s="950"/>
      <c r="CC120" s="950"/>
      <c r="CD120" s="950"/>
      <c r="CE120" s="950"/>
      <c r="CF120" s="944">
        <v>3.8</v>
      </c>
      <c r="CG120" s="945"/>
      <c r="CH120" s="945"/>
      <c r="CI120" s="945"/>
      <c r="CJ120" s="945"/>
      <c r="CK120" s="1043" t="s">
        <v>430</v>
      </c>
      <c r="CL120" s="1044"/>
      <c r="CM120" s="1044"/>
      <c r="CN120" s="1044"/>
      <c r="CO120" s="1045"/>
      <c r="CP120" s="1051" t="s">
        <v>431</v>
      </c>
      <c r="CQ120" s="1052"/>
      <c r="CR120" s="1052"/>
      <c r="CS120" s="1052"/>
      <c r="CT120" s="1052"/>
      <c r="CU120" s="1052"/>
      <c r="CV120" s="1052"/>
      <c r="CW120" s="1052"/>
      <c r="CX120" s="1052"/>
      <c r="CY120" s="1052"/>
      <c r="CZ120" s="1052"/>
      <c r="DA120" s="1052"/>
      <c r="DB120" s="1052"/>
      <c r="DC120" s="1052"/>
      <c r="DD120" s="1052"/>
      <c r="DE120" s="1052"/>
      <c r="DF120" s="1053"/>
      <c r="DG120" s="956">
        <v>330352</v>
      </c>
      <c r="DH120" s="957"/>
      <c r="DI120" s="957"/>
      <c r="DJ120" s="957"/>
      <c r="DK120" s="957"/>
      <c r="DL120" s="957">
        <v>295534</v>
      </c>
      <c r="DM120" s="957"/>
      <c r="DN120" s="957"/>
      <c r="DO120" s="957"/>
      <c r="DP120" s="957"/>
      <c r="DQ120" s="957">
        <v>276165</v>
      </c>
      <c r="DR120" s="957"/>
      <c r="DS120" s="957"/>
      <c r="DT120" s="957"/>
      <c r="DU120" s="957"/>
      <c r="DV120" s="958">
        <v>15.4</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50215</v>
      </c>
      <c r="AB121" s="989"/>
      <c r="AC121" s="989"/>
      <c r="AD121" s="989"/>
      <c r="AE121" s="990"/>
      <c r="AF121" s="991">
        <v>50215</v>
      </c>
      <c r="AG121" s="989"/>
      <c r="AH121" s="989"/>
      <c r="AI121" s="989"/>
      <c r="AJ121" s="990"/>
      <c r="AK121" s="991">
        <v>50215</v>
      </c>
      <c r="AL121" s="989"/>
      <c r="AM121" s="989"/>
      <c r="AN121" s="989"/>
      <c r="AO121" s="990"/>
      <c r="AP121" s="992">
        <v>2.8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2830428</v>
      </c>
      <c r="BR121" s="1016"/>
      <c r="BS121" s="1016"/>
      <c r="BT121" s="1016"/>
      <c r="BU121" s="1016"/>
      <c r="BV121" s="1016">
        <v>2659238</v>
      </c>
      <c r="BW121" s="1016"/>
      <c r="BX121" s="1016"/>
      <c r="BY121" s="1016"/>
      <c r="BZ121" s="1016"/>
      <c r="CA121" s="1016">
        <v>2712208</v>
      </c>
      <c r="CB121" s="1016"/>
      <c r="CC121" s="1016"/>
      <c r="CD121" s="1016"/>
      <c r="CE121" s="1016"/>
      <c r="CF121" s="1054">
        <v>151.6</v>
      </c>
      <c r="CG121" s="1055"/>
      <c r="CH121" s="1055"/>
      <c r="CI121" s="1055"/>
      <c r="CJ121" s="1055"/>
      <c r="CK121" s="1046"/>
      <c r="CL121" s="1047"/>
      <c r="CM121" s="1047"/>
      <c r="CN121" s="1047"/>
      <c r="CO121" s="1048"/>
      <c r="CP121" s="1037" t="s">
        <v>434</v>
      </c>
      <c r="CQ121" s="1038"/>
      <c r="CR121" s="1038"/>
      <c r="CS121" s="1038"/>
      <c r="CT121" s="1038"/>
      <c r="CU121" s="1038"/>
      <c r="CV121" s="1038"/>
      <c r="CW121" s="1038"/>
      <c r="CX121" s="1038"/>
      <c r="CY121" s="1038"/>
      <c r="CZ121" s="1038"/>
      <c r="DA121" s="1038"/>
      <c r="DB121" s="1038"/>
      <c r="DC121" s="1038"/>
      <c r="DD121" s="1038"/>
      <c r="DE121" s="1038"/>
      <c r="DF121" s="1039"/>
      <c r="DG121" s="949">
        <v>99023</v>
      </c>
      <c r="DH121" s="950"/>
      <c r="DI121" s="950"/>
      <c r="DJ121" s="950"/>
      <c r="DK121" s="950"/>
      <c r="DL121" s="950">
        <v>84163</v>
      </c>
      <c r="DM121" s="950"/>
      <c r="DN121" s="950"/>
      <c r="DO121" s="950"/>
      <c r="DP121" s="950"/>
      <c r="DQ121" s="950">
        <v>83728</v>
      </c>
      <c r="DR121" s="950"/>
      <c r="DS121" s="950"/>
      <c r="DT121" s="950"/>
      <c r="DU121" s="950"/>
      <c r="DV121" s="951">
        <v>4.7</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103</v>
      </c>
      <c r="AB122" s="989"/>
      <c r="AC122" s="989"/>
      <c r="AD122" s="989"/>
      <c r="AE122" s="990"/>
      <c r="AF122" s="991" t="s">
        <v>103</v>
      </c>
      <c r="AG122" s="989"/>
      <c r="AH122" s="989"/>
      <c r="AI122" s="989"/>
      <c r="AJ122" s="990"/>
      <c r="AK122" s="991" t="s">
        <v>103</v>
      </c>
      <c r="AL122" s="989"/>
      <c r="AM122" s="989"/>
      <c r="AN122" s="989"/>
      <c r="AO122" s="990"/>
      <c r="AP122" s="992" t="s">
        <v>103</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435</v>
      </c>
      <c r="BP122" s="1024"/>
      <c r="BQ122" s="1064">
        <v>4923923</v>
      </c>
      <c r="BR122" s="1065"/>
      <c r="BS122" s="1065"/>
      <c r="BT122" s="1065"/>
      <c r="BU122" s="1065"/>
      <c r="BV122" s="1065">
        <v>4728688</v>
      </c>
      <c r="BW122" s="1065"/>
      <c r="BX122" s="1065"/>
      <c r="BY122" s="1065"/>
      <c r="BZ122" s="1065"/>
      <c r="CA122" s="1065">
        <v>4942599</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v>46736</v>
      </c>
      <c r="DH122" s="950"/>
      <c r="DI122" s="950"/>
      <c r="DJ122" s="950"/>
      <c r="DK122" s="950"/>
      <c r="DL122" s="950">
        <v>42704</v>
      </c>
      <c r="DM122" s="950"/>
      <c r="DN122" s="950"/>
      <c r="DO122" s="950"/>
      <c r="DP122" s="950"/>
      <c r="DQ122" s="950">
        <v>39376</v>
      </c>
      <c r="DR122" s="950"/>
      <c r="DS122" s="950"/>
      <c r="DT122" s="950"/>
      <c r="DU122" s="950"/>
      <c r="DV122" s="951">
        <v>2.2000000000000002</v>
      </c>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103</v>
      </c>
      <c r="AB123" s="989"/>
      <c r="AC123" s="989"/>
      <c r="AD123" s="989"/>
      <c r="AE123" s="990"/>
      <c r="AF123" s="991" t="s">
        <v>103</v>
      </c>
      <c r="AG123" s="989"/>
      <c r="AH123" s="989"/>
      <c r="AI123" s="989"/>
      <c r="AJ123" s="990"/>
      <c r="AK123" s="991" t="s">
        <v>103</v>
      </c>
      <c r="AL123" s="989"/>
      <c r="AM123" s="989"/>
      <c r="AN123" s="989"/>
      <c r="AO123" s="990"/>
      <c r="AP123" s="992" t="s">
        <v>103</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103</v>
      </c>
      <c r="BR123" s="1057"/>
      <c r="BS123" s="1057"/>
      <c r="BT123" s="1057"/>
      <c r="BU123" s="1057"/>
      <c r="BV123" s="1057" t="s">
        <v>103</v>
      </c>
      <c r="BW123" s="1057"/>
      <c r="BX123" s="1057"/>
      <c r="BY123" s="1057"/>
      <c r="BZ123" s="1057"/>
      <c r="CA123" s="1057" t="s">
        <v>103</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717</v>
      </c>
      <c r="AB127" s="989"/>
      <c r="AC127" s="989"/>
      <c r="AD127" s="989"/>
      <c r="AE127" s="990"/>
      <c r="AF127" s="991">
        <v>439</v>
      </c>
      <c r="AG127" s="989"/>
      <c r="AH127" s="989"/>
      <c r="AI127" s="989"/>
      <c r="AJ127" s="990"/>
      <c r="AK127" s="991">
        <v>403</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33798</v>
      </c>
      <c r="AB128" s="1120"/>
      <c r="AC128" s="1120"/>
      <c r="AD128" s="1120"/>
      <c r="AE128" s="1121"/>
      <c r="AF128" s="1122">
        <v>24308</v>
      </c>
      <c r="AG128" s="1120"/>
      <c r="AH128" s="1120"/>
      <c r="AI128" s="1120"/>
      <c r="AJ128" s="1121"/>
      <c r="AK128" s="1122">
        <v>18618</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439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2053825</v>
      </c>
      <c r="AB129" s="989"/>
      <c r="AC129" s="989"/>
      <c r="AD129" s="989"/>
      <c r="AE129" s="990"/>
      <c r="AF129" s="991">
        <v>2033543</v>
      </c>
      <c r="AG129" s="989"/>
      <c r="AH129" s="989"/>
      <c r="AI129" s="989"/>
      <c r="AJ129" s="990"/>
      <c r="AK129" s="991">
        <v>2096555</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2.2000000000000002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309052</v>
      </c>
      <c r="AB130" s="989"/>
      <c r="AC130" s="989"/>
      <c r="AD130" s="989"/>
      <c r="AE130" s="990"/>
      <c r="AF130" s="991">
        <v>316436</v>
      </c>
      <c r="AG130" s="989"/>
      <c r="AH130" s="989"/>
      <c r="AI130" s="989"/>
      <c r="AJ130" s="990"/>
      <c r="AK130" s="991">
        <v>307985</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461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1744773</v>
      </c>
      <c r="AB131" s="1028"/>
      <c r="AC131" s="1028"/>
      <c r="AD131" s="1028"/>
      <c r="AE131" s="1029"/>
      <c r="AF131" s="1030">
        <v>1717107</v>
      </c>
      <c r="AG131" s="1028"/>
      <c r="AH131" s="1028"/>
      <c r="AI131" s="1028"/>
      <c r="AJ131" s="1029"/>
      <c r="AK131" s="1030">
        <v>1788570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2.827244576</v>
      </c>
      <c r="AB132" s="1134"/>
      <c r="AC132" s="1134"/>
      <c r="AD132" s="1134"/>
      <c r="AE132" s="1135"/>
      <c r="AF132" s="1136">
        <v>2.166609303</v>
      </c>
      <c r="AG132" s="1134"/>
      <c r="AH132" s="1134"/>
      <c r="AI132" s="1134"/>
      <c r="AJ132" s="1135"/>
      <c r="AK132" s="1136">
        <v>1.727637163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3.2</v>
      </c>
      <c r="AB133" s="1141"/>
      <c r="AC133" s="1141"/>
      <c r="AD133" s="1141"/>
      <c r="AE133" s="1142"/>
      <c r="AF133" s="1140">
        <v>2.6</v>
      </c>
      <c r="AG133" s="1141"/>
      <c r="AH133" s="1141"/>
      <c r="AI133" s="1141"/>
      <c r="AJ133" s="1142"/>
      <c r="AK133" s="1140">
        <v>2.2000000000000002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507845</v>
      </c>
      <c r="L9" s="264">
        <v>141817</v>
      </c>
      <c r="M9" s="265">
        <v>187155</v>
      </c>
      <c r="N9" s="266">
        <v>-24.2</v>
      </c>
    </row>
    <row r="10" spans="1:16">
      <c r="A10" s="248"/>
      <c r="B10" s="244"/>
      <c r="C10" s="244"/>
      <c r="D10" s="244"/>
      <c r="E10" s="244"/>
      <c r="F10" s="244"/>
      <c r="G10" s="1149" t="s">
        <v>474</v>
      </c>
      <c r="H10" s="1150"/>
      <c r="I10" s="1150"/>
      <c r="J10" s="1151"/>
      <c r="K10" s="267">
        <v>40932</v>
      </c>
      <c r="L10" s="268">
        <v>11430</v>
      </c>
      <c r="M10" s="269">
        <v>20525</v>
      </c>
      <c r="N10" s="270">
        <v>-44.3</v>
      </c>
    </row>
    <row r="11" spans="1:16" ht="13.5" customHeight="1">
      <c r="A11" s="248"/>
      <c r="B11" s="244"/>
      <c r="C11" s="244"/>
      <c r="D11" s="244"/>
      <c r="E11" s="244"/>
      <c r="F11" s="244"/>
      <c r="G11" s="1149" t="s">
        <v>475</v>
      </c>
      <c r="H11" s="1150"/>
      <c r="I11" s="1150"/>
      <c r="J11" s="1151"/>
      <c r="K11" s="267">
        <v>2131</v>
      </c>
      <c r="L11" s="268">
        <v>595</v>
      </c>
      <c r="M11" s="269">
        <v>27959</v>
      </c>
      <c r="N11" s="270">
        <v>-97.9</v>
      </c>
    </row>
    <row r="12" spans="1:16" ht="13.5" customHeight="1">
      <c r="A12" s="248"/>
      <c r="B12" s="244"/>
      <c r="C12" s="244"/>
      <c r="D12" s="244"/>
      <c r="E12" s="244"/>
      <c r="F12" s="244"/>
      <c r="G12" s="1149" t="s">
        <v>476</v>
      </c>
      <c r="H12" s="1150"/>
      <c r="I12" s="1150"/>
      <c r="J12" s="1151"/>
      <c r="K12" s="267" t="s">
        <v>477</v>
      </c>
      <c r="L12" s="268" t="s">
        <v>477</v>
      </c>
      <c r="M12" s="269">
        <v>2910</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22076</v>
      </c>
      <c r="L14" s="268">
        <v>6165</v>
      </c>
      <c r="M14" s="269">
        <v>9160</v>
      </c>
      <c r="N14" s="270">
        <v>-32.700000000000003</v>
      </c>
    </row>
    <row r="15" spans="1:16" ht="13.5" customHeight="1">
      <c r="A15" s="248"/>
      <c r="B15" s="244"/>
      <c r="C15" s="244"/>
      <c r="D15" s="244"/>
      <c r="E15" s="244"/>
      <c r="F15" s="244"/>
      <c r="G15" s="1149" t="s">
        <v>480</v>
      </c>
      <c r="H15" s="1150"/>
      <c r="I15" s="1150"/>
      <c r="J15" s="1151"/>
      <c r="K15" s="267" t="s">
        <v>477</v>
      </c>
      <c r="L15" s="268" t="s">
        <v>477</v>
      </c>
      <c r="M15" s="269">
        <v>4580</v>
      </c>
      <c r="N15" s="270" t="s">
        <v>477</v>
      </c>
    </row>
    <row r="16" spans="1:16">
      <c r="A16" s="248"/>
      <c r="B16" s="244"/>
      <c r="C16" s="244"/>
      <c r="D16" s="244"/>
      <c r="E16" s="244"/>
      <c r="F16" s="244"/>
      <c r="G16" s="1152" t="s">
        <v>481</v>
      </c>
      <c r="H16" s="1153"/>
      <c r="I16" s="1153"/>
      <c r="J16" s="1154"/>
      <c r="K16" s="268">
        <v>-56533</v>
      </c>
      <c r="L16" s="268">
        <v>-15787</v>
      </c>
      <c r="M16" s="269">
        <v>-19254</v>
      </c>
      <c r="N16" s="270">
        <v>-18</v>
      </c>
    </row>
    <row r="17" spans="1:16">
      <c r="A17" s="248"/>
      <c r="B17" s="244"/>
      <c r="C17" s="244"/>
      <c r="D17" s="244"/>
      <c r="E17" s="244"/>
      <c r="F17" s="244"/>
      <c r="G17" s="1152" t="s">
        <v>167</v>
      </c>
      <c r="H17" s="1153"/>
      <c r="I17" s="1153"/>
      <c r="J17" s="1154"/>
      <c r="K17" s="268">
        <v>516451</v>
      </c>
      <c r="L17" s="268">
        <v>144220</v>
      </c>
      <c r="M17" s="269">
        <v>233033</v>
      </c>
      <c r="N17" s="270">
        <v>-38.1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15.92</v>
      </c>
      <c r="L21" s="281">
        <v>21.21</v>
      </c>
      <c r="M21" s="282">
        <v>-5.29</v>
      </c>
      <c r="N21" s="249"/>
      <c r="O21" s="283"/>
      <c r="P21" s="279"/>
    </row>
    <row r="22" spans="1:16" s="284" customFormat="1">
      <c r="A22" s="279"/>
      <c r="B22" s="249"/>
      <c r="C22" s="249"/>
      <c r="D22" s="249"/>
      <c r="E22" s="249"/>
      <c r="F22" s="249"/>
      <c r="G22" s="1144" t="s">
        <v>487</v>
      </c>
      <c r="H22" s="1145"/>
      <c r="I22" s="1145"/>
      <c r="J22" s="1146"/>
      <c r="K22" s="285">
        <v>97.5</v>
      </c>
      <c r="L22" s="286">
        <v>95.4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258377</v>
      </c>
      <c r="L32" s="294">
        <v>72152</v>
      </c>
      <c r="M32" s="295">
        <v>137219</v>
      </c>
      <c r="N32" s="296">
        <v>-47.4</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4</v>
      </c>
      <c r="N34" s="296" t="s">
        <v>477</v>
      </c>
    </row>
    <row r="35" spans="1:16" ht="27" customHeight="1">
      <c r="A35" s="248"/>
      <c r="B35" s="244"/>
      <c r="C35" s="244"/>
      <c r="D35" s="244"/>
      <c r="E35" s="244"/>
      <c r="F35" s="244"/>
      <c r="G35" s="1160" t="s">
        <v>494</v>
      </c>
      <c r="H35" s="1161"/>
      <c r="I35" s="1161"/>
      <c r="J35" s="1162"/>
      <c r="K35" s="294">
        <v>48508</v>
      </c>
      <c r="L35" s="294">
        <v>13546</v>
      </c>
      <c r="M35" s="295">
        <v>30414</v>
      </c>
      <c r="N35" s="296">
        <v>-55.5</v>
      </c>
    </row>
    <row r="36" spans="1:16" ht="27" customHeight="1">
      <c r="A36" s="248"/>
      <c r="B36" s="244"/>
      <c r="C36" s="244"/>
      <c r="D36" s="244"/>
      <c r="E36" s="244"/>
      <c r="F36" s="244"/>
      <c r="G36" s="1160" t="s">
        <v>495</v>
      </c>
      <c r="H36" s="1161"/>
      <c r="I36" s="1161"/>
      <c r="J36" s="1162"/>
      <c r="K36" s="294" t="s">
        <v>477</v>
      </c>
      <c r="L36" s="294" t="s">
        <v>477</v>
      </c>
      <c r="M36" s="295">
        <v>5195</v>
      </c>
      <c r="N36" s="296" t="s">
        <v>477</v>
      </c>
    </row>
    <row r="37" spans="1:16" ht="13.5" customHeight="1">
      <c r="A37" s="248"/>
      <c r="B37" s="244"/>
      <c r="C37" s="244"/>
      <c r="D37" s="244"/>
      <c r="E37" s="244"/>
      <c r="F37" s="244"/>
      <c r="G37" s="1160" t="s">
        <v>496</v>
      </c>
      <c r="H37" s="1161"/>
      <c r="I37" s="1161"/>
      <c r="J37" s="1162"/>
      <c r="K37" s="294">
        <v>50618</v>
      </c>
      <c r="L37" s="294">
        <v>14135</v>
      </c>
      <c r="M37" s="295">
        <v>2257</v>
      </c>
      <c r="N37" s="296">
        <v>526.29999999999995</v>
      </c>
    </row>
    <row r="38" spans="1:16" ht="27" customHeight="1">
      <c r="A38" s="248"/>
      <c r="B38" s="244"/>
      <c r="C38" s="244"/>
      <c r="D38" s="244"/>
      <c r="E38" s="244"/>
      <c r="F38" s="244"/>
      <c r="G38" s="1163" t="s">
        <v>497</v>
      </c>
      <c r="H38" s="1164"/>
      <c r="I38" s="1164"/>
      <c r="J38" s="1165"/>
      <c r="K38" s="297" t="s">
        <v>477</v>
      </c>
      <c r="L38" s="297" t="s">
        <v>477</v>
      </c>
      <c r="M38" s="298">
        <v>40</v>
      </c>
      <c r="N38" s="299" t="s">
        <v>477</v>
      </c>
      <c r="O38" s="293"/>
    </row>
    <row r="39" spans="1:16">
      <c r="A39" s="248"/>
      <c r="B39" s="244"/>
      <c r="C39" s="244"/>
      <c r="D39" s="244"/>
      <c r="E39" s="244"/>
      <c r="F39" s="244"/>
      <c r="G39" s="1163" t="s">
        <v>498</v>
      </c>
      <c r="H39" s="1164"/>
      <c r="I39" s="1164"/>
      <c r="J39" s="1165"/>
      <c r="K39" s="300">
        <v>-18618</v>
      </c>
      <c r="L39" s="300">
        <v>-5199</v>
      </c>
      <c r="M39" s="301">
        <v>-7960</v>
      </c>
      <c r="N39" s="302">
        <v>-34.700000000000003</v>
      </c>
      <c r="O39" s="293"/>
    </row>
    <row r="40" spans="1:16" ht="27" customHeight="1">
      <c r="A40" s="248"/>
      <c r="B40" s="244"/>
      <c r="C40" s="244"/>
      <c r="D40" s="244"/>
      <c r="E40" s="244"/>
      <c r="F40" s="244"/>
      <c r="G40" s="1160" t="s">
        <v>499</v>
      </c>
      <c r="H40" s="1161"/>
      <c r="I40" s="1161"/>
      <c r="J40" s="1162"/>
      <c r="K40" s="300">
        <v>-307985</v>
      </c>
      <c r="L40" s="300">
        <v>-86005</v>
      </c>
      <c r="M40" s="301">
        <v>-124831</v>
      </c>
      <c r="N40" s="302">
        <v>-31.1</v>
      </c>
      <c r="O40" s="293"/>
    </row>
    <row r="41" spans="1:16">
      <c r="A41" s="248"/>
      <c r="B41" s="244"/>
      <c r="C41" s="244"/>
      <c r="D41" s="244"/>
      <c r="E41" s="244"/>
      <c r="F41" s="244"/>
      <c r="G41" s="1166" t="s">
        <v>278</v>
      </c>
      <c r="H41" s="1167"/>
      <c r="I41" s="1167"/>
      <c r="J41" s="1168"/>
      <c r="K41" s="294">
        <v>30900</v>
      </c>
      <c r="L41" s="300">
        <v>8629</v>
      </c>
      <c r="M41" s="301">
        <v>42339</v>
      </c>
      <c r="N41" s="302">
        <v>-79.599999999999994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1007289</v>
      </c>
      <c r="J51" s="320">
        <v>266973</v>
      </c>
      <c r="K51" s="321">
        <v>-38.6</v>
      </c>
      <c r="L51" s="322">
        <v>216155</v>
      </c>
      <c r="M51" s="323">
        <v>-35.299999999999997</v>
      </c>
      <c r="N51" s="324">
        <v>-3.3</v>
      </c>
    </row>
    <row r="52" spans="1:14">
      <c r="A52" s="248"/>
      <c r="B52" s="244"/>
      <c r="C52" s="244"/>
      <c r="D52" s="244"/>
      <c r="E52" s="244"/>
      <c r="F52" s="244"/>
      <c r="G52" s="325"/>
      <c r="H52" s="326" t="s">
        <v>510</v>
      </c>
      <c r="I52" s="327">
        <v>661811</v>
      </c>
      <c r="J52" s="328">
        <v>175407</v>
      </c>
      <c r="K52" s="329">
        <v>-20</v>
      </c>
      <c r="L52" s="330">
        <v>108827</v>
      </c>
      <c r="M52" s="331">
        <v>-19.600000000000001</v>
      </c>
      <c r="N52" s="332">
        <v>-0.4</v>
      </c>
    </row>
    <row r="53" spans="1:14">
      <c r="A53" s="248"/>
      <c r="B53" s="244"/>
      <c r="C53" s="244"/>
      <c r="D53" s="244"/>
      <c r="E53" s="244"/>
      <c r="F53" s="244"/>
      <c r="G53" s="310" t="s">
        <v>511</v>
      </c>
      <c r="H53" s="311"/>
      <c r="I53" s="319">
        <v>759377</v>
      </c>
      <c r="J53" s="320">
        <v>202555</v>
      </c>
      <c r="K53" s="321">
        <v>-24.1</v>
      </c>
      <c r="L53" s="322">
        <v>228305</v>
      </c>
      <c r="M53" s="323">
        <v>5.6</v>
      </c>
      <c r="N53" s="324">
        <v>-29.7</v>
      </c>
    </row>
    <row r="54" spans="1:14">
      <c r="A54" s="248"/>
      <c r="B54" s="244"/>
      <c r="C54" s="244"/>
      <c r="D54" s="244"/>
      <c r="E54" s="244"/>
      <c r="F54" s="244"/>
      <c r="G54" s="325"/>
      <c r="H54" s="326" t="s">
        <v>510</v>
      </c>
      <c r="I54" s="327">
        <v>384394</v>
      </c>
      <c r="J54" s="328">
        <v>102532</v>
      </c>
      <c r="K54" s="329">
        <v>-41.5</v>
      </c>
      <c r="L54" s="330">
        <v>86611</v>
      </c>
      <c r="M54" s="331">
        <v>-20.399999999999999</v>
      </c>
      <c r="N54" s="332">
        <v>-21.1</v>
      </c>
    </row>
    <row r="55" spans="1:14">
      <c r="A55" s="248"/>
      <c r="B55" s="244"/>
      <c r="C55" s="244"/>
      <c r="D55" s="244"/>
      <c r="E55" s="244"/>
      <c r="F55" s="244"/>
      <c r="G55" s="310" t="s">
        <v>512</v>
      </c>
      <c r="H55" s="311"/>
      <c r="I55" s="319">
        <v>1368893</v>
      </c>
      <c r="J55" s="320">
        <v>368775</v>
      </c>
      <c r="K55" s="321">
        <v>82.1</v>
      </c>
      <c r="L55" s="322">
        <v>316331</v>
      </c>
      <c r="M55" s="323">
        <v>38.6</v>
      </c>
      <c r="N55" s="324">
        <v>43.5</v>
      </c>
    </row>
    <row r="56" spans="1:14">
      <c r="A56" s="248"/>
      <c r="B56" s="244"/>
      <c r="C56" s="244"/>
      <c r="D56" s="244"/>
      <c r="E56" s="244"/>
      <c r="F56" s="244"/>
      <c r="G56" s="325"/>
      <c r="H56" s="326" t="s">
        <v>510</v>
      </c>
      <c r="I56" s="327">
        <v>232734</v>
      </c>
      <c r="J56" s="328">
        <v>62698</v>
      </c>
      <c r="K56" s="329">
        <v>-38.9</v>
      </c>
      <c r="L56" s="330">
        <v>106387</v>
      </c>
      <c r="M56" s="331">
        <v>22.8</v>
      </c>
      <c r="N56" s="332">
        <v>-61.7</v>
      </c>
    </row>
    <row r="57" spans="1:14">
      <c r="A57" s="248"/>
      <c r="B57" s="244"/>
      <c r="C57" s="244"/>
      <c r="D57" s="244"/>
      <c r="E57" s="244"/>
      <c r="F57" s="244"/>
      <c r="G57" s="310" t="s">
        <v>513</v>
      </c>
      <c r="H57" s="311"/>
      <c r="I57" s="319">
        <v>748410</v>
      </c>
      <c r="J57" s="320">
        <v>205156</v>
      </c>
      <c r="K57" s="321">
        <v>-44.4</v>
      </c>
      <c r="L57" s="322">
        <v>333013</v>
      </c>
      <c r="M57" s="323">
        <v>5.3</v>
      </c>
      <c r="N57" s="324">
        <v>-49.7</v>
      </c>
    </row>
    <row r="58" spans="1:14">
      <c r="A58" s="248"/>
      <c r="B58" s="244"/>
      <c r="C58" s="244"/>
      <c r="D58" s="244"/>
      <c r="E58" s="244"/>
      <c r="F58" s="244"/>
      <c r="G58" s="325"/>
      <c r="H58" s="326" t="s">
        <v>510</v>
      </c>
      <c r="I58" s="327">
        <v>492349</v>
      </c>
      <c r="J58" s="328">
        <v>134964</v>
      </c>
      <c r="K58" s="329">
        <v>115.3</v>
      </c>
      <c r="L58" s="330">
        <v>126732</v>
      </c>
      <c r="M58" s="331">
        <v>19.100000000000001</v>
      </c>
      <c r="N58" s="332">
        <v>96.2</v>
      </c>
    </row>
    <row r="59" spans="1:14">
      <c r="A59" s="248"/>
      <c r="B59" s="244"/>
      <c r="C59" s="244"/>
      <c r="D59" s="244"/>
      <c r="E59" s="244"/>
      <c r="F59" s="244"/>
      <c r="G59" s="310" t="s">
        <v>514</v>
      </c>
      <c r="H59" s="311"/>
      <c r="I59" s="319">
        <v>612046</v>
      </c>
      <c r="J59" s="320">
        <v>170915</v>
      </c>
      <c r="K59" s="321">
        <v>-16.7</v>
      </c>
      <c r="L59" s="322">
        <v>280458</v>
      </c>
      <c r="M59" s="323">
        <v>-15.8</v>
      </c>
      <c r="N59" s="324">
        <v>-0.9</v>
      </c>
    </row>
    <row r="60" spans="1:14">
      <c r="A60" s="248"/>
      <c r="B60" s="244"/>
      <c r="C60" s="244"/>
      <c r="D60" s="244"/>
      <c r="E60" s="244"/>
      <c r="F60" s="244"/>
      <c r="G60" s="325"/>
      <c r="H60" s="326" t="s">
        <v>510</v>
      </c>
      <c r="I60" s="333">
        <v>335772</v>
      </c>
      <c r="J60" s="328">
        <v>93765</v>
      </c>
      <c r="K60" s="329">
        <v>-30.5</v>
      </c>
      <c r="L60" s="330">
        <v>127286</v>
      </c>
      <c r="M60" s="331">
        <v>0.4</v>
      </c>
      <c r="N60" s="332">
        <v>-30.9</v>
      </c>
    </row>
    <row r="61" spans="1:14">
      <c r="A61" s="248"/>
      <c r="B61" s="244"/>
      <c r="C61" s="244"/>
      <c r="D61" s="244"/>
      <c r="E61" s="244"/>
      <c r="F61" s="244"/>
      <c r="G61" s="310" t="s">
        <v>515</v>
      </c>
      <c r="H61" s="334"/>
      <c r="I61" s="335">
        <v>899203</v>
      </c>
      <c r="J61" s="336">
        <v>242875</v>
      </c>
      <c r="K61" s="337">
        <v>-8.3000000000000007</v>
      </c>
      <c r="L61" s="338">
        <v>274852</v>
      </c>
      <c r="M61" s="339">
        <v>-0.3</v>
      </c>
      <c r="N61" s="324">
        <v>-8</v>
      </c>
    </row>
    <row r="62" spans="1:14">
      <c r="A62" s="248"/>
      <c r="B62" s="244"/>
      <c r="C62" s="244"/>
      <c r="D62" s="244"/>
      <c r="E62" s="244"/>
      <c r="F62" s="244"/>
      <c r="G62" s="325"/>
      <c r="H62" s="326" t="s">
        <v>510</v>
      </c>
      <c r="I62" s="327">
        <v>421412</v>
      </c>
      <c r="J62" s="328">
        <v>113873</v>
      </c>
      <c r="K62" s="329">
        <v>-3.1</v>
      </c>
      <c r="L62" s="330">
        <v>111169</v>
      </c>
      <c r="M62" s="331">
        <v>0.5</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14.73</v>
      </c>
      <c r="G47" s="12">
        <v>14.93</v>
      </c>
      <c r="H47" s="12">
        <v>14.81</v>
      </c>
      <c r="I47" s="12">
        <v>14.95</v>
      </c>
      <c r="J47" s="13">
        <v>14.5</v>
      </c>
    </row>
    <row r="48" spans="2:10" ht="57.75" customHeight="1">
      <c r="B48" s="14"/>
      <c r="C48" s="1171" t="s">
        <v>4</v>
      </c>
      <c r="D48" s="1171"/>
      <c r="E48" s="1172"/>
      <c r="F48" s="15">
        <v>15.67</v>
      </c>
      <c r="G48" s="16">
        <v>13.52</v>
      </c>
      <c r="H48" s="16">
        <v>14.34</v>
      </c>
      <c r="I48" s="16">
        <v>17.02</v>
      </c>
      <c r="J48" s="17">
        <v>15.43</v>
      </c>
    </row>
    <row r="49" spans="2:10" ht="57.75" customHeight="1" thickBot="1">
      <c r="B49" s="18"/>
      <c r="C49" s="1173" t="s">
        <v>5</v>
      </c>
      <c r="D49" s="1173"/>
      <c r="E49" s="1174"/>
      <c r="F49" s="19">
        <v>1.9</v>
      </c>
      <c r="G49" s="20" t="s">
        <v>522</v>
      </c>
      <c r="H49" s="20">
        <v>0.92</v>
      </c>
      <c r="I49" s="20">
        <v>2.54</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2017-04-26T08:41:53Z</cp:lastPrinted>
  <dcterms:created xsi:type="dcterms:W3CDTF">2017-02-15T21:51:00Z</dcterms:created>
  <dcterms:modified xsi:type="dcterms:W3CDTF">2017-05-11T05:59:21Z</dcterms:modified>
  <cp:category/>
</cp:coreProperties>
</file>