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HG010013\Desktop\02 様式02【病院・交通・休宿・駐車場】\10 【法非適】駐車場整備事業\04 萩市\"/>
    </mc:Choice>
  </mc:AlternateContent>
  <xr:revisionPtr revIDLastSave="0" documentId="13_ncr:1_{39BEC024-0BCC-4ACA-B351-E1B0FEC8D5FF}" xr6:coauthVersionLast="45" xr6:coauthVersionMax="45" xr10:uidLastSave="{00000000-0000-0000-0000-000000000000}"/>
  <workbookProtection workbookAlgorithmName="SHA-512" workbookHashValue="jvopFOpaEJwwE2nlEAdxJo5d9zJqOyRwVknc0dd2FlrKFt4kZEPOEo5K0VHKqTBkbIA4bgeAbayWeq9WK0XQEw==" workbookSaltValue="naKzZnSPbjdCYOtWU+Ydgw==" workbookSpinCount="100000" lockStructure="1"/>
  <bookViews>
    <workbookView xWindow="2955" yWindow="5160" windowWidth="21600" windowHeight="1138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JC31" i="4" s="1"/>
  <c r="DI7" i="5"/>
  <c r="DH7" i="5"/>
  <c r="DG7" i="5"/>
  <c r="DF7" i="5"/>
  <c r="DE7" i="5"/>
  <c r="DD7" i="5"/>
  <c r="MI77" i="4" s="1"/>
  <c r="DC7" i="5"/>
  <c r="LT77" i="4" s="1"/>
  <c r="DB7" i="5"/>
  <c r="DA7" i="5"/>
  <c r="CZ7" i="5"/>
  <c r="CN7" i="5"/>
  <c r="CM7" i="5"/>
  <c r="CV67" i="4" s="1"/>
  <c r="BZ7" i="5"/>
  <c r="MA53" i="4" s="1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FX53" i="4" s="1"/>
  <c r="BL7" i="5"/>
  <c r="BK7" i="5"/>
  <c r="BJ7" i="5"/>
  <c r="BI7" i="5"/>
  <c r="BH7" i="5"/>
  <c r="BG7" i="5"/>
  <c r="FE52" i="4" s="1"/>
  <c r="BF7" i="5"/>
  <c r="BD7" i="5"/>
  <c r="BC7" i="5"/>
  <c r="BB7" i="5"/>
  <c r="BA7" i="5"/>
  <c r="AN53" i="4" s="1"/>
  <c r="AZ7" i="5"/>
  <c r="U53" i="4" s="1"/>
  <c r="AY7" i="5"/>
  <c r="AX7" i="5"/>
  <c r="AW7" i="5"/>
  <c r="AV7" i="5"/>
  <c r="AU7" i="5"/>
  <c r="U52" i="4" s="1"/>
  <c r="AS7" i="5"/>
  <c r="HJ32" i="4" s="1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BG32" i="4" s="1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JQ8" i="4" s="1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LH53" i="4"/>
  <c r="KO53" i="4"/>
  <c r="JV53" i="4"/>
  <c r="JC53" i="4"/>
  <c r="HJ53" i="4"/>
  <c r="FE53" i="4"/>
  <c r="EL53" i="4"/>
  <c r="CS53" i="4"/>
  <c r="BZ53" i="4"/>
  <c r="BG53" i="4"/>
  <c r="MA52" i="4"/>
  <c r="LH52" i="4"/>
  <c r="KO52" i="4"/>
  <c r="JV52" i="4"/>
  <c r="JC52" i="4"/>
  <c r="HJ52" i="4"/>
  <c r="GQ52" i="4"/>
  <c r="FX52" i="4"/>
  <c r="EL52" i="4"/>
  <c r="CS52" i="4"/>
  <c r="BZ52" i="4"/>
  <c r="BG52" i="4"/>
  <c r="AN52" i="4"/>
  <c r="MA32" i="4"/>
  <c r="LH32" i="4"/>
  <c r="KO32" i="4"/>
  <c r="JV32" i="4"/>
  <c r="JC32" i="4"/>
  <c r="GQ32" i="4"/>
  <c r="FX32" i="4"/>
  <c r="FE32" i="4"/>
  <c r="EL32" i="4"/>
  <c r="CS32" i="4"/>
  <c r="AN32" i="4"/>
  <c r="U32" i="4"/>
  <c r="MA31" i="4"/>
  <c r="LH31" i="4"/>
  <c r="KO31" i="4"/>
  <c r="JV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HX8" i="4"/>
  <c r="FJ8" i="4"/>
  <c r="DU8" i="4"/>
  <c r="CF8" i="4"/>
  <c r="AQ8" i="4"/>
  <c r="B8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GQ51" i="4"/>
  <c r="LH30" i="4"/>
  <c r="BZ51" i="4"/>
  <c r="IE76" i="4"/>
  <c r="GQ30" i="4"/>
  <c r="BG30" i="4"/>
  <c r="AV76" i="4"/>
  <c r="KO51" i="4"/>
  <c r="KO30" i="4"/>
  <c r="HP76" i="4"/>
  <c r="LE76" i="4"/>
  <c r="FX51" i="4"/>
  <c r="BG51" i="4"/>
  <c r="FX30" i="4"/>
  <c r="KP76" i="4"/>
  <c r="JV30" i="4"/>
  <c r="HA76" i="4"/>
  <c r="AN51" i="4"/>
  <c r="FE30" i="4"/>
  <c r="AN30" i="4"/>
  <c r="JV51" i="4"/>
  <c r="FE51" i="4"/>
  <c r="AG76" i="4"/>
  <c r="JC51" i="4"/>
  <c r="KA76" i="4"/>
  <c r="EL51" i="4"/>
  <c r="JC30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<sst xmlns="http://schemas.openxmlformats.org/spreadsheetml/2006/main" count="278" uniqueCount="128">
  <si>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</si>
  <si>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</si>
  <si>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</si>
  <si>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</si>
  <si>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</si>
  <si>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</si>
  <si>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</si>
  <si>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</si>
  <si>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</si>
  <si>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</si>
  <si>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</si>
  <si>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</si>
  <si>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</si>
  <si>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</si>
  <si>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</si>
  <si>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</si>
  <si>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</si>
  <si>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</si>
  <si>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</si>
  <si>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</si>
  <si>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</si>
  <si>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</si>
  <si>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</si>
  <si>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</si>
  <si>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</si>
  <si>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</si>
  <si>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</si>
  <si>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</si>
  <si>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</si>
  <si>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</si>
  <si>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</si>
  <si>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</si>
  <si>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</si>
  <si>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</si>
  <si>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</si>
  <si>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</si>
  <si>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</si>
  <si>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</si>
  <si>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</si>
  <si>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</si>
  <si>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</si>
  <si>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</si>
  <si>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</si>
  <si>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</si>
  <si>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</si>
  <si>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</si>
  <si>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</si>
  <si>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</si>
  <si>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</si>
  <si>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</si>
  <si>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</si>
  <si>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</si>
  <si>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</si>
  <si>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</si>
  <si>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</si>
  <si>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</si>
  <si>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</si>
  <si>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</si>
  <si>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</si>
  <si>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</si>
  <si>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</si>
  <si>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</si>
  <si>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</si>
  <si>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</si>
  <si>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</si>
  <si>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</si>
  <si>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</si>
  <si>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</si>
  <si>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</si>
  <si>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</si>
  <si>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</si>
  <si>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</si>
  <si>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</si>
  <si>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</si>
  <si>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</si>
  <si>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</si>
  <si>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</si>
  <si>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</si>
  <si>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</si>
  <si>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</si>
  <si>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</si>
  <si>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</si>
  <si>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</si>
  <si>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</si>
  <si>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</si>
  <si>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</si>
  <si>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</si>
  <si>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</si>
  <si>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</si>
  <si>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</si>
  <si>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</si>
  <si>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</si>
  <si>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</si>
  <si>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</si>
  <si>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</si>
  <si>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</si>
  <si>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</si>
  <si>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</si>
  <si>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</si>
  <si>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</si>
  <si>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</si>
  <si>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</si>
  <si>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</si>
  <si>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</si>
  <si>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</si>
  <si>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</si>
  <si>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</si>
  <si>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萩市</t>
  </si>
  <si>
    <t>萩市越ヶ浜駐車場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</si>
  <si>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</si>
  <si>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</si>
  <si>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</si>
  <si>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</si>
  <si>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</si>
  <si>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</si>
  <si>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</si>
  <si>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</si>
  <si>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</si>
  <si>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</si>
  <si>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</si>
  <si>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</si>
  <si>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</si>
  <si>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</si>
  <si>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</si>
  <si>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本施設は平地の駐車場で、一般駐車・定期駐車の併用となっている。
定期駐車部分の安定的な収入はあるが、立地が観光地から若干離れた箇所にあるため、一般駐車の収入は少ない。
施設の管理を指定管理者に委託しており、施設単独での損益は赤字となっている。
今後は、駐車場区画線の整備や、施設内のトイレの改修について、必要な予算措置を講じる必要がある。</t>
    <phoneticPr fontId="5"/>
  </si>
  <si>
    <t>当駐車場は海沿いに立地し、住宅地に隣接しており、利用しやすい施設であるが、間口に対し奥行が狭小のため、固定資産としての価値は低い。
経営は赤字となっているが、地域における道路交通の円滑化を図り、地区住民の利便に資する駐車場本来の目的のため、今後も引き続き市営駐車場を設置する。</t>
    <phoneticPr fontId="5"/>
  </si>
  <si>
    <t>漁村地域に立地し、近隣住民の利用は多いが、観光地から若干離れた場所に立地するため、一般駐車の利用者が少ないことが赤字の要因となっている。</t>
    <phoneticPr fontId="5"/>
  </si>
  <si>
    <t>附帯設備を含めた施設の老朽化等に対応するための、施設の維持管理に係る負担が必要となり、それに関して必要な予算措置を講じる必要がある。
今後は定期駐車のみとし、経営の合理化を図るとともに、駐車場施設として十分な収益性を維持できるよう努め、利用啓発を行い財源の確保を図る。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</si>
</sst>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57.7</c:v>
                </c:pt>
                <c:pt idx="1">
                  <c:v>51.1</c:v>
                </c:pt>
                <c:pt idx="2">
                  <c:v>49.1</c:v>
                </c:pt>
                <c:pt idx="3">
                  <c:v>40.200000000000003</c:v>
                </c:pt>
                <c:pt idx="4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7-4BC5-8275-A3966BFA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7-4BC5-8275-A3966BFAD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1-4DC3-83A9-F08D33201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1-4DC3-83A9-F08D33201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8E4-47D0-BF9F-B0DD2DD5A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4-47D0-BF9F-B0DD2DD5A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FCB-472E-ABF5-4C04DD1FC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B-472E-ABF5-4C04DD1FC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9-4506-8AD7-8226F0809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9-4506-8AD7-8226F0809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D-4F75-A7A2-D60A4DE8A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D-4F75-A7A2-D60A4DE8A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41.6</c:v>
                </c:pt>
                <c:pt idx="1">
                  <c:v>31.5</c:v>
                </c:pt>
                <c:pt idx="2">
                  <c:v>29.2</c:v>
                </c:pt>
                <c:pt idx="3">
                  <c:v>24.7</c:v>
                </c:pt>
                <c:pt idx="4">
                  <c:v>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7-42BD-8EEF-C80BFCBE3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7-42BD-8EEF-C80BFCBE3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-73.400000000000006</c:v>
                </c:pt>
                <c:pt idx="1">
                  <c:v>-95.5</c:v>
                </c:pt>
                <c:pt idx="2">
                  <c:v>-117</c:v>
                </c:pt>
                <c:pt idx="3">
                  <c:v>-148.69999999999999</c:v>
                </c:pt>
                <c:pt idx="4">
                  <c:v>-119.5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2-4BF2-986D-900810106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2-4BF2-986D-900810106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-1211</c:v>
                </c:pt>
                <c:pt idx="1">
                  <c:v>-1809</c:v>
                </c:pt>
                <c:pt idx="2">
                  <c:v>-1758</c:v>
                </c:pt>
                <c:pt idx="3">
                  <c:v>-1945</c:v>
                </c:pt>
                <c:pt idx="4">
                  <c:v>-1805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A-45A6-A870-15A9832C7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DA-45A6-A870-15A9832C7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FM49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山口県萩市　萩市越ヶ浜駐車場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Ａ３Ｂ２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無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4127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115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37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89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310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57.7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51.1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49.1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40.200000000000003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45.6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41.6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31.5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29.2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24.7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25.8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-73.400000000000006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-95.5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-117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-148.69999999999999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-119.5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-1211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-1809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-1758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-1945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-1805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48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54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33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14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9663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9019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8406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7531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8442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59574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PrwP5DiHMAenvhFXdHWQhCY3o0b3TIRJztwxRf4T30MCx0wZ2tj1RO7heGPOLkmuaKfJFwvq9jYA4taVj+OiNA==" saltValue="SMRwCMEPfXRgFewyLFdc2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100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101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100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102</v>
      </c>
      <c r="DN5" s="59" t="s">
        <v>92</v>
      </c>
      <c r="DO5" s="59" t="s">
        <v>100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103</v>
      </c>
      <c r="B6" s="60">
        <f>B8</f>
        <v>2019</v>
      </c>
      <c r="C6" s="60">
        <f t="shared" ref="C6:X6" si="1">C8</f>
        <v>352047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山口県萩市</v>
      </c>
      <c r="I6" s="60" t="str">
        <f t="shared" si="1"/>
        <v>萩市越ヶ浜駐車場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37</v>
      </c>
      <c r="S6" s="62" t="str">
        <f t="shared" si="1"/>
        <v>無</v>
      </c>
      <c r="T6" s="62" t="str">
        <f t="shared" si="1"/>
        <v>無</v>
      </c>
      <c r="U6" s="63">
        <f t="shared" si="1"/>
        <v>4127</v>
      </c>
      <c r="V6" s="63">
        <f t="shared" si="1"/>
        <v>89</v>
      </c>
      <c r="W6" s="63">
        <f t="shared" si="1"/>
        <v>310</v>
      </c>
      <c r="X6" s="62" t="str">
        <f t="shared" si="1"/>
        <v>代行制</v>
      </c>
      <c r="Y6" s="64">
        <f>IF(Y8="-",NA(),Y8)</f>
        <v>57.7</v>
      </c>
      <c r="Z6" s="64">
        <f t="shared" ref="Z6:AH6" si="2">IF(Z8="-",NA(),Z8)</f>
        <v>51.1</v>
      </c>
      <c r="AA6" s="64">
        <f t="shared" si="2"/>
        <v>49.1</v>
      </c>
      <c r="AB6" s="64">
        <f t="shared" si="2"/>
        <v>40.200000000000003</v>
      </c>
      <c r="AC6" s="64">
        <f t="shared" si="2"/>
        <v>45.6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-73.400000000000006</v>
      </c>
      <c r="BG6" s="64">
        <f t="shared" ref="BG6:BO6" si="5">IF(BG8="-",NA(),BG8)</f>
        <v>-95.5</v>
      </c>
      <c r="BH6" s="64">
        <f t="shared" si="5"/>
        <v>-117</v>
      </c>
      <c r="BI6" s="64">
        <f t="shared" si="5"/>
        <v>-148.69999999999999</v>
      </c>
      <c r="BJ6" s="64">
        <f t="shared" si="5"/>
        <v>-119.5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-1211</v>
      </c>
      <c r="BR6" s="65">
        <f t="shared" ref="BR6:BZ6" si="6">IF(BR8="-",NA(),BR8)</f>
        <v>-1809</v>
      </c>
      <c r="BS6" s="65">
        <f t="shared" si="6"/>
        <v>-1758</v>
      </c>
      <c r="BT6" s="65">
        <f t="shared" si="6"/>
        <v>-1945</v>
      </c>
      <c r="BU6" s="65">
        <f t="shared" si="6"/>
        <v>-1805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104</v>
      </c>
      <c r="CM6" s="63">
        <f t="shared" ref="CM6:CN6" si="7">CM8</f>
        <v>59574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41.6</v>
      </c>
      <c r="DL6" s="64">
        <f t="shared" ref="DL6:DT6" si="9">IF(DL8="-",NA(),DL8)</f>
        <v>31.5</v>
      </c>
      <c r="DM6" s="64">
        <f t="shared" si="9"/>
        <v>29.2</v>
      </c>
      <c r="DN6" s="64">
        <f t="shared" si="9"/>
        <v>24.7</v>
      </c>
      <c r="DO6" s="64">
        <f t="shared" si="9"/>
        <v>25.8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105</v>
      </c>
      <c r="B7" s="60">
        <f t="shared" ref="B7:X7" si="10">B8</f>
        <v>2019</v>
      </c>
      <c r="C7" s="60">
        <f t="shared" si="10"/>
        <v>352047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山口県　萩市</v>
      </c>
      <c r="I7" s="60" t="str">
        <f t="shared" si="10"/>
        <v>萩市越ヶ浜駐車場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37</v>
      </c>
      <c r="S7" s="62" t="str">
        <f t="shared" si="10"/>
        <v>無</v>
      </c>
      <c r="T7" s="62" t="str">
        <f t="shared" si="10"/>
        <v>無</v>
      </c>
      <c r="U7" s="63">
        <f t="shared" si="10"/>
        <v>4127</v>
      </c>
      <c r="V7" s="63">
        <f t="shared" si="10"/>
        <v>89</v>
      </c>
      <c r="W7" s="63">
        <f t="shared" si="10"/>
        <v>310</v>
      </c>
      <c r="X7" s="62" t="str">
        <f t="shared" si="10"/>
        <v>代行制</v>
      </c>
      <c r="Y7" s="64">
        <f>Y8</f>
        <v>57.7</v>
      </c>
      <c r="Z7" s="64">
        <f t="shared" ref="Z7:AH7" si="11">Z8</f>
        <v>51.1</v>
      </c>
      <c r="AA7" s="64">
        <f t="shared" si="11"/>
        <v>49.1</v>
      </c>
      <c r="AB7" s="64">
        <f t="shared" si="11"/>
        <v>40.200000000000003</v>
      </c>
      <c r="AC7" s="64">
        <f t="shared" si="11"/>
        <v>45.6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-73.400000000000006</v>
      </c>
      <c r="BG7" s="64">
        <f t="shared" ref="BG7:BO7" si="14">BG8</f>
        <v>-95.5</v>
      </c>
      <c r="BH7" s="64">
        <f t="shared" si="14"/>
        <v>-117</v>
      </c>
      <c r="BI7" s="64">
        <f t="shared" si="14"/>
        <v>-148.69999999999999</v>
      </c>
      <c r="BJ7" s="64">
        <f t="shared" si="14"/>
        <v>-119.5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-1211</v>
      </c>
      <c r="BR7" s="65">
        <f t="shared" ref="BR7:BZ7" si="15">BR8</f>
        <v>-1809</v>
      </c>
      <c r="BS7" s="65">
        <f t="shared" si="15"/>
        <v>-1758</v>
      </c>
      <c r="BT7" s="65">
        <f t="shared" si="15"/>
        <v>-1945</v>
      </c>
      <c r="BU7" s="65">
        <f t="shared" si="15"/>
        <v>-1805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106</v>
      </c>
      <c r="CC7" s="64" t="s">
        <v>106</v>
      </c>
      <c r="CD7" s="64" t="s">
        <v>106</v>
      </c>
      <c r="CE7" s="64" t="s">
        <v>106</v>
      </c>
      <c r="CF7" s="64" t="s">
        <v>106</v>
      </c>
      <c r="CG7" s="64" t="s">
        <v>106</v>
      </c>
      <c r="CH7" s="64" t="s">
        <v>106</v>
      </c>
      <c r="CI7" s="64" t="s">
        <v>106</v>
      </c>
      <c r="CJ7" s="64" t="s">
        <v>106</v>
      </c>
      <c r="CK7" s="64" t="s">
        <v>104</v>
      </c>
      <c r="CL7" s="61"/>
      <c r="CM7" s="63">
        <f>CM8</f>
        <v>59574</v>
      </c>
      <c r="CN7" s="63">
        <f>CN8</f>
        <v>0</v>
      </c>
      <c r="CO7" s="64" t="s">
        <v>106</v>
      </c>
      <c r="CP7" s="64" t="s">
        <v>106</v>
      </c>
      <c r="CQ7" s="64" t="s">
        <v>106</v>
      </c>
      <c r="CR7" s="64" t="s">
        <v>106</v>
      </c>
      <c r="CS7" s="64" t="s">
        <v>106</v>
      </c>
      <c r="CT7" s="64" t="s">
        <v>106</v>
      </c>
      <c r="CU7" s="64" t="s">
        <v>106</v>
      </c>
      <c r="CV7" s="64" t="s">
        <v>106</v>
      </c>
      <c r="CW7" s="64" t="s">
        <v>106</v>
      </c>
      <c r="CX7" s="64" t="s">
        <v>104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41.6</v>
      </c>
      <c r="DL7" s="64">
        <f t="shared" ref="DL7:DT7" si="17">DL8</f>
        <v>31.5</v>
      </c>
      <c r="DM7" s="64">
        <f t="shared" si="17"/>
        <v>29.2</v>
      </c>
      <c r="DN7" s="64">
        <f t="shared" si="17"/>
        <v>24.7</v>
      </c>
      <c r="DO7" s="64">
        <f t="shared" si="17"/>
        <v>25.8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352047</v>
      </c>
      <c r="D8" s="67">
        <v>47</v>
      </c>
      <c r="E8" s="67">
        <v>14</v>
      </c>
      <c r="F8" s="67">
        <v>0</v>
      </c>
      <c r="G8" s="67">
        <v>4</v>
      </c>
      <c r="H8" s="67" t="s">
        <v>107</v>
      </c>
      <c r="I8" s="67" t="s">
        <v>108</v>
      </c>
      <c r="J8" s="67" t="s">
        <v>109</v>
      </c>
      <c r="K8" s="67" t="s">
        <v>110</v>
      </c>
      <c r="L8" s="67" t="s">
        <v>111</v>
      </c>
      <c r="M8" s="67" t="s">
        <v>112</v>
      </c>
      <c r="N8" s="67" t="s">
        <v>113</v>
      </c>
      <c r="O8" s="68" t="s">
        <v>114</v>
      </c>
      <c r="P8" s="69" t="s">
        <v>115</v>
      </c>
      <c r="Q8" s="69" t="s">
        <v>116</v>
      </c>
      <c r="R8" s="70">
        <v>37</v>
      </c>
      <c r="S8" s="69" t="s">
        <v>117</v>
      </c>
      <c r="T8" s="69" t="s">
        <v>117</v>
      </c>
      <c r="U8" s="70">
        <v>4127</v>
      </c>
      <c r="V8" s="70">
        <v>89</v>
      </c>
      <c r="W8" s="70">
        <v>310</v>
      </c>
      <c r="X8" s="69" t="s">
        <v>118</v>
      </c>
      <c r="Y8" s="71">
        <v>57.7</v>
      </c>
      <c r="Z8" s="71">
        <v>51.1</v>
      </c>
      <c r="AA8" s="71">
        <v>49.1</v>
      </c>
      <c r="AB8" s="71">
        <v>40.200000000000003</v>
      </c>
      <c r="AC8" s="71">
        <v>45.6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-73.400000000000006</v>
      </c>
      <c r="BG8" s="71">
        <v>-95.5</v>
      </c>
      <c r="BH8" s="71">
        <v>-117</v>
      </c>
      <c r="BI8" s="71">
        <v>-148.69999999999999</v>
      </c>
      <c r="BJ8" s="71">
        <v>-119.5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-1211</v>
      </c>
      <c r="BR8" s="72">
        <v>-1809</v>
      </c>
      <c r="BS8" s="72">
        <v>-1758</v>
      </c>
      <c r="BT8" s="73">
        <v>-1945</v>
      </c>
      <c r="BU8" s="73">
        <v>-1805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111</v>
      </c>
      <c r="CC8" s="71" t="s">
        <v>111</v>
      </c>
      <c r="CD8" s="71" t="s">
        <v>111</v>
      </c>
      <c r="CE8" s="71" t="s">
        <v>111</v>
      </c>
      <c r="CF8" s="71" t="s">
        <v>111</v>
      </c>
      <c r="CG8" s="71" t="s">
        <v>111</v>
      </c>
      <c r="CH8" s="71" t="s">
        <v>111</v>
      </c>
      <c r="CI8" s="71" t="s">
        <v>111</v>
      </c>
      <c r="CJ8" s="71" t="s">
        <v>111</v>
      </c>
      <c r="CK8" s="71" t="s">
        <v>111</v>
      </c>
      <c r="CL8" s="68" t="s">
        <v>111</v>
      </c>
      <c r="CM8" s="70">
        <v>59574</v>
      </c>
      <c r="CN8" s="70">
        <v>0</v>
      </c>
      <c r="CO8" s="71" t="s">
        <v>111</v>
      </c>
      <c r="CP8" s="71" t="s">
        <v>111</v>
      </c>
      <c r="CQ8" s="71" t="s">
        <v>111</v>
      </c>
      <c r="CR8" s="71" t="s">
        <v>111</v>
      </c>
      <c r="CS8" s="71" t="s">
        <v>111</v>
      </c>
      <c r="CT8" s="71" t="s">
        <v>111</v>
      </c>
      <c r="CU8" s="71" t="s">
        <v>111</v>
      </c>
      <c r="CV8" s="71" t="s">
        <v>111</v>
      </c>
      <c r="CW8" s="71" t="s">
        <v>111</v>
      </c>
      <c r="CX8" s="71" t="s">
        <v>111</v>
      </c>
      <c r="CY8" s="68" t="s">
        <v>111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41.6</v>
      </c>
      <c r="DL8" s="71">
        <v>31.5</v>
      </c>
      <c r="DM8" s="71">
        <v>29.2</v>
      </c>
      <c r="DN8" s="71">
        <v>24.7</v>
      </c>
      <c r="DO8" s="71">
        <v>25.8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119</v>
      </c>
      <c r="C10" s="78" t="s">
        <v>120</v>
      </c>
      <c r="D10" s="78" t="s">
        <v>121</v>
      </c>
      <c r="E10" s="78" t="s">
        <v>122</v>
      </c>
      <c r="F10" s="78" t="s">
        <v>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BHG010013</cp:lastModifiedBy>
  <cp:lastPrinted>2021-01-14T10:01:46Z</cp:lastPrinted>
  <dcterms:created xsi:type="dcterms:W3CDTF">2020-12-04T03:38:07Z</dcterms:created>
  <dcterms:modified xsi:type="dcterms:W3CDTF">2021-01-14T10:01:51Z</dcterms:modified>
  <cp:category/>
</cp:coreProperties>
</file>